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Z" sheetId="1" r:id="rId4"/>
    <sheet state="visible" name="master" sheetId="2" r:id="rId5"/>
    <sheet state="visible" name="Prohib-lookup" sheetId="3" r:id="rId6"/>
    <sheet state="visible" name="formulas" sheetId="4" r:id="rId7"/>
    <sheet state="visible" name="Shared org list" sheetId="5" r:id="rId8"/>
  </sheets>
  <definedNames/>
  <calcPr/>
</workbook>
</file>

<file path=xl/sharedStrings.xml><?xml version="1.0" encoding="utf-8"?>
<sst xmlns="http://schemas.openxmlformats.org/spreadsheetml/2006/main" count="20923" uniqueCount="7538">
  <si>
    <t>Agency Name</t>
  </si>
  <si>
    <t>State</t>
  </si>
  <si>
    <t>Transparency URL</t>
  </si>
  <si>
    <t>What's Detected</t>
  </si>
  <si>
    <t>What's Not Detected</t>
  </si>
  <si>
    <t>Acceptable Use Policy</t>
  </si>
  <si>
    <t>Prohibited Uses</t>
  </si>
  <si>
    <t>Access Policy</t>
  </si>
  <si>
    <t>Hotlist Policy</t>
  </si>
  <si>
    <t>Data retention (in days)</t>
  </si>
  <si>
    <t>Number of LPR and other cameras</t>
  </si>
  <si>
    <t>Number of external agencies with access (0 = N/A or no data)</t>
  </si>
  <si>
    <t>Hotlists Alerted On</t>
  </si>
  <si>
    <t>(30 days) Vehicles detected</t>
  </si>
  <si>
    <t>(30 days) Hotlist hits in the last 30 days</t>
  </si>
  <si>
    <t xml:space="preserve">(30 days) Searches </t>
  </si>
  <si>
    <t>Jemison AL PD</t>
  </si>
  <si>
    <t>AL</t>
  </si>
  <si>
    <t>https://transparency.flocksafety.com/jemison-al-pd</t>
  </si>
  <si>
    <t>License Plates, Vehicles</t>
  </si>
  <si>
    <t>Facial recognition, People, Gender, Race</t>
  </si>
  <si>
    <t>Data is used for law enforcement purposes only. Data is owned by Jemison AL PD and is never sold to 3rd parties.</t>
  </si>
  <si>
    <t>Immigration enforcement, traffic enforcement, harrassment or intimidation, usage based solely on a protected class (i.e. race, sex, religion), Personal use.</t>
  </si>
  <si>
    <t>All system access requires a valid reason and is stored indefinitely.</t>
  </si>
  <si>
    <t>Hotlist hits are required to be human verified prior to action.</t>
  </si>
  <si>
    <t>30 days</t>
  </si>
  <si>
    <t>NCIC, NCMEC Amber Alert, FBI National Hotlist</t>
  </si>
  <si>
    <t>N/A</t>
  </si>
  <si>
    <t>Margaret AL PD</t>
  </si>
  <si>
    <t>https://transparency.flocksafety.com/margaret-al-pd</t>
  </si>
  <si>
    <t>Data is used for law enforcement purposes only. Data is owned by Margaret AL PD and is never sold to 3rd parties.</t>
  </si>
  <si>
    <t>NCIC, NCMEC Amber Alert</t>
  </si>
  <si>
    <t>Moundville AL PD</t>
  </si>
  <si>
    <t>https://transparency.flocksafety.com/moundville-al-pd</t>
  </si>
  <si>
    <t>Data is used for law enforcement purposes only. Data is owned by Moundville AL PD and is never sold to 3rd parties.</t>
  </si>
  <si>
    <t>Huntsville Airport AL PD</t>
  </si>
  <si>
    <t>https://transparency.flocksafety.com/huntsville-airport-al-pd</t>
  </si>
  <si>
    <t>Data is used for law enforcement purposes only. Data is owned by Huntsville Airport AL PD and is never sold to 3rd parties.</t>
  </si>
  <si>
    <t>Cabot AR PD</t>
  </si>
  <si>
    <t>AR</t>
  </si>
  <si>
    <t>https://transparency.flocksafety.com/cabot-ar-pd</t>
  </si>
  <si>
    <t>Data is used for law enforcement purposes only. Data is owned by Cabot AR PD and is never sold to 3rd parties.</t>
  </si>
  <si>
    <t>Fort Smith AR PD</t>
  </si>
  <si>
    <t>https://transparency.flocksafety.com/fort-smith-ar-pd</t>
  </si>
  <si>
    <t>Data is used for law enforcement purposes only. Data is owned by Fort Smith AR PD and is never sold to 3rd parties.</t>
  </si>
  <si>
    <t>Barling AR PD</t>
  </si>
  <si>
    <t>https://transparency.flocksafety.com/barling-ar-pd</t>
  </si>
  <si>
    <t>Data is used for law enforcement purposes only. Data is owned by Barling AR PD and is never sold to 3rd parties.</t>
  </si>
  <si>
    <t>Buckeye AZ PD</t>
  </si>
  <si>
    <t>AZ</t>
  </si>
  <si>
    <t>https://transparency.flocksafety.com/buckeye-az-pd</t>
  </si>
  <si>
    <t>Data is used for law enforcement purposes only. Data is owned by Buckeye AZ PD and is never sold to 3rd parties.</t>
  </si>
  <si>
    <t>Traffic enforcement, harassment or intimidation, usage based solely on a protected class (i.e. race, sex, religion), Personal use.</t>
  </si>
  <si>
    <t>All system access requires training and a valid reason pursuant to Department Policy.</t>
  </si>
  <si>
    <t>Hotlist hits are required to be verified prior to action.</t>
  </si>
  <si>
    <t>Saint Johns AZ PD</t>
  </si>
  <si>
    <t>https://transparency.flocksafety.com/saint-johns-az-pd</t>
  </si>
  <si>
    <t>Data is used for law enforcement purposes only. Data is owned by Saint Johns AZ PD and is never sold to 3rd parties.</t>
  </si>
  <si>
    <t>Apache Junction AZ PD</t>
  </si>
  <si>
    <t>https://transparency.flocksafety.com/apache-junction-az-pd</t>
  </si>
  <si>
    <t>Data is used for law enforcement purposes only. Data is owned by Apache Junction AZ PD and is never sold to 3rd parties.</t>
  </si>
  <si>
    <t>City of Peoria PD AZ</t>
  </si>
  <si>
    <t>https://transparency.flocksafety.com/city-of-peoria-pd-az</t>
  </si>
  <si>
    <t>Data is used for law enforcement purposes only. Data is owned by Peoria PD and is never sold to 3rd parties.</t>
  </si>
  <si>
    <t>Immigration enforcement, traffic enforcement, harassment or intimidation, usage based solely on a protected class (i.e. race, sex, religion), personal use.</t>
  </si>
  <si>
    <t>Ventura CA PD</t>
  </si>
  <si>
    <t>CA</t>
  </si>
  <si>
    <t>https://transparency.flocksafety.com/ventura-ca-pd</t>
  </si>
  <si>
    <t>Data is used for law enforcement purposes only. Data is owned by Ventura CA PD and is never sold to 3rd parties.</t>
  </si>
  <si>
    <t>Immigration enforcement, traffic enforcement, harassment or intimidation, usage based solely on a protected class (i.e. race, sex, religion), Personal use.</t>
  </si>
  <si>
    <t>NCIC, California SVS, NCMEC Amber Alert</t>
  </si>
  <si>
    <t>Lakeshore Homes Association (CA)</t>
  </si>
  <si>
    <t>https://transparency.flocksafety.com/lakeshore-homes-association-(ca)</t>
  </si>
  <si>
    <t>Data is used for law enforcement purposes only. Data is owned by Lakeshore Homes Association (CA)  and is never sold to 3rd parties.</t>
  </si>
  <si>
    <t>Sharing of information across state lines, immigration enforcement, traffic enforcement, harassment or intimidation, usage based solely on a protected class (i.e. race, sex, religion), Personal use.</t>
  </si>
  <si>
    <t>Watsonville CA PD</t>
  </si>
  <si>
    <t>https://transparency.flocksafety.com/watsonville-ca-pd</t>
  </si>
  <si>
    <t>Data is used for law enforcement purposes only. Data is owned by Watsonville CA PD and is never sold to 3rd parties.</t>
  </si>
  <si>
    <t>Benicia CA PD</t>
  </si>
  <si>
    <t>https://transparency.flocksafety.com/benicia-ca-pd</t>
  </si>
  <si>
    <t>Data is used for law enforcement purposes only. Data is owned by Benicia PD and is never sold to 3rd parties.</t>
  </si>
  <si>
    <t>NCRIC CA</t>
  </si>
  <si>
    <t>https://transparency.flocksafety.com/ncric</t>
  </si>
  <si>
    <t>Vehicles, License Plates</t>
  </si>
  <si>
    <t>Facial Recognition, People, Gender, Race</t>
  </si>
  <si>
    <t>Oakland CA PD</t>
  </si>
  <si>
    <t>https://transparency.flocksafety.com/oakland-ca-pd</t>
  </si>
  <si>
    <t>License Plates and Vehicles</t>
  </si>
  <si>
    <t>All ALPR alerts shall be verified through the California Law Enforcement Telecommunications System (CLETS) before possibly taking enforcement action. Please refer to DGO I-12 for further details.</t>
  </si>
  <si>
    <t>Immigration enforcement, enforcement for obtaining, providing, or supporting reproductive healthcare services, harassment or intimidation, usage based solely on a protected class (i.e., race, sex, religion), personal use.</t>
  </si>
  <si>
    <t>Department sworn personnel, police service technicians, or other authorized/designated Department personnel may use the technology; all others must be designated by the Chief of Police or Designee. Data may not be shared with out of state or federal agencies. Please refer to DGO I-12 for further details.</t>
  </si>
  <si>
    <t>The Department shall only use the following hot lists: Stolen Vehicle System ("SVS"), National Crime Information Center ("NCIC") lists, CA DOJ lists, Amber and Silver alerts, and custom BOLO lists pertaining solely to missing or at-risk persons, witness locates, burglaries, grant theft, and violent crime investigation. Please refer to DGO I-12 for further details.</t>
  </si>
  <si>
    <t>California SVS, NCMEC Amber Alert, Custom Hot Lists</t>
  </si>
  <si>
    <t>Colma CA PD</t>
  </si>
  <si>
    <t>https://transparency.flocksafety.com/colma-ca-pd</t>
  </si>
  <si>
    <t>Data is used for law enforcement purposes only. Data is owned by Colma CA PD and is never sold to 3rd parties.</t>
  </si>
  <si>
    <t>California SVS, NCMEC Amber Alert</t>
  </si>
  <si>
    <t>Atherton CA PD</t>
  </si>
  <si>
    <t>https://transparency.flocksafety.com/atherton-ca-pd</t>
  </si>
  <si>
    <t>Data is used for law enforcement purposes only. Data is owned by Atherton Police Department and is never sold to 3rd parties.</t>
  </si>
  <si>
    <t>365 days</t>
  </si>
  <si>
    <t>Morgan Hill CA PD</t>
  </si>
  <si>
    <t>https://transparency.flocksafety.com/morgan-hill-ca-pd</t>
  </si>
  <si>
    <t>Data is used for law enforcement purposes only. Data is owned by Morgan Hill CA PD and is never sold to 3rd parties.</t>
  </si>
  <si>
    <t>El Cerrito CA PD</t>
  </si>
  <si>
    <t>https://transparency.flocksafety.com/el-cerrito-ca-pd</t>
  </si>
  <si>
    <t>Data is used for law enforcement purposes only. Data is owned by El Cerrito Police Department and is never sold to 3rd parties.</t>
  </si>
  <si>
    <t>Immigration enforcement, harassment or intimidation, usage based solely on a protected class (i.e. race, sex, religion), Personal use.</t>
  </si>
  <si>
    <t>Union City CA PD</t>
  </si>
  <si>
    <t>https://transparency.flocksafety.com/union-city-ca-pd</t>
  </si>
  <si>
    <t>Data is used for law enforcement purposes only. Data is owned by Union City California Police Department and is never sold to 3rd parties.</t>
  </si>
  <si>
    <t>All system access requires a valid case number, incident number, or case type and officer identification, and is stored indefinitely for audit purposes.</t>
  </si>
  <si>
    <t>Port Hueneme CA PD</t>
  </si>
  <si>
    <t>https://transparency.flocksafety.com/port-hueneme-ca-pd</t>
  </si>
  <si>
    <t>Data is used for law enforcement purposes only. Data is owned by Port Hueneme CA PD and is never sold to 3rd parties.</t>
  </si>
  <si>
    <t>Redwood City CA PD</t>
  </si>
  <si>
    <t>https://transparency.flocksafety.com/redwood-city-ca-pd</t>
  </si>
  <si>
    <t>Data is used for law enforcement purposes only. Data is owned by the Redwood City Police Department and is never sold to 3rd parties.</t>
  </si>
  <si>
    <t>Palo Alto CA PD</t>
  </si>
  <si>
    <t>https://transparency.flocksafety.com/palo-alto-ca-pd</t>
  </si>
  <si>
    <t>Data is used for law enforcement purposes only. Data is owned by Palo Alto CA PD and is never sold to third parties.</t>
  </si>
  <si>
    <t>Activities that are considered immigration enforcement, commercial, non-law enforcement, personal, and prohibited as defined by applicable laws or policies.</t>
  </si>
  <si>
    <t>Hotlist alerts are required to be human verified prior to action.</t>
  </si>
  <si>
    <t>Monrovia CA PD</t>
  </si>
  <si>
    <t>https://transparency.flocksafety.com/monrovia-ca-pd</t>
  </si>
  <si>
    <t>Data is used for law enforcement purposes only. Data is owned by Monrovia CA PD and is never sold to 3rd parties.</t>
  </si>
  <si>
    <t>Modoc County CA SO</t>
  </si>
  <si>
    <t>https://transparency.flocksafety.com/modoc-county-ca-so</t>
  </si>
  <si>
    <t>Data is used for law enforcement purposes only. Data is owned by Modoc County California Sheriffs Office and is never sold to 3rd parties.</t>
  </si>
  <si>
    <t>Immigration enforcement, traffic enforcement, harassment or intimidation, reproductive rights, usage based solely on a protected class (i.e. race, sex, religion), Personal use.</t>
  </si>
  <si>
    <t>Cathedral City CA PD</t>
  </si>
  <si>
    <t>https://transparency.flocksafety.com/cathedral-city-ca-pd</t>
  </si>
  <si>
    <t>Data is used for law enforcement purposes only. Data is owned by Cathedral City CA PD and is never sold to 3rd parties.</t>
  </si>
  <si>
    <t>Bakersfield CA PD</t>
  </si>
  <si>
    <t>https://transparency.flocksafety.com/bakersfield-ca-pd</t>
  </si>
  <si>
    <t>Data is used for law enforcement purposes only. Data is owned by Bakersfield CA PD and is never sold to 3rd parties.</t>
  </si>
  <si>
    <t>Hotlist hits are required to be human verified prior to action.
Hotlist(s) are a digital file containing alphanumeric license plate related information pertaining to vehicles of interest, which may include stolen vehicles, stolen vehicle license plates, vehicles owned or associated with wanted or missing person(s), vehicles suspected of being involved with criminal or terrorist activities, and other legitimate law enforcement purposes.</t>
  </si>
  <si>
    <t>Menifee CA PD</t>
  </si>
  <si>
    <t>https://transparency.flocksafety.com/menifee-ca-pd</t>
  </si>
  <si>
    <t>Data is used for law enforcement purposes only. Data is owned by Menifee CA PD and is never sold to 3rd parties.</t>
  </si>
  <si>
    <t>All system access requires a valid law enforcement reason and is stored indefinitely.</t>
  </si>
  <si>
    <t>Oroville CA PD</t>
  </si>
  <si>
    <t>https://transparency.flocksafety.com/oroville-ca-pd</t>
  </si>
  <si>
    <t>Data is used for law enforcement purposes only. Data is owned by the Oroville California Police Department and is never sold to 3rd parties.</t>
  </si>
  <si>
    <t>South San Francisco CA PD</t>
  </si>
  <si>
    <t>https://transparency.flocksafety.com/south-san-francisco-ca-pd</t>
  </si>
  <si>
    <t>Data is used for law enforcement purposes only. Data is owned by South San Francisco PD and is never sold to 3rd parties.</t>
  </si>
  <si>
    <t>Santa Cruz CA PD</t>
  </si>
  <si>
    <t>https://transparency.flocksafety.com/santa-cruz-ca-pd</t>
  </si>
  <si>
    <t>Data is used for law enforcement purposes only. Data is owned by Santa Cruz Police Department and is never sold to 3rd parties.</t>
  </si>
  <si>
    <t>Alameda CA PD</t>
  </si>
  <si>
    <t>https://transparency.flocksafety.com/alameda-ca-pd</t>
  </si>
  <si>
    <t>Data is used for law enforcement purposes only. Data is owned by Alameda California Police Department and is never sold to 3rd parties.</t>
  </si>
  <si>
    <t/>
  </si>
  <si>
    <t>Dixon CA PD</t>
  </si>
  <si>
    <t>https://transparency.flocksafety.com/dixon-ca-pd</t>
  </si>
  <si>
    <t>Data is used for law enforcement purposes only. Data is owned by Dixon Police Department and is never sold to 3rd parties.</t>
  </si>
  <si>
    <t>Hotlist hits are required to be human-verified prior to action.</t>
  </si>
  <si>
    <t>Costa Mesa CA PD</t>
  </si>
  <si>
    <t>https://transparency.flocksafety.com/costa-mesa-ca-pd</t>
  </si>
  <si>
    <t>Data is used for law enforcement purposes only. Data is owned by Costa Mesa CA PD and is never sold to 3rd parties.</t>
  </si>
  <si>
    <t>Stockton CA PD</t>
  </si>
  <si>
    <t>https://transparency.flocksafety.com/stockton-ca-pd</t>
  </si>
  <si>
    <t>Data is used for law enforcement purposes only. Data is owned by Stockton CA PD and is never sold to 3rd parties.</t>
  </si>
  <si>
    <t>City of Lemoore CA</t>
  </si>
  <si>
    <t>https://transparency.flocksafety.com/city-of-lemoore-ca</t>
  </si>
  <si>
    <t>Data is used for law enforcement purposes only. Data is owned by City of Lemoore CA and is never sold to 3rd parties.</t>
  </si>
  <si>
    <t>Data Unavailable</t>
  </si>
  <si>
    <t>Visalia CA PD</t>
  </si>
  <si>
    <t>https://transparency.flocksafety.com/visalia-ca-pd</t>
  </si>
  <si>
    <t>Data is used for law enforcement purposes only. Data is owned by Visalia CA PD and is never sold to 3rd parties.</t>
  </si>
  <si>
    <t>Town of Woodside CA (SMCSO)</t>
  </si>
  <si>
    <t>https://transparency.flocksafety.com/town-of-woodside-ca-(smcso)</t>
  </si>
  <si>
    <t>Data is used for law enforcement purposes only. Data is owned by Town of Woodside CA and is never sold to 3rd parties.</t>
  </si>
  <si>
    <t>San Mateo County SO is the operator of the Flock system under it's agreement with Town of Woodside. All system access requires a valid reason and is stored indefinitely.</t>
  </si>
  <si>
    <t>60 days</t>
  </si>
  <si>
    <t>Hanford CA PD</t>
  </si>
  <si>
    <t>https://transparency.flocksafety.com/hanford-ca-pd</t>
  </si>
  <si>
    <t>Data is used for law enforcement purposes only. Data is owned by Hanford CA PD and is never sold to 3rd parties.</t>
  </si>
  <si>
    <t>Pacific Grove CA PD</t>
  </si>
  <si>
    <t>https://transparency.flocksafety.com/pacific-grove-ca-pd</t>
  </si>
  <si>
    <t>Data is used for law enforcement purposes only. Data is owned by Pacific Grove CA PD and is never sold to 3rd parties.</t>
  </si>
  <si>
    <t>Dinuba CA PD</t>
  </si>
  <si>
    <t>https://transparency.flocksafety.com/dinuba-ca-pd</t>
  </si>
  <si>
    <t>Data is used for law enforcement purposes only. Data is owned by Dinuba CA PD and is never sold to 3rd parties.</t>
  </si>
  <si>
    <t>Los Gatos Monte Sereno PD - CA</t>
  </si>
  <si>
    <t>https://transparency.flocksafety.com/los-gatos-monte-sereno-pd---ca</t>
  </si>
  <si>
    <t>Data is used for law enforcement purposes only. Data is owned by Los Gatos Monte Sereno PD and is never sold to 3rd parties.</t>
  </si>
  <si>
    <t>Lincoln CA PD</t>
  </si>
  <si>
    <t>https://transparency.flocksafety.com/lincoln-ca-pd</t>
  </si>
  <si>
    <t>Data is used for law enforcement purposes only. Data is owned by Lincoln Police Department and is never sold to 3rd parties.</t>
  </si>
  <si>
    <t>Carmel CA PD</t>
  </si>
  <si>
    <t>https://transparency.flocksafety.com/carmel-ca-pd</t>
  </si>
  <si>
    <t>Data is used for law enforcement purposes only. Data is owned by Carmel CA PD and is never sold to 3rd parties.</t>
  </si>
  <si>
    <t>Piedmont CA PD</t>
  </si>
  <si>
    <t>https://transparency.flocksafety.com/piedmont-ca-pd</t>
  </si>
  <si>
    <t>Data is used for law enforcement purposes only. Data is owned by Piedmont PD and is never sold to 3rd parties.</t>
  </si>
  <si>
    <t>All system access requires a valid case number and is stored indefinitely. This data is regularly audited every 90 days.</t>
  </si>
  <si>
    <t>Upland CA PD</t>
  </si>
  <si>
    <t>https://transparency.flocksafety.com/upland-ca-pd</t>
  </si>
  <si>
    <t>Data is used for law enforcement purposes only. Data is owned by Upland CA PD  and is never sold to 3rd parties.</t>
  </si>
  <si>
    <t>Pasadena CA PD</t>
  </si>
  <si>
    <t>https://transparency.flocksafety.com/pasadena-ca-pd</t>
  </si>
  <si>
    <t>Data is used for law enforcement purposes only. Data is owned by Pasadena CA PD and is never sold to 3rd parties.</t>
  </si>
  <si>
    <t>Vacaville CA PD</t>
  </si>
  <si>
    <t>https://transparency.flocksafety.com/vacaville-ca-pd</t>
  </si>
  <si>
    <t>Data is used for law enforcement purposes only. Data is owned by Vacaville Police Department and is never sold to 3rd parties.</t>
  </si>
  <si>
    <t>San Bernardino CA PD</t>
  </si>
  <si>
    <t>https://transparency.flocksafety.com/san-bernardino-ca-pd</t>
  </si>
  <si>
    <t>Data is used for law enforcement purposes only. Data is owned by San Bernardino CA PD and is never sold to 3rd parties.</t>
  </si>
  <si>
    <t>Seaside CA PD</t>
  </si>
  <si>
    <t>https://transparency.flocksafety.com/seaside-ca-pd</t>
  </si>
  <si>
    <t>Data is used for law enforcement purposes only. Data is owned by Seaside CA PD and is never sold to 3rd parties.</t>
  </si>
  <si>
    <t>Palm Springs CA PD</t>
  </si>
  <si>
    <t>https://transparency.flocksafety.com/palm-springs-ca-pd</t>
  </si>
  <si>
    <t>Data is used for law enforcement purposes only. Data is owned by Palm Springs CA PD and is never sold to 3rd parties.</t>
  </si>
  <si>
    <t>Gilroy CA PD</t>
  </si>
  <si>
    <t>https://transparency.flocksafety.com/gilroy-ca-pd</t>
  </si>
  <si>
    <t>Data is used for law enforcement purposes only. Data is owned by Gilroy CA PD and is never sold to 3rd parties.</t>
  </si>
  <si>
    <t>Ridgecrest CA PD</t>
  </si>
  <si>
    <t>https://transparency.flocksafety.com/ridgecrest-ca-pd</t>
  </si>
  <si>
    <t>Data is used for law enforcement purposes only. Data is owned by Ridgecrest CA PD and is never sold to 3rd parties.</t>
  </si>
  <si>
    <t>Woodland CA PD</t>
  </si>
  <si>
    <t>https://transparency.flocksafety.com/woodland-ca-pd</t>
  </si>
  <si>
    <t>Data is used for law enforcement purposes only. Data is owned by Woodland CA PD and is never sold to 3rd parties.</t>
  </si>
  <si>
    <t>Brawley CA PD</t>
  </si>
  <si>
    <t>https://transparency.flocksafety.com/brawley-ca-pd</t>
  </si>
  <si>
    <t>Data is used for law enforcement purposes only. Data is owned by Brawley CA PD and is never sold to 3rd parties.</t>
  </si>
  <si>
    <t>Murrieta CA PD</t>
  </si>
  <si>
    <t>https://transparency.flocksafety.com/murrieta-ca-pd</t>
  </si>
  <si>
    <t>Data is used for law enforcement purposes only. Data is owned by Murrieta CA PD and is never sold to 3rd parties.</t>
  </si>
  <si>
    <t>Santa Clara County CA SO</t>
  </si>
  <si>
    <t>https://transparency.flocksafety.com/santa-clara-county-ca-so</t>
  </si>
  <si>
    <t>Data is used for law enforcement purposes only. Data is owned by the City of Los Altos Hills and the City of Saratoga with the Sheriff's office acting as operators in the interest of public safety.  Data is never sold to 3rd parties.</t>
  </si>
  <si>
    <t>All system access requires a valid reason and access data is stored indefinitely. The associated case or incident report number is shown as the reason for accessing system data in the Public Search Audit.</t>
  </si>
  <si>
    <t>City of Riverside CA PD</t>
  </si>
  <si>
    <t>https://transparency.flocksafety.com/city-of-riverside-ca-pd</t>
  </si>
  <si>
    <t>Data is used for law enforcement purposes only. Data is owned by City of Riverside CA PD  and is never sold to 3rd parties.</t>
  </si>
  <si>
    <t>Calistoga CA PD</t>
  </si>
  <si>
    <t>https://transparency.flocksafety.com/calistoga-ca-pd</t>
  </si>
  <si>
    <t>Data is used for law enforcement purposes only. Data is owned by Calistoga Police Department and is never sold to 3rd parties.</t>
  </si>
  <si>
    <t>San Diego CA PD</t>
  </si>
  <si>
    <t>https://transparency.flocksafety.com/san-diego-ca-pd</t>
  </si>
  <si>
    <t>Data is used for law enforcement purposes only. Data is owned by San Diego CA PD and is never sold to 3rd parties.</t>
  </si>
  <si>
    <t>The following uses of ALPRs shall be expressly prohibited:
- To invade the privacy of individuals or observe areas where a reasonable expectation of
privacy exists.
- To be used in a discriminatory manner and to target protected individual characteristics, including race, color, ethnicity, religion, national origin, age, disability, gender (to include gender identity and gender expression), lifestyle, sexual orientation, or similar personal characteristics, in accordance with Department Policy 9.33. 
- To harass, intimidate, or discriminate against any individual or group.
- To violate any Constitutional rights, federal, state, or local laws (e.g., California Values Act, FACE Act, etc.)
- To be utilized for any personal purpose.
- To investigate parking violations and conduct traffic enforcement.
- To indiscriminately view video without investigative or administrative need.</t>
  </si>
  <si>
    <t>Sequoias Community College District CA PD</t>
  </si>
  <si>
    <t>https://transparency.flocksafety.com/sequoias-community-college-district-ca-pd</t>
  </si>
  <si>
    <t>Data is used for law enforcement purposes only. Data is owned by Sequoias Community College District CA PD and is never sold to 3rd parties.</t>
  </si>
  <si>
    <t>Santa Clara CA PD</t>
  </si>
  <si>
    <t>https://transparency.flocksafety.com/santa-clara-ca-pd</t>
  </si>
  <si>
    <t>Data is used for law enforcement purposes only. Data is owned by Santa Clara CA PD and is never sold to 3rd parties.</t>
  </si>
  <si>
    <t>Hillsborough CA PD</t>
  </si>
  <si>
    <t>https://transparency.flocksafety.com/hillsborough-ca-pd</t>
  </si>
  <si>
    <t>Data is utilized on a right-to-know and need-to-know basis. Data is governed by policy and will never be sold to outside parties.</t>
  </si>
  <si>
    <t>Documented justification is required prior to the query of any data. System access and queries are recorded and logged.</t>
  </si>
  <si>
    <t>Proposed: Vehicle flags, also known as hotlists, require human end-user verification.</t>
  </si>
  <si>
    <t>Newport Beach PD CA</t>
  </si>
  <si>
    <t>https://transparency.flocksafety.com/newport-beach-pd-ca</t>
  </si>
  <si>
    <t>Data is used for law enforcement purposes only. Data is owned by Newport Beach PD CA and is never sold to 3rd parties.</t>
  </si>
  <si>
    <t>Auburn CA PD</t>
  </si>
  <si>
    <t>https://transparency.flocksafety.com/auburn-ca-pd</t>
  </si>
  <si>
    <t>Data is used for law enforcement purposes only. Data is owned by Auburn CA PD and is never sold to 3rd parties.</t>
  </si>
  <si>
    <t>Napa CA PD</t>
  </si>
  <si>
    <t>https://transparency.flocksafety.com/napa-ca-pd</t>
  </si>
  <si>
    <t>Data is used for law enforcement purposes only. Data is owned by Napa CA PD and is never sold to 3rd parties.</t>
  </si>
  <si>
    <t>Immigration enforcement, speed enforcement, harassment or intimidation, usage based solely on a protected class (i.e. race, sex, religion), Personal use.</t>
  </si>
  <si>
    <t>National City CA PD</t>
  </si>
  <si>
    <t>https://transparency.flocksafety.com/national-city-ca-pd</t>
  </si>
  <si>
    <t>Data is used for law enforcement purposes only. Data is owned by National City CA PD and is never sold to 3rd parties.</t>
  </si>
  <si>
    <t>All system access requires a valid reason and access logs are stored indefinitely.</t>
  </si>
  <si>
    <t>Placer County CA SO</t>
  </si>
  <si>
    <t>https://transparency.flocksafety.com/placer-county-ca-so</t>
  </si>
  <si>
    <t>Data is used for law enforcement purposes only. Data is owned by Placer County Sheriffs Office and is never sold to 3rd parties.</t>
  </si>
  <si>
    <t>Ukiah CA PD</t>
  </si>
  <si>
    <t>https://transparency.flocksafety.com/ukiah-ca-pd</t>
  </si>
  <si>
    <t>Data is used for law enforcement purposes only. Data is owned by Ukiah PD - CA and is never sold to 3rd parties.</t>
  </si>
  <si>
    <t>Rio Vista CA PD</t>
  </si>
  <si>
    <t>https://transparency.flocksafety.com/rio-vista-ca-pd</t>
  </si>
  <si>
    <t>Data is used for law enforcement purposes only. Data is owned by Rio Vista CA Police Department and is never sold to 3rd parties.</t>
  </si>
  <si>
    <t>All system access requires a valid reason and is stored in accordance with law.</t>
  </si>
  <si>
    <t>Nevada County CA SO</t>
  </si>
  <si>
    <t>https://transparency.flocksafety.com/nevada-county-ca-so</t>
  </si>
  <si>
    <t>Data is used for law enforcement purposes only. Data is owned by Nevada County Sheriff's Office and is never sold to 3rd parties.</t>
  </si>
  <si>
    <t>Tracy CA PD</t>
  </si>
  <si>
    <t>https://transparency.flocksafety.com/tracy-ca-pd</t>
  </si>
  <si>
    <t>Data is used for law enforcement purposes only. Data is owned by Tracy CA PD and is never sold to 3rd parties.</t>
  </si>
  <si>
    <t>Pleasanton CA PD</t>
  </si>
  <si>
    <t>https://transparency.flocksafety.com/pleasanton-ca-pd</t>
  </si>
  <si>
    <t>Data is used for law enforcement purposes only. Data is owned by Pleasanton CA PD and is never sold to 3rd parties.</t>
  </si>
  <si>
    <t>Berkeley CA PD</t>
  </si>
  <si>
    <t>https://transparency.flocksafety.com/berkeley-ca-pd</t>
  </si>
  <si>
    <t>Data is used for law enforcement purposes only. Data is owned by Berkeley California Police Department  and is never sold to 3rd parties.</t>
  </si>
  <si>
    <t>Simi Valley CA PD</t>
  </si>
  <si>
    <t>https://transparency.flocksafety.com/simi-valley-ca-pd</t>
  </si>
  <si>
    <t>Data is used for law enforcement purposes only. Data is owned by Simi Valley CA PD and is never sold to 3rd parties.</t>
  </si>
  <si>
    <t>Danville CA PD</t>
  </si>
  <si>
    <t>https://transparency.flocksafety.com/danville-ca-pd</t>
  </si>
  <si>
    <t>Data is used for law enforcement purposes only. Data is owned by Danville CA PD and is never sold to 3rd parties.</t>
  </si>
  <si>
    <t>Marin County CA SO</t>
  </si>
  <si>
    <t>https://transparency.flocksafety.com/marin-county-ca-so</t>
  </si>
  <si>
    <t>Data is used for law enforcement purposes only. Data is owned by Marin County County Sheriff's Office and is never sold to 3rd parties.</t>
  </si>
  <si>
    <t>San Mateo County CA SO</t>
  </si>
  <si>
    <t>https://transparency.flocksafety.com/san-mateo-county-ca-so</t>
  </si>
  <si>
    <t>Data is used for law enforcement purposes only. Data is owned by San Mateo County CA SO and is never sold to 3rd parties.</t>
  </si>
  <si>
    <t>Humboldt County CA SO</t>
  </si>
  <si>
    <t>https://transparency.flocksafety.com/humboldt-county-ca-so</t>
  </si>
  <si>
    <t>Data is used for law enforcement purposes only. Data is owned by Humboldt County CA SO and is never sold to 3rd parties.</t>
  </si>
  <si>
    <t>Culver City CA PD</t>
  </si>
  <si>
    <t>https://transparency.flocksafety.com/culver-city-ca-pd</t>
  </si>
  <si>
    <t>Data is used for law enforcement purposes only. Data is owned by Culver City CA PD and is never sold to 3rd parties.</t>
  </si>
  <si>
    <t>Immigration enforcement, traffic enforcement, harassment or intimidation, usage based solely on a protected class (i.e. race, sex, religion), Personal use, the enforcement of any abortion and/or gender conforming laws.</t>
  </si>
  <si>
    <t>Richmond CA PD</t>
  </si>
  <si>
    <t>https://transparency.flocksafety.com/richmond-ca-pd</t>
  </si>
  <si>
    <t>Data is used for law enforcement purposes only. Data is owned by Richmond Police Department and is never sold to 3rd parties.</t>
  </si>
  <si>
    <t>Capitola CA PD</t>
  </si>
  <si>
    <t>https://transparency.flocksafety.com/capitola-ca-pd</t>
  </si>
  <si>
    <t>Data is used for law enforcement purposes only. Data is owned by Capitola CA PD and is never sold to 3rd parties.</t>
  </si>
  <si>
    <t>Cal Maritime (CA)</t>
  </si>
  <si>
    <t>https://transparency.flocksafety.com/cal-maritime-(ca)</t>
  </si>
  <si>
    <t>Data is used for law enforcement purposes only. Data is owned by Cal Maritime (CA) and is never sold to 3rd parties.</t>
  </si>
  <si>
    <t>San Mateo CA PD</t>
  </si>
  <si>
    <t>https://transparency.flocksafety.com/san-mateo-ca-pd</t>
  </si>
  <si>
    <t>Data is used for law enforcement purposes only. Data is owned by San Mateo CA PD and is never sold to 3rd parties.</t>
  </si>
  <si>
    <t>Contra Costa County CA SO</t>
  </si>
  <si>
    <t>https://transparency.flocksafety.com/contra-costa-county-ca-so</t>
  </si>
  <si>
    <t>Data is used for law enforcement purposes only. Data is owned by Contra Costa County CA SO and is never sold to 3rd parties.</t>
  </si>
  <si>
    <t>Oakley CA PD</t>
  </si>
  <si>
    <t>https://transparency.flocksafety.com/oakley-ca-pd</t>
  </si>
  <si>
    <t>Data is used for law enforcement purposes only. Data is owned by Oakley CA PD and is never sold to 3rd parties.</t>
  </si>
  <si>
    <t>Campbell CA PD</t>
  </si>
  <si>
    <t>https://transparency.flocksafety.com/campbell-ca-pd</t>
  </si>
  <si>
    <t>Data is used for law enforcement purposes only. Data is owned by Campbell California Police Department and is never sold to 3rd parties.</t>
  </si>
  <si>
    <t>Sunnyvale CA PD</t>
  </si>
  <si>
    <t>https://transparency.flocksafety.com/sunnyvale-ca-pd</t>
  </si>
  <si>
    <t>Data is used for law enforcement purposes only. Data is owned by Sunnyvale CA PD and is never sold to 3rd parties.</t>
  </si>
  <si>
    <t>Santa Barbara PD CA</t>
  </si>
  <si>
    <t>https://transparency.flocksafety.com/santa-barbara-pd-ca</t>
  </si>
  <si>
    <t>Data is used for law enforcement purposes only. Data is owned by Santa Barbara PD CA and is never sold to 3rd parties.</t>
  </si>
  <si>
    <t>Emeryville CA PD</t>
  </si>
  <si>
    <t>https://transparency.flocksafety.com/emeryville-ca-pd</t>
  </si>
  <si>
    <t>Data is used for law enforcement purposes only. Data is owned by Emeryville California Police Department and is never sold to 3rd parties.</t>
  </si>
  <si>
    <t>St. Helena CA PD</t>
  </si>
  <si>
    <t>https://transparency.flocksafety.com/st.-helena-ca-pd</t>
  </si>
  <si>
    <t>Data is used for law enforcement purposes only. Data is owned by St. Helena CA PD and is never sold to 3rd parties.</t>
  </si>
  <si>
    <t>East Palo Alto CA PD</t>
  </si>
  <si>
    <t>https://transparency.flocksafety.com/east-palo-alto-ca-pd</t>
  </si>
  <si>
    <t>Data is used for law enforcement purposes only. Data is owned by East Palo Alto CA PD and is never sold to 3rd parties.</t>
  </si>
  <si>
    <t>Kings County CA DAs Office</t>
  </si>
  <si>
    <t>https://transparency.flocksafety.com/kings-county-ca-das-office</t>
  </si>
  <si>
    <t>Data is used for law enforcement purposes only. Data is owned by Kings County CA DAs Office and is never sold to 3rd parties.</t>
  </si>
  <si>
    <t>Grover Beach CA PD</t>
  </si>
  <si>
    <t>https://transparency.flocksafety.com/grover-beach-ca-pd</t>
  </si>
  <si>
    <t>Data is used for law enforcement purposes only. Data is owned by Grover Beach CA PD and is never sold to 3rd parties.</t>
  </si>
  <si>
    <t>Truckee CA PD</t>
  </si>
  <si>
    <t>https://transparency.flocksafety.com/truckee-ca-pd</t>
  </si>
  <si>
    <t>Data is used for law enforcement and emergency management purposes only. Data is owned by the Truckee Police Department and is never sold to 3rd parties.</t>
  </si>
  <si>
    <t>Immigration enforcement, automated traffic enforcement, harassment or intimidation, usage based solely on a protected class (i.e. race, sex, religion), Personal use.</t>
  </si>
  <si>
    <t>All system access requires a valid reason and is stored indefinitely for auditing purposes.</t>
  </si>
  <si>
    <t>Butte County CA SO</t>
  </si>
  <si>
    <t>https://transparency.flocksafety.com/butte-county-ca-so</t>
  </si>
  <si>
    <t>Data is used for law enforcement purposes only. Data is owned by Butte County CA SO and is never sold to 3rd parties.</t>
  </si>
  <si>
    <t>Yolo County CA SO</t>
  </si>
  <si>
    <t>https://transparency.flocksafety.com/yolo-county-ca-so</t>
  </si>
  <si>
    <t>Data is used for law enforcement purposes only. Data is owned by Yolo County CA SO and is never sold to 3rd parties.</t>
  </si>
  <si>
    <t>San Gabriel CA PD</t>
  </si>
  <si>
    <t>https://transparency.flocksafety.com/san-gabriel-ca-pd</t>
  </si>
  <si>
    <t>Data is used for law enforcement purposes only. Data is owned by San Gabriel CA PD and is never sold to 3rd parties.</t>
  </si>
  <si>
    <t>West Covina CA PD</t>
  </si>
  <si>
    <t>https://transparency.flocksafety.com/west-covina-ca-pd</t>
  </si>
  <si>
    <t>Data is used for law enforcement purposes only. Data is owned by West Covina CA PD and is never sold to 3rd parties.</t>
  </si>
  <si>
    <t>Albany CA PD</t>
  </si>
  <si>
    <t>https://transparency.flocksafety.com/albany-ca-pd</t>
  </si>
  <si>
    <t>Data is used for law enforcement purposes only. Data is owned by Albany California Police Department and is never sold to 3rd parties.</t>
  </si>
  <si>
    <t>San Marino CA PD</t>
  </si>
  <si>
    <t>https://transparency.flocksafety.com/san-marino-ca-pd</t>
  </si>
  <si>
    <t>Data is used for law enforcement purposes only. Data is owned by San Marino CA PD and is never sold to 3rd parties.</t>
  </si>
  <si>
    <t>Lake County CA SO</t>
  </si>
  <si>
    <t>https://transparency.flocksafety.com/lake-county-ca-so</t>
  </si>
  <si>
    <t>Data is used for law enforcement purposes only. Data is owned by Lake County CA SO and is never sold to 3rd parties.</t>
  </si>
  <si>
    <t>Los Altos CA PD</t>
  </si>
  <si>
    <t>https://transparency.flocksafety.com/los-altos-ca-pd</t>
  </si>
  <si>
    <t>Data is used for law enforcement purposes only. Data is owned by Los Altos Police Department and is never sold to 3rd parties.</t>
  </si>
  <si>
    <t>Vallejo CA PD</t>
  </si>
  <si>
    <t>https://transparency.flocksafety.com/vallejo-ca-pd</t>
  </si>
  <si>
    <t>Data is used for law enforcement purposes only. Data is owned by Vallejo CA PD and is never sold to 3rd parties.</t>
  </si>
  <si>
    <t>Yuba City CA PD</t>
  </si>
  <si>
    <t>https://transparency.flocksafety.com/yuba-city-ca-pd</t>
  </si>
  <si>
    <t>Data is used for law enforcement purposes only. Data is owned by Yuba City California Police Department and is never sold to 3rd parties.</t>
  </si>
  <si>
    <t>Port of Stockton CA PD</t>
  </si>
  <si>
    <t>https://transparency.flocksafety.com/port-of-stockton-ca-pd</t>
  </si>
  <si>
    <t>Data is used for law enforcement purposes only. Data is owned by Port of Stockton CA PD and is never sold to 3rd parties.</t>
  </si>
  <si>
    <t>Ontario CA PD</t>
  </si>
  <si>
    <t>https://transparency.flocksafety.com/ontario-ca-pd</t>
  </si>
  <si>
    <t>Data is used for law enforcement purposes only. Data is owned by Ontario CA PD and is never sold to 3rd parties.</t>
  </si>
  <si>
    <t>San Jose CA PD</t>
  </si>
  <si>
    <t>https://transparency.flocksafety.com/san-jose-ca-pd</t>
  </si>
  <si>
    <t>Data is used for law enforcement purposes only. Data is owned by San Jose CA PD and is never sold to 3rd parties.</t>
  </si>
  <si>
    <t>Clearlake CA PD</t>
  </si>
  <si>
    <t>https://transparency.flocksafety.com/clearlake-ca-pd</t>
  </si>
  <si>
    <t>Data is used for law enforcement purposes only. Data is owned by Clearlake PD and is never sold to 3rd parties.</t>
  </si>
  <si>
    <t>Buena Park CA PD</t>
  </si>
  <si>
    <t>https://transparency.flocksafety.com/buena-park-ca-pd</t>
  </si>
  <si>
    <t>Data is used for law enforcement purposes only. Data is owned by Buena Park CA PD and is never sold to 3rd parties.</t>
  </si>
  <si>
    <t>Barstow CA PD</t>
  </si>
  <si>
    <t>https://transparency.flocksafety.com/barstow-ca-pd</t>
  </si>
  <si>
    <t>Data is used for law enforcement purposes only. Data is owned by Barstow CA PD and is never sold to 3rd parties.</t>
  </si>
  <si>
    <t>San Joaquin County CA SO</t>
  </si>
  <si>
    <t>https://transparency.flocksafety.com/san-joaquin-county-ca-so</t>
  </si>
  <si>
    <t>Data is used for law enforcement purposes only. Data is owned by San Joaquin County CA SO and is never sold to 3rd parties.</t>
  </si>
  <si>
    <t>Monterey CA PD</t>
  </si>
  <si>
    <t>https://transparency.flocksafety.com/monterey-ca-pd</t>
  </si>
  <si>
    <t>Facial recognition, People, Gender, Race, Immigration</t>
  </si>
  <si>
    <t>Data is used for law enforcement purposes only. Data is owned by Monterey CA PD and is never sold to 3rd parties.</t>
  </si>
  <si>
    <t>Montclair CA PD</t>
  </si>
  <si>
    <t>https://transparency.flocksafety.com/montclair-ca-pd</t>
  </si>
  <si>
    <t>Data is used for law enforcement purposes only. Data is owned by Montclair CA PD and is never sold to 3rd parties.</t>
  </si>
  <si>
    <t>Folsom CA PD</t>
  </si>
  <si>
    <t>https://transparency.flocksafety.com/folsom-ca-pd</t>
  </si>
  <si>
    <t>Data is used for law enforcement purposes only. Data is owned by Folsom CA PD and is never sold to 3rd parties.</t>
  </si>
  <si>
    <t>121 days</t>
  </si>
  <si>
    <t>Reedley CA PD</t>
  </si>
  <si>
    <t>https://transparency.flocksafety.com/reedley-ca-pd</t>
  </si>
  <si>
    <t>Data is used for law enforcement purposes only. Data is owned by Reedley CA PD and is never sold to 3rd parties.</t>
  </si>
  <si>
    <t>Stanford University CA PD</t>
  </si>
  <si>
    <t>https://transparency.flocksafety.com/stanford-university-ca-pd</t>
  </si>
  <si>
    <t>Data is used for public safety purposes only. Data is owned by Stanford University Department Of Public Safety and is never sold to 3rd parties.</t>
  </si>
  <si>
    <t>Immigration enforcement, traffic enforcement, harassment or intimidation, reproductive health investigations, usage based solely on a protected class (i.e. race, sex, religion), Personal use.</t>
  </si>
  <si>
    <t>All system access requires a business purpose that is defined in a written entry that is logged and retained</t>
  </si>
  <si>
    <t>Merced County CA SO</t>
  </si>
  <si>
    <t>https://transparency.flocksafety.com/merced-county-ca-so</t>
  </si>
  <si>
    <t>Data is used for law enforcement purposes only. Data is owned by Merced County CA SO and is never sold to 3rd parties.</t>
  </si>
  <si>
    <t>Foster City CA PD</t>
  </si>
  <si>
    <t>https://transparency.flocksafety.com/foster-city-ca-pd</t>
  </si>
  <si>
    <t>Data is used for law enforcement purposes only. Data is owned by Foster City CA PD and is never sold to 3rd parties.</t>
  </si>
  <si>
    <t>All system access requires a valid case number and is stored indefinitely. This data is regularly audited every 180 days.</t>
  </si>
  <si>
    <t>Fairfield CA PD</t>
  </si>
  <si>
    <t>https://transparency.flocksafety.com/fairfield-ca-pd</t>
  </si>
  <si>
    <t>Data is used for law enforcement purposes only. Data is owned by Fairfield CA PD and is never sold to 3rd parties.</t>
  </si>
  <si>
    <t>Galt CA PD</t>
  </si>
  <si>
    <t>https://transparency.flocksafety.com/galt-ca-pd</t>
  </si>
  <si>
    <t>Data is used for law enforcement purposes only. Data is owned by Galt Police Department and is never sold to 3rd parties.</t>
  </si>
  <si>
    <t>Solano County CA SO</t>
  </si>
  <si>
    <t>https://transparency.flocksafety.com/solano-county-ca-so</t>
  </si>
  <si>
    <t>Data is used for law enforcement purposes only. Data is owned by Solano County California Sheriff's Office and is never sold to 3rd parties.</t>
  </si>
  <si>
    <t>Delano CA PD</t>
  </si>
  <si>
    <t>https://transparency.flocksafety.com/delano-ca-pd</t>
  </si>
  <si>
    <t>Data is used for law enforcement purposes only. Data is owned by Delano CA PD and is never sold to 3rd parties.</t>
  </si>
  <si>
    <t>Coronado CA PD</t>
  </si>
  <si>
    <t>https://transparency.flocksafety.com/coronado-ca-pd</t>
  </si>
  <si>
    <t>Data is used for law enforcement purposes only. Data is owned by Coronado CA PD and is never sold to 3rd parties.</t>
  </si>
  <si>
    <t>Grass Valley CA PD</t>
  </si>
  <si>
    <t>https://transparency.flocksafety.com/grass-valley-ca-pd</t>
  </si>
  <si>
    <t>Data is used for law enforcement purposes only. Data is owned by the Grass Valley California Police Department and is never sold to 3rd parties.</t>
  </si>
  <si>
    <t>San Rafael CA PD</t>
  </si>
  <si>
    <t>https://transparency.flocksafety.com/san-rafael-ca-pd</t>
  </si>
  <si>
    <t>Data is used for law enforcement purposes only. Data is owned by the San Rafael Police Department and is never sold to 3rd parties.</t>
  </si>
  <si>
    <t>Belmont CA PD</t>
  </si>
  <si>
    <t>https://transparency.flocksafety.com/belmont-ca-pd</t>
  </si>
  <si>
    <t>Data is used for law enforcement purposes only. Data is owned by Belmont CA PD and is never sold to 3rd parties.</t>
  </si>
  <si>
    <t>Porterville CA PD</t>
  </si>
  <si>
    <t>https://transparency.flocksafety.com/porterville-ca-pd</t>
  </si>
  <si>
    <t>Data is used for law enforcement purposes only. Data is owned by Porterville CA PD and is never sold to 3rd parties.</t>
  </si>
  <si>
    <t>Chula Vista CA PD</t>
  </si>
  <si>
    <t>https://transparency.flocksafety.com/chula-vista-ca-pd</t>
  </si>
  <si>
    <t>Data is used for law enforcement purposes only. Data is owned by Chula Vista CA PD and is never sold to 3rd parties.</t>
  </si>
  <si>
    <t>Novato CA PD</t>
  </si>
  <si>
    <t>https://transparency.flocksafety.com/novato-ca-pd</t>
  </si>
  <si>
    <t>Data is used for law enforcement purposes only. Data is owned by Novato Police Department and is never sold to 3rd parties.</t>
  </si>
  <si>
    <t>Santa Rosa CA PD</t>
  </si>
  <si>
    <t>https://transparency.flocksafety.com/santa-rosa-ca-pd</t>
  </si>
  <si>
    <t>Data is used for law enforcement purposes only. Data is owned by Santa Rosa California Police Department and is never sold to 3rd parties.</t>
  </si>
  <si>
    <t>Napa County CA SO</t>
  </si>
  <si>
    <t>https://transparency.flocksafety.com/napa-county-ca-so</t>
  </si>
  <si>
    <t>Data is used for law enforcement purposes only. Data is owned by Napa County Sheriffs Office and is never sold to 3rd parties.</t>
  </si>
  <si>
    <t>Williams CA PD</t>
  </si>
  <si>
    <t>https://transparency.flocksafety.com/williams-ca-pd</t>
  </si>
  <si>
    <t>Data is used for law enforcement purposes only. Data is owned by Williams CA PD and is never sold to 3rd parties.</t>
  </si>
  <si>
    <t>Sausalito CA PD</t>
  </si>
  <si>
    <t>https://transparency.flocksafety.com/sausalito-ca-pd</t>
  </si>
  <si>
    <t>Data is used for law enforcement purposes only. Data is owned by Sausalito California Police Department and is never sold to 3rd parties.</t>
  </si>
  <si>
    <t>Hercules CA PD</t>
  </si>
  <si>
    <t>https://transparency.flocksafety.com/hercules-ca-pd</t>
  </si>
  <si>
    <t>Data is used for law enforcement purposes only. Data is owned by Hercules California Police Department and is never sold to 3rd parties.</t>
  </si>
  <si>
    <t>West Sacramento CA PD</t>
  </si>
  <si>
    <t>https://transparency.flocksafety.com/west-sacramento-ca-pd</t>
  </si>
  <si>
    <t>Data is used for law enforcement purposes only. Data is owned by West Sacramento CA PD and is never sold to 3rd parties.</t>
  </si>
  <si>
    <t>Lodi CA PD</t>
  </si>
  <si>
    <t>https://transparency.flocksafety.com/lodi-ca-pd</t>
  </si>
  <si>
    <t>Data is used for law enforcement purposes only. Data is owned by Lodi CA PD and is never sold to 3rd parties.</t>
  </si>
  <si>
    <t>Westminster CA PD</t>
  </si>
  <si>
    <t>https://transparency.flocksafety.com/westminster-ca-pd</t>
  </si>
  <si>
    <t>Data is used for law enforcement purposes only. Data is owned by Westminster CA PD and is never sold to 3rd parties.</t>
  </si>
  <si>
    <t>Kensington CA PD</t>
  </si>
  <si>
    <t>https://transparency.flocksafety.com/kensington-ca-pd</t>
  </si>
  <si>
    <t>Data is used for law enforcement purposes only. Data is owned by the Kensington Police Department and is never sold to 3rd parties.</t>
  </si>
  <si>
    <t>Immigration enforcement, harassment or intimidation, usage based solely on a protected class (i.e. race, sex, religion), Personal use, First Amendment Rights, Reproductive Health.</t>
  </si>
  <si>
    <t>Flock data is only retained for 30 days. However, an audit trail of the users who accessed the system is stored indefinitely.</t>
  </si>
  <si>
    <t>Hotlist hits (i.e. stolen vehicles, wanted vehicles, missing persons, etc.) are required to be human verified prior to action.</t>
  </si>
  <si>
    <t>Pacifica CA PD</t>
  </si>
  <si>
    <t>https://transparency.flocksafety.com/pacifica-ca-pd</t>
  </si>
  <si>
    <t>Data is used for law enforcement purposes only. Data is owned by Pacifica CA PD and is never sold to 3rd parties.</t>
  </si>
  <si>
    <t>All system access requires a valid reason and is stored indefinitely. This data is regularly audited every 90 days.</t>
  </si>
  <si>
    <t>Fontana CA PD</t>
  </si>
  <si>
    <t>https://transparency.flocksafety.com/fontana-ca-pd</t>
  </si>
  <si>
    <t>Data is used for law enforcement purposes only. Data is owned by Fontana CA PD and is never sold to 3rd parties.</t>
  </si>
  <si>
    <t>Escondido CA PD</t>
  </si>
  <si>
    <t>https://transparency.flocksafety.com/escondido-ca-pd</t>
  </si>
  <si>
    <t>Data is used for law enforcement purposes only. Data is owned by Escondido CA PD and is never sold to 3rd parties.</t>
  </si>
  <si>
    <t>Manteca CA PD</t>
  </si>
  <si>
    <t>https://transparency.flocksafety.com/manteca-ca-pd</t>
  </si>
  <si>
    <t>Data is used for law enforcement purposes only. Data is owned by Manteca CA PD and is never sold to 3rd parties.</t>
  </si>
  <si>
    <t>Lompoc CA PD</t>
  </si>
  <si>
    <t>https://transparency.flocksafety.com/lompoc-ca-pd</t>
  </si>
  <si>
    <t>Data is used for law enforcement purposes only. Data is owned by Lompoc CA PD and is never sold to 3rd parties.</t>
  </si>
  <si>
    <t>Monterey Park CA PD</t>
  </si>
  <si>
    <t>https://transparency.flocksafety.com/monterey-park-ca-pd</t>
  </si>
  <si>
    <t>Data is used for law enforcement purposes only. Data is owned by Monterey Park CA PD and is never sold to 3rd parties.</t>
  </si>
  <si>
    <t>California SVS</t>
  </si>
  <si>
    <t>Boulder CO PD</t>
  </si>
  <si>
    <t>CO</t>
  </si>
  <si>
    <t>https://transparency.flocksafety.com/boulder-co-pd</t>
  </si>
  <si>
    <t>Data is used for law enforcement purposes only. Data is owned by Boulder CO PD and is never sold to 3rd parties.</t>
  </si>
  <si>
    <t>NCIC, NCMEC Amber Alert, Colorado Crime Information Center (CCIC)</t>
  </si>
  <si>
    <t>Denver CO PD</t>
  </si>
  <si>
    <t>https://transparency.flocksafety.com/denver-co-pd</t>
  </si>
  <si>
    <t>Data is used for law enforcement purposes only. Data is owned by the Denver Police Department and is never sold to 3rd parties.</t>
  </si>
  <si>
    <t>Immigration enforcement, traffic enforcement, harassment or intimidation, usage based solely on a protected class (i.e. race, sex, religion), or personal use.</t>
  </si>
  <si>
    <t>System search access shall only be conducted in relation to criminal investigations or a criminal nexus. A case number and reasons for the search are required to conduct a search and is limited to authorized law enforcement personnel.</t>
  </si>
  <si>
    <t>Hotlist hits (i.e., stolen vehicles, wanted vehicles, missing persons, etc.) that are entered into the CCIC/NCIC, NCMEC/Amber Alert systems will provide an alert notification. Based on policy all scanned license plates are required to be verified by law enforcement personnel and checked in the CCIC/NCIC information system(s) prior to action.</t>
  </si>
  <si>
    <t>Commerce City CO PD</t>
  </si>
  <si>
    <t>https://transparency.flocksafety.com/commerce-city-co-pd</t>
  </si>
  <si>
    <t>Data is used for law enforcement purposes only. Data is owned by Commerce City CO PD and is never sold to 3rd parties.</t>
  </si>
  <si>
    <t>Edgewater CO PD</t>
  </si>
  <si>
    <t>https://transparency.flocksafety.com/edgewater-co-pd</t>
  </si>
  <si>
    <t>Data is used for law enforcement purposes only. Data is owned by The Edgewater (CO) Police Department and is never sold to 3rd parties.</t>
  </si>
  <si>
    <t>Granby CO PD</t>
  </si>
  <si>
    <t>https://transparency.flocksafety.com/granby-co-pd</t>
  </si>
  <si>
    <t>Data is used for law enforcement purposes only. Data is owned by Granby CO PD and is never sold to 3rd parties.</t>
  </si>
  <si>
    <t>All system access requires a valid reason, which is stored indefinitely.</t>
  </si>
  <si>
    <t>Castle Rock CO PD</t>
  </si>
  <si>
    <t>https://transparency.flocksafety.com/castle-rock-co-pd</t>
  </si>
  <si>
    <t>Data is used for law enforcement purposes only. Data is owned by the Castle Rock Police Department and is never sold to 3rd parties.</t>
  </si>
  <si>
    <t>Traffic enforcement, harassment or intimidation, usage based solely on a protected class (i.e. race, sex, religion), or personal use.</t>
  </si>
  <si>
    <t>Hotlist hits (i.e., stolen vehicles, missing persons, etc.) are required to be human verified prior to action.</t>
  </si>
  <si>
    <t>Durango CO PD</t>
  </si>
  <si>
    <t>https://transparency.flocksafety.com/durango-co-pd</t>
  </si>
  <si>
    <t>Data is used for law enforcement purposes only. Data is owned by Durango CO PD and is never sold to 3rd parties.</t>
  </si>
  <si>
    <t>University of Colorado Boulder PD (CO)</t>
  </si>
  <si>
    <t>https://transparency.flocksafety.com/university-of-colorado-boulder-pd-(co)</t>
  </si>
  <si>
    <t>Data is used for law enforcement purposes only. Data is owned by University of Colorado Boulder PD and is never sold to 3rd parties.</t>
  </si>
  <si>
    <t>Lafayette CO PD</t>
  </si>
  <si>
    <t>https://transparency.flocksafety.com/lafayette-co-pd</t>
  </si>
  <si>
    <t>Rear License Plates, Rear of Vehicles</t>
  </si>
  <si>
    <t>Data is used for law enforcement purposes only. Data is owned by CO - Lafayette PD and is never sold to 3rd parties.</t>
  </si>
  <si>
    <t>All system access requires a valid reason and is stored indefinitely and only by authorized law enforcement personnel .</t>
  </si>
  <si>
    <t>Louisville CO PD</t>
  </si>
  <si>
    <t>https://transparency.flocksafety.com/louisville-co-pd</t>
  </si>
  <si>
    <t>Data is used for law enforcement purposes only. Data is owned by the Louisville Police Department and is never sold to 3rd parties.</t>
  </si>
  <si>
    <t>Immigration enforcement, speed enforcement, red light enforcement, usage based solely on a protected class (i.e. race, gender, religion), personal use.</t>
  </si>
  <si>
    <t>System search access shall only be conducted in relation to criminal investigations or a criminal nexus. A case number or reason for the search are required to conduct a search and is limited to authorized law enforcement personnel.</t>
  </si>
  <si>
    <t>Hotlist hits (i.e., stolen vehicles, wanted vehicles, missing persons, etc.) that are entered into the CCIC/NCIC, NCMEC/Amber Alert systems will provide an alert notification. Based on policy all scanned license plates are required to be verified by law enforcement personnel prior to action.</t>
  </si>
  <si>
    <t>Cheshire CT PD</t>
  </si>
  <si>
    <t>CT</t>
  </si>
  <si>
    <t>https://transparency.flocksafety.com/cheshire-ct-pd</t>
  </si>
  <si>
    <t>Data is used for law enforcement purposes only. Data is owned by Cheshire CT PD and is never sold to 3rd parties.</t>
  </si>
  <si>
    <t>Mount Dora FL PD</t>
  </si>
  <si>
    <t>FL</t>
  </si>
  <si>
    <t>https://transparency.flocksafety.com/mount-dora-fl-pd</t>
  </si>
  <si>
    <t>Data is used for law enforcement purposes only. Data is owned by Mount Dora FL PD and is never sold to 3rd parties.</t>
  </si>
  <si>
    <t>NCMEC Amber Alert</t>
  </si>
  <si>
    <t>Belle Isle FL PD</t>
  </si>
  <si>
    <t>https://transparency.flocksafety.com/belle-isle-fl-pd</t>
  </si>
  <si>
    <t>Facial recognition, People, Gender, Race, Registered owner or occupant personal identifying information.</t>
  </si>
  <si>
    <t>Data is used for law enforcement purposes only. Data is owned by Belle Isle FL PD and is never sold to 3rd parties.</t>
  </si>
  <si>
    <t>NCIC, FCIC, NCMEC Amber Alert, FL Sanctioned Drivers, FL Expired Tags, FL Expired Licenses, FL Sex Offenders, FBI National Hotlist</t>
  </si>
  <si>
    <t>Indialantic FL PD</t>
  </si>
  <si>
    <t>https://transparency.flocksafety.com/indialantic-fl-pd</t>
  </si>
  <si>
    <t>Data is used for law enforcement purposes only. Data is owned by Indialantic FL PD and is never sold to 3rd parties.</t>
  </si>
  <si>
    <t>Columbia County FL SO</t>
  </si>
  <si>
    <t>https://transparency.flocksafety.com/columbia-county-fl-so</t>
  </si>
  <si>
    <t>Data is used for law enforcement purposes only. Data is owned by Columbia County FL SO and is never sold to 3rd parties.</t>
  </si>
  <si>
    <t>Largo FL PD</t>
  </si>
  <si>
    <t>https://transparency.flocksafety.com/largo-fl-pd</t>
  </si>
  <si>
    <t>Data is used for law enforcement purposes only. Data is owned by Largo FL PD and is never sold to 3rd parties.</t>
  </si>
  <si>
    <t>NCIC, FCIC, NCMEC Amber Alert, FL Sanctioned Drivers, FL Expired Tags, FL Expired Licenses, FL Sex Offenders</t>
  </si>
  <si>
    <t>Jupiter Inlet Colony FL PD</t>
  </si>
  <si>
    <t>https://transparency.flocksafety.com/jupiter-inlet-colony-fl-pd</t>
  </si>
  <si>
    <t>Data is used for law enforcement purposes only. Data is owned by Jupiter Inlet Colony FL PD and is never sold to 3rd parties.</t>
  </si>
  <si>
    <t>NCIC, FCIC, NCMEC Amber Alert, FBI National Hotlist</t>
  </si>
  <si>
    <t>Dunwoody GA PD</t>
  </si>
  <si>
    <t>GA</t>
  </si>
  <si>
    <t>https://transparency.flocksafety.com/dunwoody-ga-pd</t>
  </si>
  <si>
    <t>License Plates, Vehicles, Gunshots, Live Video</t>
  </si>
  <si>
    <t>Facial Recognition, Gender, Race</t>
  </si>
  <si>
    <t>Data is used for law enforcement purposes only.  Data is owned by Dunwoody GA PD and is never sold to third parties.</t>
  </si>
  <si>
    <t>NCIC, Georgia DOR, NCMEC Amber Alert, FBI National Hotlist</t>
  </si>
  <si>
    <t>Blairsville GA PD</t>
  </si>
  <si>
    <t>https://transparency.flocksafety.com/blairsville-ga-pd</t>
  </si>
  <si>
    <t>Data is used for law enforcement purposes only. Data is owned by Blairsville GA PD and is never sold to 3rd parties.</t>
  </si>
  <si>
    <t>NCIC, Georgia DOR, NCMEC Amber Alert</t>
  </si>
  <si>
    <t>Franklin Springs GA PD</t>
  </si>
  <si>
    <t>https://transparency.flocksafety.com/franklin-springs-ga-pd</t>
  </si>
  <si>
    <t>Data is used for law enforcement purposes only. Data is owned by Franklin Springs GA PD  and is never sold to 3rd parties.</t>
  </si>
  <si>
    <t>Temple GA PD</t>
  </si>
  <si>
    <t>https://transparency.flocksafety.com/temple-ga-pd</t>
  </si>
  <si>
    <t>Data is used for law enforcement purposes only. Data is owned by Temple GA PD and is never sold to 3rd parties.</t>
  </si>
  <si>
    <t>Barrow County GA SO</t>
  </si>
  <si>
    <t>https://transparency.flocksafety.com/barrow-county-ga-so</t>
  </si>
  <si>
    <t>Data is used for law enforcement purposes only. Data is owned by Barrow County GA SO and is never sold to 3rd parties.</t>
  </si>
  <si>
    <t>Thomasville GA PD</t>
  </si>
  <si>
    <t>https://transparency.flocksafety.com/thomasville-ga-pd</t>
  </si>
  <si>
    <t>Facial recognition, People, Gender, Race, Vehicle Speed</t>
  </si>
  <si>
    <t>Data is used for law enforcement purposes only. Data is owned by Thomasville GA PD and is never sold to 3rd parties.</t>
  </si>
  <si>
    <t>Immigration enforcement, speed detection, harassment or intimidation, usage based solely on a protected class (i.e. race, sex, religion), Personal use.</t>
  </si>
  <si>
    <t>Rossville GA PD</t>
  </si>
  <si>
    <t>https://transparency.flocksafety.com/rossville-ga-pd</t>
  </si>
  <si>
    <t>Data is used for law enforcement purposes only. Data is owned by Rossville GA PD and is never sold to 3rd parties.</t>
  </si>
  <si>
    <t>Woodstock GA PD</t>
  </si>
  <si>
    <t>https://transparency.flocksafety.com/woodstock-ga-pd</t>
  </si>
  <si>
    <t>Data is used for law enforcement purposes only. Data is owned by Woodstock GA PD and is never sold to 3rd parties.</t>
  </si>
  <si>
    <t>All system access requires a valid reason and is stored indefinitely. In accordance with OCGA 35-1-22 data captured by license plate reader technology is not subject to public disclosure.</t>
  </si>
  <si>
    <t>Euharlee GA PD</t>
  </si>
  <si>
    <t>https://transparency.flocksafety.com/euharlee-ga-pd</t>
  </si>
  <si>
    <t>Data is used for law enforcement purposes only. Data is owned by Euharlee GA PD and is never sold to 3rd parties.</t>
  </si>
  <si>
    <t>University of Iowa PD (IA)</t>
  </si>
  <si>
    <t>IA</t>
  </si>
  <si>
    <t>https://transparency.flocksafety.com/university-of-iowa-pd-(ia)</t>
  </si>
  <si>
    <t>Data is used for law enforcement purposes only. Data is owned by University of Iowa PD (IA) and is never sold to 3rd parties.</t>
  </si>
  <si>
    <t>North Liberty IA PD</t>
  </si>
  <si>
    <t>https://transparency.flocksafety.com/north-liberty-ia-pd</t>
  </si>
  <si>
    <t>Data is used for law enforcement purposes only. Data is owned by North Liberty IA PD and is never sold to 3rd parties.</t>
  </si>
  <si>
    <t>IA - Storm Lake PD</t>
  </si>
  <si>
    <t>https://transparency.flocksafety.com/ia---storm-lake-pd</t>
  </si>
  <si>
    <t>Data is used for law enforcement purposes only. Data is owned by IA - Storm Lake PD and is never sold to 3rd parties.</t>
  </si>
  <si>
    <t>Cedar Rapids IA PD</t>
  </si>
  <si>
    <t>https://transparency.flocksafety.com/cedar-rapids-ia-pd</t>
  </si>
  <si>
    <t>Data is used for law enforcement purposes only. Data is owned by Cedar Rapids IA PD and is never sold to 3rd parties.</t>
  </si>
  <si>
    <t>Urbandale IA PD</t>
  </si>
  <si>
    <t>https://transparency.flocksafety.com/urbandale-ia-pd</t>
  </si>
  <si>
    <t>Data is used for law enforcement purposes only. Data is owned by Urbandale IA PD and is never sold to 3rd parties.</t>
  </si>
  <si>
    <t>Clive IA PD</t>
  </si>
  <si>
    <t>https://transparency.flocksafety.com/clive-ia-pd</t>
  </si>
  <si>
    <t>Data is used for law enforcement purposes only. Data is owned by Clive IA PD and is never sold to 3rd parties.</t>
  </si>
  <si>
    <t>Davenport IA PD</t>
  </si>
  <si>
    <t>https://transparency.flocksafety.com/davenport-ia-pd</t>
  </si>
  <si>
    <t>Data is used for law enforcement purposes only. Data is owned by Davenport IA PD and is never sold to 3rd parties.</t>
  </si>
  <si>
    <t>Altoona IA PD</t>
  </si>
  <si>
    <t>https://transparency.flocksafety.com/altoona-ia-pd</t>
  </si>
  <si>
    <t>Data is used for law enforcement purposes only. Data is owned by Altoona IA PD and is never sold to 3rd parties.</t>
  </si>
  <si>
    <t>Dubuque IA PD</t>
  </si>
  <si>
    <t>https://transparency.flocksafety.com/dubuque-ia-pd</t>
  </si>
  <si>
    <t>Data is used for law enforcement purposes only. Data is owned by Dubuque IA PD and is never sold to 3rd parties.</t>
  </si>
  <si>
    <t>Clinton IA PD</t>
  </si>
  <si>
    <t>https://transparency.flocksafety.com/clinton-ia-pd</t>
  </si>
  <si>
    <t>Data is used for law enforcement purposes only. Data is owned by Clinton IA PD and is never sold to 3rd parties.</t>
  </si>
  <si>
    <t>Johnston IA PD</t>
  </si>
  <si>
    <t>https://transparency.flocksafety.com/johnston-ia-pd</t>
  </si>
  <si>
    <t>Data is used for law enforcement purposes only. Data is owned by Johnston IA PD and is never sold to 3rd parties.</t>
  </si>
  <si>
    <t>West Des Moines IA PD</t>
  </si>
  <si>
    <t>https://transparency.flocksafety.com/west-des-moines-ia-pd</t>
  </si>
  <si>
    <t>Data is used for law enforcement purposes only. Data is owned by West Des Moines IA PD and is never sold to 3rd parties.</t>
  </si>
  <si>
    <t>Council Bluffs IA PD</t>
  </si>
  <si>
    <t>https://transparency.flocksafety.com/council-bluffs-ia-pd</t>
  </si>
  <si>
    <t>Data is used for law enforcement purposes only. Data is owned by Council Bluffs IA PD and is never sold to 3rd parties.</t>
  </si>
  <si>
    <t>Idaho Falls ID PD</t>
  </si>
  <si>
    <t>ID</t>
  </si>
  <si>
    <t>https://transparency.flocksafety.com/idaho-falls-id-pd</t>
  </si>
  <si>
    <t>Data is used for law enforcement purposes only. Data is owned by Idaho Falls ID PD and is never sold to 3rd parties.</t>
  </si>
  <si>
    <t>Morton IL PD</t>
  </si>
  <si>
    <t>IL</t>
  </si>
  <si>
    <t>https://transparency.flocksafety.com/morton-il-pd</t>
  </si>
  <si>
    <t>Data is used for law enforcement purposes only. Data is owned by Morton IL PD and is never sold to 3rd parties.</t>
  </si>
  <si>
    <t>Metropolis IL PD</t>
  </si>
  <si>
    <t>https://transparency.flocksafety.com/metropolis-il-pd</t>
  </si>
  <si>
    <t>Data is used for law enforcement purposes only. Data is owned by Metropolis IL PD and is never sold to 3rd parties.</t>
  </si>
  <si>
    <t>NCIC, Illinois Leads, NCMEC Amber Alert, IL SOS</t>
  </si>
  <si>
    <t>Paxton IL PD</t>
  </si>
  <si>
    <t>https://transparency.flocksafety.com/paxton-il-pd</t>
  </si>
  <si>
    <t>Data is used for law enforcement purposes only. Data is owned by Paxton Illinois PD  and is never sold to 3rd parties.</t>
  </si>
  <si>
    <t>Oak Park IL PD</t>
  </si>
  <si>
    <t>https://transparency.flocksafety.com/oak-park-il-pd</t>
  </si>
  <si>
    <t>Data is used for law enforcement purposes only. Data is owned by Oak Park IL PD and is never sold to 3rd parties.</t>
  </si>
  <si>
    <t>Herrin IL PD</t>
  </si>
  <si>
    <t>https://transparency.flocksafety.com/herrin-il-pd</t>
  </si>
  <si>
    <t>Data is used for law enforcement purposes only. Data is owned by Herrin IL PD and is never sold to 3rd parties.</t>
  </si>
  <si>
    <t>Hanover Park IL PD</t>
  </si>
  <si>
    <t>https://transparency.flocksafety.com/hanover-park-il-pd</t>
  </si>
  <si>
    <t>Data is used for law enforcement purposes only. Data is owned by Hanover Park IL PD  and is never sold to 3rd parties.</t>
  </si>
  <si>
    <t>Eureka IL PD</t>
  </si>
  <si>
    <t>https://transparency.flocksafety.com/eureka-il-pd</t>
  </si>
  <si>
    <t>Data is used for law enforcement purposes only. Data is owned by Eureka Illinois PD  and is never sold to 3rd parties.</t>
  </si>
  <si>
    <t>Sterling IL PD</t>
  </si>
  <si>
    <t>https://transparency.flocksafety.com/sterling-il-pd</t>
  </si>
  <si>
    <t>Data is used for law enforcement purposes only. Data is owned by Sterling IL PD and is never sold to 3rd parties.</t>
  </si>
  <si>
    <t>Geneseo IL PD</t>
  </si>
  <si>
    <t>https://transparency.flocksafety.com/geneseo-il-pd</t>
  </si>
  <si>
    <t>Data is used for law enforcement purposes only. Data is owned by Geneseo Illinois Police Department and is never sold to 3rd parties.</t>
  </si>
  <si>
    <t>Champaign IL PD</t>
  </si>
  <si>
    <t>https://transparency.flocksafety.com/champaign-il-pd</t>
  </si>
  <si>
    <t>Data is used for law enforcement purposes only. Data is owned by Champaign IL PD and is never sold to 3rd parties.</t>
  </si>
  <si>
    <t>Officers will verify all ALPR activations prior to taking enforcement action.</t>
  </si>
  <si>
    <t>Rantoul IL PD</t>
  </si>
  <si>
    <t>https://transparency.flocksafety.com/rantoul-il-pd</t>
  </si>
  <si>
    <t>Data is used for law enforcement purposes only. Data is owned by Rantoul IL PD and is never sold to 3rd parties.</t>
  </si>
  <si>
    <t>Village of Bloomingdale IL PD</t>
  </si>
  <si>
    <t>https://transparency.flocksafety.com/village-of-bloomingdale-il-pd</t>
  </si>
  <si>
    <t>Data is used for law enforcement purposes only. Data is owned by Village of Bloomingdale IL PD and is never sold to 3rd parties.</t>
  </si>
  <si>
    <t>McHenry IL PD</t>
  </si>
  <si>
    <t>https://transparency.flocksafety.com/mchenry-il-pd</t>
  </si>
  <si>
    <t>NCIC, Illinois Leads, NCMEC Amber Alert</t>
  </si>
  <si>
    <t>Gurnee IL PD</t>
  </si>
  <si>
    <t>https://transparency.flocksafety.com/gurnee-il-pd</t>
  </si>
  <si>
    <t>Data is used for law enforcement purposes only. Data is owned by Gurnee IL PD and is never sold to 3rd parties.</t>
  </si>
  <si>
    <t>Beecher IL PD</t>
  </si>
  <si>
    <t>https://transparency.flocksafety.com/beecher-il-pd</t>
  </si>
  <si>
    <t>Data is used for law enforcement purposes only. Data is owned by Beecher IL PD and is never sold to 3rd parties.</t>
  </si>
  <si>
    <t>Springfield IL PD</t>
  </si>
  <si>
    <t>https://transparency.flocksafety.com/springfield-il-pd</t>
  </si>
  <si>
    <t>Data is used for law enforcement purposes only. Data is owned by Springfield IL PD and is never sold to 3rd parties.</t>
  </si>
  <si>
    <t>Evanston IL PD</t>
  </si>
  <si>
    <t>https://transparency.flocksafety.com/evanston-il-pd</t>
  </si>
  <si>
    <t>Data is used for law enforcement purposes only. Data is owned by Evanston IL PD and is never sold to 3rd parties.</t>
  </si>
  <si>
    <t>Pontiac IL PD</t>
  </si>
  <si>
    <t>https://transparency.flocksafety.com/pontiac-il-pd</t>
  </si>
  <si>
    <t>Data is used for law enforcement purposes only. Data is owned by Pontiac IL PD and is never sold to 3rd parties.</t>
  </si>
  <si>
    <t>Vernon Hills IL PD</t>
  </si>
  <si>
    <t>https://transparency.flocksafety.com/vernon-hills-il-pd</t>
  </si>
  <si>
    <t>Data is used for law enforcement purposes only. Data is owned by Vernon Hills IL PD and is never sold to 3rd parties.</t>
  </si>
  <si>
    <t>Civil immigration enforcement, traffic enforcement, harassment or intimidation, usage based solely on a protected class (i.e. race, sex, religion), Personal use.</t>
  </si>
  <si>
    <t>Martinsville IN PD</t>
  </si>
  <si>
    <t>IN</t>
  </si>
  <si>
    <t>https://transparency.flocksafety.com/martinsville-in-pd</t>
  </si>
  <si>
    <t>Data is used for law enforcement purposes only. Data is owned by Martinsville IN PD and is never sold to 3rd parties.</t>
  </si>
  <si>
    <t>NCIC, NCMEC Amber Alert, IDACS</t>
  </si>
  <si>
    <t>Seelyville IN PD</t>
  </si>
  <si>
    <t>https://transparency.flocksafety.com/seelyville-in-pd</t>
  </si>
  <si>
    <t>Data is used for law enforcement purposes only. Data is owned by Seelyville IN PD and is never sold to 3rd parties.</t>
  </si>
  <si>
    <t>Pittsboro IN PD</t>
  </si>
  <si>
    <t>https://transparency.flocksafety.com/pittsboro-in-pd</t>
  </si>
  <si>
    <t>Data is used for law enforcement purposes only. Data is owned by Pittsboro IN PD and is never sold to 3rd parties.</t>
  </si>
  <si>
    <t>Avon IN PD</t>
  </si>
  <si>
    <t>https://transparency.flocksafety.com/avon-in-pd</t>
  </si>
  <si>
    <t>Data is used for law enforcement purposes only. Data is owned by Avon IN PD and is never sold to 3rd parties.</t>
  </si>
  <si>
    <t>Hendricks County IN SO</t>
  </si>
  <si>
    <t>https://transparency.flocksafety.com/hendricks-county-in-so</t>
  </si>
  <si>
    <t>Data is used for law enforcement purposes only. Data is owned by Hendricks County IN SO and is never sold to 3rd parties.</t>
  </si>
  <si>
    <t>Delphi IN PD</t>
  </si>
  <si>
    <t>https://transparency.flocksafety.com/delphi-in-pd</t>
  </si>
  <si>
    <t>Data is used for law enforcement purposes only. Data is owned by Delphi IN PD and is never sold to 3rd parties.</t>
  </si>
  <si>
    <t>Greenfield IN PD</t>
  </si>
  <si>
    <t>https://transparency.flocksafety.com/greenfield-in-pd</t>
  </si>
  <si>
    <t>Data is used for law enforcement purposes only. Data is owned by Greenfield IN PD and is never sold to 3rd parties.</t>
  </si>
  <si>
    <t>Cedar Lake IN PD</t>
  </si>
  <si>
    <t>https://transparency.flocksafety.com/cedar-lake-in-pd</t>
  </si>
  <si>
    <t>Data is used for law enforcement purposes only. Data is owned by Cedar Lake IN PD and is never sold to 3rd parties.</t>
  </si>
  <si>
    <t>Warrick County IN SO</t>
  </si>
  <si>
    <t>https://transparency.flocksafety.com/warrick-county-in-so</t>
  </si>
  <si>
    <t>Data is used for law enforcement purposes only. Data is owned by Warrick Co IN SO and is never sold to 3rd parties.</t>
  </si>
  <si>
    <t>Law Enforcement / Public Safety Related Use Only
Prohibited for private use or personal curiosity.
Prohibited for enforcement of vehicle equipment or moving violations constituting a Class C or less Infraction.
Prohibited if query is based on religious, political, or social views or activities; participation in a particular noncriminal organization or lawful event; or race, ethnicity, citizenship, place of origin, age, disability, gender, gender identity, sexual orientation, or other classification protected by law.</t>
  </si>
  <si>
    <t>Mooresville IN PD</t>
  </si>
  <si>
    <t>https://transparency.flocksafety.com/mooresville-in-pd</t>
  </si>
  <si>
    <t>Data is used for law enforcement purposes only. Data is owned by Mooresville IN PD and is never sold to 3rd parties.</t>
  </si>
  <si>
    <t>NCIC, NCMEC Amber Alert, FBI National Hotlist, IDACS</t>
  </si>
  <si>
    <t>West Lafayette IN PD</t>
  </si>
  <si>
    <t>https://transparency.flocksafety.com/west-lafayette-in-pd</t>
  </si>
  <si>
    <t>Data is used for law enforcement purposes only. Data is owned by West Lafayette IN PD and is never sold to 3rd parties.</t>
  </si>
  <si>
    <t>Hotlist hits are required to be human-verified through various law enforcement information-sharing channels such as NCIC and IDACS.</t>
  </si>
  <si>
    <t>Bluffton IN PD</t>
  </si>
  <si>
    <t>https://transparency.flocksafety.com/bluffton-in-pd</t>
  </si>
  <si>
    <t>Data is used for law enforcement purposes only. Data is owned by The Bluffton Police Department and is never sold to 3rd parties.</t>
  </si>
  <si>
    <t>Muncie IN PD</t>
  </si>
  <si>
    <t>https://transparency.flocksafety.com/muncie-in-pd</t>
  </si>
  <si>
    <t>Data is used for law enforcement purposes only. Data is owned by Muncie IN PD and is never sold to 3rd parties.</t>
  </si>
  <si>
    <t>Immigration enforcement, traffic enforcement, harassment or intimidation, usage based solely on a protected class (i.e. race, sex, religion), and personal use.</t>
  </si>
  <si>
    <t>Hotlist hits are required to be human-verified by the officer or user prior to any law enforcement action taking place.</t>
  </si>
  <si>
    <t>Wells County IN SO</t>
  </si>
  <si>
    <t>https://transparency.flocksafety.com/wells-county-in-so</t>
  </si>
  <si>
    <t>Data is used for law enforcement purposes only. Data is owned by The Wells County Sheriff's Office and is never sold to 3rd parties.</t>
  </si>
  <si>
    <t>Immigration enforcement, traffic enforcement, harassment or intimidation, usage based solely on a protected class (i.e. race, sex, religion), Personal use</t>
  </si>
  <si>
    <t>Porter County IN SO</t>
  </si>
  <si>
    <t>https://transparency.flocksafety.com/porter-county-in-so</t>
  </si>
  <si>
    <t>Facial recognition, People, Gender, Race, Vehicle Speed/Traffic Enforcement</t>
  </si>
  <si>
    <t>Data is used for law enforcement purposes only. Data is owned by the Porter County Sheriff's Office and is never sold to 3rd parties.</t>
  </si>
  <si>
    <t>Michigan City IN PD</t>
  </si>
  <si>
    <t>https://transparency.flocksafety.com/michigan-city-in-pd</t>
  </si>
  <si>
    <t>Data is used for law enforcement purposes only. Data is owned by the Michigan City Police Department and is never sold to 3rd parties.</t>
  </si>
  <si>
    <t>Hotlist hits are required to be human-verified through various law enforcement information-sharing channels such as National Crime Information Center and Indiana Data And Communications System.</t>
  </si>
  <si>
    <t>Butler County KS SO</t>
  </si>
  <si>
    <t>KS</t>
  </si>
  <si>
    <t>https://transparency.flocksafety.com/butler-county-ks-so</t>
  </si>
  <si>
    <t>Data is used for law enforcement purposes only. Data is owned by Butler County KS SO and is never sold to 3rd parties.</t>
  </si>
  <si>
    <t>Ness County KS SO</t>
  </si>
  <si>
    <t>https://transparency.flocksafety.com/ness-county-ks-so</t>
  </si>
  <si>
    <t>Data is used for law enforcement purposes only. Data is owned by Ness County KS SO and is never sold to 3rd parties.</t>
  </si>
  <si>
    <t>Pawnee County KS SO</t>
  </si>
  <si>
    <t>https://transparency.flocksafety.com/pawnee-county-ks-so</t>
  </si>
  <si>
    <t>Data is used for law enforcement purposes only. Data is owned by Pawnee County KS SO and is never sold to 3rd parties.</t>
  </si>
  <si>
    <t>Pittsburg KS PD</t>
  </si>
  <si>
    <t>https://transparency.flocksafety.com/pittsburg-ks-pd</t>
  </si>
  <si>
    <t>Facial recognition, People, Gender, Race, Speed of vehicles</t>
  </si>
  <si>
    <t>Data is used for law enforcement purposes only. Data is owned by Pittsburg KS PD and is never sold to 3rd parties.</t>
  </si>
  <si>
    <t>Hotlist hits are required to be human verified with a secondary source.</t>
  </si>
  <si>
    <t>Junction City KS PD</t>
  </si>
  <si>
    <t>https://transparency.flocksafety.com/junction-city-ks-pd</t>
  </si>
  <si>
    <t>Data is used for law enforcement purposes only. Data is owned by Junction City KS PD and is never sold to 3rd parties.</t>
  </si>
  <si>
    <t>Parsons KS PD</t>
  </si>
  <si>
    <t>https://transparency.flocksafety.com/parsons-ks-pd</t>
  </si>
  <si>
    <t>Data is used for law enforcement purposes only. Data is owned by Parsons KS PD and is never sold to 3rd parties.</t>
  </si>
  <si>
    <t>Derby KS PD</t>
  </si>
  <si>
    <t>https://transparency.flocksafety.com/derby-ks-pd</t>
  </si>
  <si>
    <t>Data is used for law enforcement purposes only. Data is owned by Derby KS PD and is never sold to 3rd parties.</t>
  </si>
  <si>
    <t>Wichita State University KS PD</t>
  </si>
  <si>
    <t>https://transparency.flocksafety.com/wichita-state-university-ks-pd</t>
  </si>
  <si>
    <t>Data is used for law enforcement purposes only. Data is owned by Wichita State University KS PD and is never sold to 3rd parties.</t>
  </si>
  <si>
    <t>Wichita KS PD</t>
  </si>
  <si>
    <t>https://transparency.flocksafety.com/wichita-ks-pd</t>
  </si>
  <si>
    <t>Data is used for law enforcement purposes only. Data is owned by WPD and is never sold to 3rd parties.</t>
  </si>
  <si>
    <t>Traffic enforcement, harassment or intimidation, usage based solely on a protected class (i.e. race, sex, religion), personal use.</t>
  </si>
  <si>
    <t>All system access requires a unique user login, a valid law enforcement reason, and is stored indefinitely for auditing purposes.</t>
  </si>
  <si>
    <t>Hotlist hits are required to be human-verified with a second party prior to action. For instance, if an officer receives an alert, they must verify the accuracy before taking action.</t>
  </si>
  <si>
    <t>Park City KS PD</t>
  </si>
  <si>
    <t>https://transparency.flocksafety.com/park-city-ks-pd</t>
  </si>
  <si>
    <t>Data is used for law enforcement purposes only. Data is owned by Park City KS PD and is never sold to 3rd parties.</t>
  </si>
  <si>
    <t>Bel Aire KS PD</t>
  </si>
  <si>
    <t>https://transparency.flocksafety.com/bel-aire-ks-pd</t>
  </si>
  <si>
    <t>Data is used for law enforcement purposes only. Data is owned by Bel Aire KS PD and is never sold to 3rd parties.</t>
  </si>
  <si>
    <t>-Infinity days</t>
  </si>
  <si>
    <t>Hesston KS PD</t>
  </si>
  <si>
    <t>https://transparency.flocksafety.com/hesston-ks-pd</t>
  </si>
  <si>
    <t>Data is used for law enforcement purposes only. Data is owned by Hesston KS PD and is never sold to 3rd parties.</t>
  </si>
  <si>
    <t>Leavenworth KS PD</t>
  </si>
  <si>
    <t>https://transparency.flocksafety.com/leavenworth-ks-pd</t>
  </si>
  <si>
    <t>Data is used for law enforcement purposes only. Data is owned by Leavenworth KS PD and is never sold to 3rd parties.</t>
  </si>
  <si>
    <t>Wellington KS PD</t>
  </si>
  <si>
    <t>https://transparency.flocksafety.com/wellington-ks-pd</t>
  </si>
  <si>
    <t>Data is used for law enforcement purposes only. Data is owned by Wellington KS PD and is never sold to 3rd parties.</t>
  </si>
  <si>
    <t>Leitchfield KY PD</t>
  </si>
  <si>
    <t>KY</t>
  </si>
  <si>
    <t>https://transparency.flocksafety.com/leitchfield-ky-pd</t>
  </si>
  <si>
    <t>Data is used for law enforcement purposes only. Data is owned by Leitchfield KY PD and is never sold to 3rd parties.</t>
  </si>
  <si>
    <t>Hotlist hits are required to be human verified and dispatch validated prior to action.</t>
  </si>
  <si>
    <t>Lafayette LA PD</t>
  </si>
  <si>
    <t>LA</t>
  </si>
  <si>
    <t>https://transparency.flocksafety.com/lafayette-la-pd</t>
  </si>
  <si>
    <t>Data is used for law enforcement purposes only. Data is owned by Lafayette LA PD and is never sold to 3rd parties.</t>
  </si>
  <si>
    <t>University of Louisiana at Lafayette LA PD</t>
  </si>
  <si>
    <t>https://transparency.flocksafety.com/university-of-louisiana-at-lafayette-pd</t>
  </si>
  <si>
    <t>Data is used for law enforcement purposes only. Data is owned by University of Louisiana at Lafayette PD and is never sold to 3rd parties.</t>
  </si>
  <si>
    <t>Franklin MA PD</t>
  </si>
  <si>
    <t>MA</t>
  </si>
  <si>
    <t>https://transparency.flocksafety.com/franklin-ma-pd</t>
  </si>
  <si>
    <t>Data is used for law enforcement purposes only. Data is owned by Franklin MA PD and is never sold to 3rd parties.</t>
  </si>
  <si>
    <t>Stow MA PD</t>
  </si>
  <si>
    <t>https://transparency.flocksafety.com/stow-ma-pd</t>
  </si>
  <si>
    <t>Data is used for law enforcement purposes only. Data is owned by Stow MA PD and is never sold to 3rd parties.</t>
  </si>
  <si>
    <t>15 days</t>
  </si>
  <si>
    <t>Monson MA PD</t>
  </si>
  <si>
    <t>https://transparency.flocksafety.com/monson-ma-pd</t>
  </si>
  <si>
    <t>Data is used for law enforcement purposes only. Data is owned by Monson MA PD and is never sold to 3rd parties.</t>
  </si>
  <si>
    <t>Forest Heights MD PD</t>
  </si>
  <si>
    <t>MD</t>
  </si>
  <si>
    <t>https://transparency.flocksafety.com/forest-heights-md-pd</t>
  </si>
  <si>
    <t>Data is used for law enforcement purposes only. Data is owned by Forest Heights MD PD and is never sold to 3rd parties.</t>
  </si>
  <si>
    <t>York ME PD</t>
  </si>
  <si>
    <t>ME</t>
  </si>
  <si>
    <t>https://transparency.flocksafety.com/york-me-pd</t>
  </si>
  <si>
    <t>Data is used for law enforcement purposes only. Data is owned by York ME PD and is never sold to 3rd parties.</t>
  </si>
  <si>
    <t>21 days</t>
  </si>
  <si>
    <t>Allen Park MI PD</t>
  </si>
  <si>
    <t>MI</t>
  </si>
  <si>
    <t>https://transparency.flocksafety.com/allen-park-pd-mi</t>
  </si>
  <si>
    <t>Data is used for law enforcement purposes only. Data is owned by Allen Park PD MI and is never sold to 3rd parties.</t>
  </si>
  <si>
    <t>NCMEC Amber Alert, Wisconsin DOJ, MI LEIN</t>
  </si>
  <si>
    <t>Monroe MI PD</t>
  </si>
  <si>
    <t>https://transparency.flocksafety.com/monroe-mi-pd</t>
  </si>
  <si>
    <t>Data is used for law enforcement purposes only. Data is owned by Monroe MI PD and is never sold to 3rd parties.</t>
  </si>
  <si>
    <t>Muskegon MI PD</t>
  </si>
  <si>
    <t>https://transparency.flocksafety.com/muskegon-mi-pd</t>
  </si>
  <si>
    <t>Data is used for law enforcement purposes only. Data is owned by Muskegon MI PD and is never sold to 3rd parties.</t>
  </si>
  <si>
    <t>Sterling Heights MI PD</t>
  </si>
  <si>
    <t>https://transparency.flocksafety.com/sterling-heights-mi-pd</t>
  </si>
  <si>
    <t>Data is used for law enforcement purposes only. Data is owned by Sterling Heights MI PD and is never sold to 3rd parties.</t>
  </si>
  <si>
    <t>Portage MI PD</t>
  </si>
  <si>
    <t>https://transparency.flocksafety.com/portage-mi-pd</t>
  </si>
  <si>
    <t>Data is used for law enforcement purposes only. Data is owned by Portage MI PD and is never sold to 3rd parties.</t>
  </si>
  <si>
    <t>Grand Traverse County MI SO</t>
  </si>
  <si>
    <t>https://transparency.flocksafety.com/grand-traverse-county-mi-so</t>
  </si>
  <si>
    <t>License Plates, Rear of Vehicles</t>
  </si>
  <si>
    <t>Data is used for law enforcement purposes only. Data is used by Grand Traverse County MI SO and is never sold to 3rd parties.</t>
  </si>
  <si>
    <t>All system access requires a valid reason, is only accessed by authorized law enforcement personnel, and is stored indefinitely.</t>
  </si>
  <si>
    <t>NCMEC Amber Alert, Wisconsin DOJ</t>
  </si>
  <si>
    <t>Milan MI PD</t>
  </si>
  <si>
    <t>https://transparency.flocksafety.com/milan-mi-pd</t>
  </si>
  <si>
    <t>Data is used for law enforcement purposes only. Data is owned by Milan MI PD and is never sold to 3rd parties.</t>
  </si>
  <si>
    <t>NCMEC Amber Alert, MI LEIN</t>
  </si>
  <si>
    <t>Wolverine Lake MI PD</t>
  </si>
  <si>
    <t>https://transparency.flocksafety.com/wolverine-lake-mi-pd</t>
  </si>
  <si>
    <t>Data is used for law enforcement purposes only. Data is owned by Wolverine Lake MI PD and is never sold to 3rd parties.</t>
  </si>
  <si>
    <t>Highland Park MI PD</t>
  </si>
  <si>
    <t>https://transparency.flocksafety.com/highland-park-mi-pd</t>
  </si>
  <si>
    <t>Data is used for law enforcement purposes only. Data is owned by Highland Park MI PD and is never sold to 3rd parties.</t>
  </si>
  <si>
    <t>NCMEC Amber Alert, FBI National Hotlist, MI LEIN</t>
  </si>
  <si>
    <t>Sumpter Twp MI PD</t>
  </si>
  <si>
    <t>https://transparency.flocksafety.com/sumpter-twp-mi-pd</t>
  </si>
  <si>
    <t>Data is used for law enforcement purposes only. Data is owned by Sumpter Twp MI PD and is never sold to 3rd parties.</t>
  </si>
  <si>
    <t>Napoleon Twp MI PD</t>
  </si>
  <si>
    <t>https://transparency.flocksafety.com/napoleon-twp-mi-pd</t>
  </si>
  <si>
    <t>Data is used for law enforcement purposes only. Data is owned by Napoleon Township Police Department and is never sold to 3rd parties.</t>
  </si>
  <si>
    <t>Immigration enforcement, traffic enforcement (speed detection, redlight monitoring, etc.), harassment or intimidation, usage based solely on a protected class (i.e. race, sex, religion), personal use.</t>
  </si>
  <si>
    <t>All system access (searches, inquiries) requires a valid reason.</t>
  </si>
  <si>
    <t>Hotlist hits are required to be human-verified through various law enforcement information-sharing channels such as NCIC and LEIN.</t>
  </si>
  <si>
    <t>Jackson MI PD</t>
  </si>
  <si>
    <t>https://transparency.flocksafety.com/jackson-mi-pd</t>
  </si>
  <si>
    <t>Data is used for law enforcement purposes only. Data is owned by The Jackson Police Department and is never sold to 3rd parties.</t>
  </si>
  <si>
    <t>Ferndale MI PD</t>
  </si>
  <si>
    <t>https://transparency.flocksafety.com/ferndale-mi-pd</t>
  </si>
  <si>
    <t>Data is used for law enforcement purposes only. Data is owned by Ferndale MI PD and is never sold to 3rd parties.</t>
  </si>
  <si>
    <t>All system access requires a valid investigative reason and is stored indefinitely and can only be used by local or state law enforcement personnel.</t>
  </si>
  <si>
    <t>River Rouge MI PD</t>
  </si>
  <si>
    <t>https://transparency.flocksafety.com/river-rouge-mi-pd</t>
  </si>
  <si>
    <t>Data is used for law enforcement purposes only. Data is owned by The River Rouge Department of Public Safety and is never sold to 3rd parties.</t>
  </si>
  <si>
    <t>Marine City MI PD</t>
  </si>
  <si>
    <t>https://transparency.flocksafety.com/marine-city-mi-pd</t>
  </si>
  <si>
    <t>Data is used for law enforcement purposes only. Data is owned by Marine City MI PD and is never sold to 3rd parties.</t>
  </si>
  <si>
    <t>Brooklyn Park MN PD</t>
  </si>
  <si>
    <t>MN</t>
  </si>
  <si>
    <t>https://transparency.flocksafety.com/brooklyn-park-mn-pd</t>
  </si>
  <si>
    <t>Data is used for law enforcement purposes only. Data is owned by Brooklyn Park MN PD and is never sold to 3rd parties.</t>
  </si>
  <si>
    <t>NCMEC Amber Alert, MN BCA</t>
  </si>
  <si>
    <t>Anoka County MN SO</t>
  </si>
  <si>
    <t>https://transparency.flocksafety.com/anoka-county-mn-so</t>
  </si>
  <si>
    <t>Data is used for law enforcement purposes only. Data is owned by Anoka County MN SO and is never sold to 3rd parties.</t>
  </si>
  <si>
    <t>Wayzata MN PD</t>
  </si>
  <si>
    <t>https://transparency.flocksafety.com/wayzata-mn-pd</t>
  </si>
  <si>
    <t>Data is used for law enforcement purposes only. Only data that is searched is owned by Wayzata MN PD and is never sold to 3rd parties.</t>
  </si>
  <si>
    <t>Edina MN PD</t>
  </si>
  <si>
    <t>https://transparency.flocksafety.com/edina-mn-pd</t>
  </si>
  <si>
    <t>Data is used for law enforcement purposes only. Data is owned by Edina MN PD and is never sold to 3rd parties.</t>
  </si>
  <si>
    <t>Hennepin County MN SO</t>
  </si>
  <si>
    <t>https://transparency.flocksafety.com/hennepin-county-mn-so</t>
  </si>
  <si>
    <t>Data is used for law enforcement purposes only. Data is owned by Hennepin County MN SO and is never sold to 3rd parties.</t>
  </si>
  <si>
    <t>Stillwater MN PD</t>
  </si>
  <si>
    <t>https://transparency.flocksafety.com/stillwater-mn-pd</t>
  </si>
  <si>
    <t>Data is used for law enforcement purposes only. Data is owned by Stillwater MN PD and is never sold to 3rd parties.</t>
  </si>
  <si>
    <t>All system access requires a valid reason to search., https://www.stillwatermn.gov/city-government/departments/police/policies</t>
  </si>
  <si>
    <t>Willmar MN PD</t>
  </si>
  <si>
    <t>https://transparency.flocksafety.com/willmar-mn-pd</t>
  </si>
  <si>
    <t>Data is used for law enforcement purposes only. Data is owned by Willmar MN PD and is never sold to 3rd parties.</t>
  </si>
  <si>
    <t>Maple Grove MN PD</t>
  </si>
  <si>
    <t>https://transparency.flocksafety.com/maple-grove-mn-pd</t>
  </si>
  <si>
    <t>Data is used for law enforcement purposes only. Data is owned by Maple Grove MN PD and is never sold to 3rd parties.</t>
  </si>
  <si>
    <t>Becker County MN SO</t>
  </si>
  <si>
    <t>https://transparency.flocksafety.com/becker-county-mn-so</t>
  </si>
  <si>
    <t>Data is used for law enforcement purposes only. Data is owned by Becker County MN SO and is never sold to 3rd parties.</t>
  </si>
  <si>
    <t>Harassment or intimidation, usage based solely on a protected class (i.e. race, sex, religion), Personal use.</t>
  </si>
  <si>
    <t>Hazelwood MO PD</t>
  </si>
  <si>
    <t>MO</t>
  </si>
  <si>
    <t>https://transparency.flocksafety.com/hazelwood-mo-pd</t>
  </si>
  <si>
    <t>Data is used for law enforcement purposes only. Data is owned by Hazelwood MO PD and is never sold to third parties.</t>
  </si>
  <si>
    <t>Hotlist hits are required to be verified by a human prior to action.</t>
  </si>
  <si>
    <t>NCIC, NCMEC Amber Alert, REJIS</t>
  </si>
  <si>
    <t>Wentzville MO PD</t>
  </si>
  <si>
    <t>https://transparency.flocksafety.com/wentzville-mo-pd</t>
  </si>
  <si>
    <t>Data is used for law enforcement purposes only. Data is owned by Wentzville MO PD and is never sold to 3rd parties.</t>
  </si>
  <si>
    <t>Chesterfield MO PD</t>
  </si>
  <si>
    <t>https://transparency.flocksafety.com/chesterfield-mo-pd</t>
  </si>
  <si>
    <t>Data is used for law enforcement purposes only. Data is owned by Chesterfield MO PD and is never sold to 3rd parties.</t>
  </si>
  <si>
    <t>Shrewsbury MO PD</t>
  </si>
  <si>
    <t>https://transparency.flocksafety.com/shrewsbury-mo-pd</t>
  </si>
  <si>
    <t>Data is used for law enforcement purposes only. Data is owned by Shrewsbury MO PD and is never sold to 3rd parties.</t>
  </si>
  <si>
    <t>Lee's Summit MO PD</t>
  </si>
  <si>
    <t>https://transparency.flocksafety.com/lees-summit-mo-pd</t>
  </si>
  <si>
    <t>Data is used for law enforcement purposes only. Data is owned by Lee's Summit MO PD and is never sold to third parties.</t>
  </si>
  <si>
    <t>Wright City MO PD</t>
  </si>
  <si>
    <t>https://transparency.flocksafety.com/wright-city-mo-pd</t>
  </si>
  <si>
    <t>Data is used for law enforcement purposes only. Data is owned by Wright City MO PD and is never sold to 3rd parties.</t>
  </si>
  <si>
    <t>Webster Groves MO PD</t>
  </si>
  <si>
    <t>https://transparency.flocksafety.com/webster-groves-mo-pd</t>
  </si>
  <si>
    <t>Data is used for law enforcement purposes only. Data is owned by Webster Groves MO PD and is never sold to 3rd parties.</t>
  </si>
  <si>
    <t>Columbia MO PD</t>
  </si>
  <si>
    <t>https://transparency.flocksafety.com/columbia-mo-pd</t>
  </si>
  <si>
    <t>Data is used for law enforcement purposes only. Data is owned by Columbia MO PD and is never sold to 3rd parties.</t>
  </si>
  <si>
    <t>Civil immigration enforcement, traffic enforcement, harassment or intimidation, usage based solely on a protected class (i.e. race, sex, religion), personal use.</t>
  </si>
  <si>
    <t>St. Joseph MO PD</t>
  </si>
  <si>
    <t>https://transparency.flocksafety.com/st.-joseph-mo-pd</t>
  </si>
  <si>
    <t>Data is used for law enforcement purposes only. Data is owned by St. Joseph MO PD and is never sold to 3rd parties.</t>
  </si>
  <si>
    <t>Hamlet NC PD</t>
  </si>
  <si>
    <t>NC</t>
  </si>
  <si>
    <t>https://transparency.flocksafety.com/hamlet-nc-pd</t>
  </si>
  <si>
    <t>Data is used for law enforcement purposes only. Data is owned by Hamlet PD  and is never sold to 3rd parties.</t>
  </si>
  <si>
    <t>Sharpsburg NC PD</t>
  </si>
  <si>
    <t>https://transparency.flocksafety.com/sharpsburg-nc-pd</t>
  </si>
  <si>
    <t>Data is used for law enforcement purposes only. Data is owned by Sharpsburg NC PD and is never sold to 3rd parties.</t>
  </si>
  <si>
    <t>Nashville NC PD</t>
  </si>
  <si>
    <t>https://transparency.flocksafety.com/nashville-nc-pd</t>
  </si>
  <si>
    <t>Data is used for law enforcement purposes only. Data is owned by Nashville NC PD  and is never sold to 3rd parties.</t>
  </si>
  <si>
    <t>Town of Connelly Springs NC</t>
  </si>
  <si>
    <t>https://transparency.flocksafety.com/town-of-connelly-springs-nc</t>
  </si>
  <si>
    <t>Data is used for law enforcement purposes only. Data is owned by Town of Connelley Springs NC and is never sold to 3rd parties.</t>
  </si>
  <si>
    <t>Tabor City NC PD</t>
  </si>
  <si>
    <t>https://transparency.flocksafety.com/tabor-city-nc-pd</t>
  </si>
  <si>
    <t>Data is used for law enforcement purposes only. Data is owned by Tabor City NC PD and is never sold to 3rd parties.</t>
  </si>
  <si>
    <t>Pineville NC PD</t>
  </si>
  <si>
    <t>https://transparency.flocksafety.com/pineville-nc-pd</t>
  </si>
  <si>
    <t>Data is used for law enforcement purposes only. Data is owned by Pineville NC PD and is never sold to 3rd parties.</t>
  </si>
  <si>
    <t>Davie County NC SO</t>
  </si>
  <si>
    <t>https://transparency.flocksafety.com/davie-county-nc-so</t>
  </si>
  <si>
    <t>Data is used for law enforcement purposes only. Data is owned by Davie County NC SO and is never sold to 3rd parties.</t>
  </si>
  <si>
    <t>Asheville NC PD</t>
  </si>
  <si>
    <t>https://transparency.flocksafety.com/asheville-nc-pd</t>
  </si>
  <si>
    <t>Data is used for law enforcement purposes only. Data is owned by Asheville Police Department and is never sold to 3rd parties.</t>
  </si>
  <si>
    <t>Hoke County NC SO</t>
  </si>
  <si>
    <t>https://transparency.flocksafety.com/hoke-county-nc-so</t>
  </si>
  <si>
    <t>Data is used for law enforcement purposes only. Data is owned by Hoke County NC SO and is never sold to 3rd parties.</t>
  </si>
  <si>
    <t>Raleigh NC PD</t>
  </si>
  <si>
    <t>https://transparency.flocksafety.com/raleigh-nc-pd</t>
  </si>
  <si>
    <t>Data is used for law enforcement purposes only. Data is owned by Raleigh NC PD and is never sold to 3rd parties.</t>
  </si>
  <si>
    <t>All system access requires a valid reason and this access record is stored indefinitely.</t>
  </si>
  <si>
    <t>Huntersville PD NC</t>
  </si>
  <si>
    <t>https://transparency.flocksafety.com/huntersville-pd-nc</t>
  </si>
  <si>
    <t>Data is used for law enforcement purposes only. Data is owned by Huntersville PD NC and is never sold to 3rd parties.</t>
  </si>
  <si>
    <t>St Pauls NC PD</t>
  </si>
  <si>
    <t>https://transparency.flocksafety.com/st-pauls-nc-pd</t>
  </si>
  <si>
    <t>Data is used for law enforcement purposes only. Data is owned by St Pauls NC PD and is never sold to 3rd parties.</t>
  </si>
  <si>
    <t>Roxboro NC PD</t>
  </si>
  <si>
    <t>https://transparency.flocksafety.com/roxboro-nc-pd</t>
  </si>
  <si>
    <t>Data is used for law enforcement purposes only. Data is owned by Roxboro NC PD and is never sold to 3rd parties.</t>
  </si>
  <si>
    <t>Creedmoor NC PD</t>
  </si>
  <si>
    <t>https://transparency.flocksafety.com/creedmoor-nc-pd</t>
  </si>
  <si>
    <t>Data is used for law enforcement purposes only. Data is owned by Creedmoor NC PD and is never sold to 3rd parties.</t>
  </si>
  <si>
    <t>Pittsboro NC PD</t>
  </si>
  <si>
    <t>https://transparency.flocksafety.com/pittsboro-nc-pd</t>
  </si>
  <si>
    <t>Data is used for law enforcement purposes only. Data is owned by Pittsboro NC PD and is never sold to 3rd parties.</t>
  </si>
  <si>
    <t>Belmont NC PD</t>
  </si>
  <si>
    <t>https://transparency.flocksafety.com/belmont-nc-pd</t>
  </si>
  <si>
    <t>Facial recognition, People, Gender, Race, Vehicle Speed, Traffic Violations</t>
  </si>
  <si>
    <t>Data is used for law enforcement purposes only. Data is owned by Belmont Police Department and is never sold to 3rd parties.</t>
  </si>
  <si>
    <t>Elizabethtown NC PD</t>
  </si>
  <si>
    <t>https://transparency.flocksafety.com/elizabethtown-nc-pd</t>
  </si>
  <si>
    <t>Data is used for law enforcement purposes only. Data is owned by Elizabethtown NC PD and is never sold to 3rd parties.</t>
  </si>
  <si>
    <t>Henderson County NC SO</t>
  </si>
  <si>
    <t>https://transparency.flocksafety.com/henderson-county-nc-so</t>
  </si>
  <si>
    <t>Data is used for law enforcement purposes only. Data is owned by Henderson County NC SO  and is never sold to 3rd parties.</t>
  </si>
  <si>
    <t>Mint Hill NC PD</t>
  </si>
  <si>
    <t>https://transparency.flocksafety.com/mint-hill-nc-pd</t>
  </si>
  <si>
    <t>Data is used for law enforcement purposes only. Data is owned by Mint Hill NC PD and is never sold to 3rd parties.</t>
  </si>
  <si>
    <t>Chadbourn NC PD</t>
  </si>
  <si>
    <t>https://transparency.flocksafety.com/chadbourn-nc-pd</t>
  </si>
  <si>
    <t>Data is used for law enforcement purposes only. Data is owned by Chadbourn NC PD and is never sold to 3rd parties.</t>
  </si>
  <si>
    <t>Polkton NC PD</t>
  </si>
  <si>
    <t>https://transparency.flocksafety.com/polkton-nc-pd</t>
  </si>
  <si>
    <t>Data is used for law enforcement purposes only. Data is owned by Polkton NC PD and is never sold to 3rd parties.</t>
  </si>
  <si>
    <t>App State University NC PD</t>
  </si>
  <si>
    <t>https://transparency.flocksafety.com/app-state-university-nc-pd</t>
  </si>
  <si>
    <t>Data is used for law enforcement purposes only. Data is owned by App State University NC PD and is never sold to 3rd parties.</t>
  </si>
  <si>
    <t>Greensboro NC PD</t>
  </si>
  <si>
    <t>https://transparency.flocksafety.com/greensboro-nc-pd</t>
  </si>
  <si>
    <t>Facial recognition, People, Gender, Race, Vehicle Speed, Minor traffic infraction</t>
  </si>
  <si>
    <t>Data is used for law enforcement purposes only. Data is owned by Greensboro NC PD and is never sold to 3rd parties.</t>
  </si>
  <si>
    <t>Waxhaw NC PD</t>
  </si>
  <si>
    <t>https://transparency.flocksafety.com/waxhaw-nc-pd</t>
  </si>
  <si>
    <t>Data is used for law enforcement purposes only. Data is owned by Waxhaw NC PD and is never sold to 3rd parties.</t>
  </si>
  <si>
    <t>Mooresville NC PD</t>
  </si>
  <si>
    <t>https://transparency.flocksafety.com/mooresville-nc-pd</t>
  </si>
  <si>
    <t>Data is used for law enforcement purposes only. Data is owned by Mooresville NC PD and is never sold to 3rd parties.</t>
  </si>
  <si>
    <t>Garner NC PD</t>
  </si>
  <si>
    <t>https://transparency.flocksafety.com/garner-nc-pd</t>
  </si>
  <si>
    <t>Data is used for law enforcement purposes only. Data is owned by Garner NC PD and is never sold to 3rd parties.</t>
  </si>
  <si>
    <t>Fuquay-Varina NC PD</t>
  </si>
  <si>
    <t>https://transparency.flocksafety.com/fuquay-varina-nc-pd</t>
  </si>
  <si>
    <t>Facial recognition, People, Gender, Race, Expired Registrations, Vehicle Speed</t>
  </si>
  <si>
    <t>Data is used for law enforcement purposes only. Data is owned by NC - Fuquay Varina PD and is never sold to 3rd parties.</t>
  </si>
  <si>
    <t>Craven County ABC Board (NC)</t>
  </si>
  <si>
    <t>https://transparency.flocksafety.com/craven-county-abc-board-(nc)</t>
  </si>
  <si>
    <t>Data is used for law enforcement purposes only. Data is owned by Craven County ABC Board (NC) and is never sold to 3rd parties.</t>
  </si>
  <si>
    <t>Bessemer City NC PD</t>
  </si>
  <si>
    <t>https://transparency.flocksafety.com/bessemer-city-nc-pd</t>
  </si>
  <si>
    <t>Data is used for law enforcement purposes only. Data is owned by Bessemer City NC PD and is never sold to 3rd parties.</t>
  </si>
  <si>
    <t>Whiteville NC PD</t>
  </si>
  <si>
    <t>https://transparency.flocksafety.com/whiteville-nc-pd</t>
  </si>
  <si>
    <t>Data is used for law enforcement purposes only. Data is owned by Whiteville NC PD and is never sold to 3rd parties.</t>
  </si>
  <si>
    <t>Hudson NC PD</t>
  </si>
  <si>
    <t>https://transparency.flocksafety.com/hudson-nc-pd</t>
  </si>
  <si>
    <t>Data is used for law enforcement purposes only. Data is owned by Hudson NC PD and is never sold to 3rd parties.</t>
  </si>
  <si>
    <t>Cleveland County NC SO</t>
  </si>
  <si>
    <t>https://transparency.flocksafety.com/cleveland-county-nc-so</t>
  </si>
  <si>
    <t>Data is used for law enforcement purposes only. Data is owned by Cleveland County SO  and is never sold to 3rd parties.</t>
  </si>
  <si>
    <t>Columbus NC PD</t>
  </si>
  <si>
    <t>https://transparency.flocksafety.com/columbus-nc-pd</t>
  </si>
  <si>
    <t>Data is used for law enforcement purposes only. Data is owned by Columbus NC PD and is never sold to 3rd parties.</t>
  </si>
  <si>
    <t>Mount Holly NC PD</t>
  </si>
  <si>
    <t>https://transparency.flocksafety.com/mount-holly-nc-pd</t>
  </si>
  <si>
    <t>Data is used for law enforcement purposes only. Data is owned by Mt Holly NC PD and is never sold to 3rd parties.</t>
  </si>
  <si>
    <t>Warsaw NC PD</t>
  </si>
  <si>
    <t>https://transparency.flocksafety.com/warsaw-nc-pd</t>
  </si>
  <si>
    <t>Smithfield NC PD</t>
  </si>
  <si>
    <t>https://transparency.flocksafety.com/smithfield-nc-pd</t>
  </si>
  <si>
    <t>Data is used for law enforcement purposes only. Data is owned by Smithfield NC PD and is never sold to 3rd parties.</t>
  </si>
  <si>
    <t>Franklinton NC PD</t>
  </si>
  <si>
    <t>https://transparency.flocksafety.com/franklinton-nc-pd</t>
  </si>
  <si>
    <t>Data is used for law enforcement purposes only. Data is owned by Franklinton NC PD and is never sold to 3rd parties.</t>
  </si>
  <si>
    <t>Kearney NE PD</t>
  </si>
  <si>
    <t>NE</t>
  </si>
  <si>
    <t>https://transparency.flocksafety.com/kearney-ne-pd</t>
  </si>
  <si>
    <t>Data is used for law enforcement purposes only. Data is owned by Kearney NE PD and is never sold to 3rd parties.</t>
  </si>
  <si>
    <t>Lincoln County SO NE</t>
  </si>
  <si>
    <t>https://transparency.flocksafety.com/lincoln-county-so-ne</t>
  </si>
  <si>
    <t>Data is used for law enforcement purposes only. Data is owned by Lincoln County SO NE and is never sold to 3rd parties.</t>
  </si>
  <si>
    <t>Grand Island NE PD</t>
  </si>
  <si>
    <t>https://transparency.flocksafety.com/grand-island-ne-pd</t>
  </si>
  <si>
    <t>Data is used for law enforcement purposes only. Data is owned by Grand Island NE PD and is never sold to 3rd parties.</t>
  </si>
  <si>
    <t>Sarpy County NE SO</t>
  </si>
  <si>
    <t>https://transparency.flocksafety.com/sarpy-county-ne-so</t>
  </si>
  <si>
    <t>Data is used for law enforcement purposes only. Data is owned by Sarpy County NE SO and is never sold to 3rd parties.</t>
  </si>
  <si>
    <t>Hall County NE SO</t>
  </si>
  <si>
    <t>https://transparency.flocksafety.com/hall-county-ne-so</t>
  </si>
  <si>
    <t>Data is used for law enforcement purposes only. Data is owned by Hall County NE SO and is never sold to 3rd parties.</t>
  </si>
  <si>
    <t>Scottsbluff NE PD</t>
  </si>
  <si>
    <t>https://transparency.flocksafety.com/scottsbluff-ne-pd</t>
  </si>
  <si>
    <t>Data is used for law enforcement purposes only. Data is owned by Scottsbluff NE PD and is never sold to 3rd parties.</t>
  </si>
  <si>
    <t>North Platte NE PD</t>
  </si>
  <si>
    <t>https://transparency.flocksafety.com/north-platte-ne-pd</t>
  </si>
  <si>
    <t>Data is used for law enforcement purposes only. Data is owned by North Platte NE PD and is never sold to 3rd parties.</t>
  </si>
  <si>
    <t>Montgomery TWP NJ PD</t>
  </si>
  <si>
    <t>NJ</t>
  </si>
  <si>
    <t>https://transparency.flocksafety.com/montgomery-twp-nj-pd</t>
  </si>
  <si>
    <t>License Plates - Front and Rear of Vehicles</t>
  </si>
  <si>
    <t>Data is used for law enforcement purposes only. Data is owned by Montgomery TWP NJ PD and is never sold to 3rd parties. Data can be shared with other authorized law enforcement entities.</t>
  </si>
  <si>
    <t>Immigration enforcement, traffic enforcement, harrassment or intimidation, usage based solely on a protected class (i.e. race, sex, religion), personal use.</t>
  </si>
  <si>
    <t>All system access requires a valid reason and system searches are stored indefinitely and are authorized by law enforcement personnel.</t>
  </si>
  <si>
    <t>NCIC, NCMEC Amber Alert, NJ DMV, NJ SNAP</t>
  </si>
  <si>
    <t>Edison NJ PD</t>
  </si>
  <si>
    <t>https://transparency.flocksafety.com/edison-nj-pd</t>
  </si>
  <si>
    <t>Data is used for law enforcement purposes only. Data is owned by Edison NJ PD and is never sold to 3rd parties.</t>
  </si>
  <si>
    <t>Green Brook Twp NJ PD</t>
  </si>
  <si>
    <t>https://transparency.flocksafety.com/green-brook-twp-nj-pd</t>
  </si>
  <si>
    <t>Data is used for law enforcement purposes only. Data is owned by Green Brook Twp NJ PD and is never sold to 3rd parties.</t>
  </si>
  <si>
    <t>1095 days</t>
  </si>
  <si>
    <t>NCIC, NCMEC Amber Alert, NJ DMV</t>
  </si>
  <si>
    <t>Reno NV PD</t>
  </si>
  <si>
    <t>NV</t>
  </si>
  <si>
    <t>https://transparency.flocksafety.com/reno-nv-pd</t>
  </si>
  <si>
    <t>Data is used for law enforcement purposes only. Data is owned by Reno NV PD and is never sold to 3rd parties.</t>
  </si>
  <si>
    <t>Sparks Police Department - NV</t>
  </si>
  <si>
    <t>https://transparency.flocksafety.com/sparks-police-department---nv</t>
  </si>
  <si>
    <t>License Plates, Stolen License Plates, Stolen Vehicles, Warrant Related Vehicles</t>
  </si>
  <si>
    <t>Data is used for law enforcement purposes only. Data is owned by Sparks NV PD and is never sold to 3rd parties.</t>
  </si>
  <si>
    <t>Hotlist hits are required to be human verified prior to action being taken by officers.</t>
  </si>
  <si>
    <t>- National Crime Information Center (NCIC)
- National Center for Missing and Exploited Children (NCMEC)</t>
  </si>
  <si>
    <t>Cheektowaga Town NY PD</t>
  </si>
  <si>
    <t>NY</t>
  </si>
  <si>
    <t>https://transparency.flocksafety.com/cheektowaga-town-ny-pd</t>
  </si>
  <si>
    <t>Data is used for law enforcement purposes only. Data is owned by Cheektowaga Town NY PD and is never sold to 3rd parties.</t>
  </si>
  <si>
    <t>NCIC, NCMEC Amber Alert, NY Suspended Tags</t>
  </si>
  <si>
    <t>Ithaca City NY PD</t>
  </si>
  <si>
    <t>https://transparency.flocksafety.com/ithaca-city-ny-pd</t>
  </si>
  <si>
    <t>Data is used for law enforcement purposes only. Data is owned by Ithaca City NY PD and is never sold to 3rd parties.</t>
  </si>
  <si>
    <t>NCIC, NCMEC Amber Alert, NY Spin, NY Suspended Tags</t>
  </si>
  <si>
    <t>Cayuga Heights Village NY PD</t>
  </si>
  <si>
    <t>https://transparency.flocksafety.com/cayuga-heights-village-ny-pd</t>
  </si>
  <si>
    <t>Data is used for law enforcement purposes only. Data is owned by Cayuga Heights Village NY PD and is never sold to 3rd parties.</t>
  </si>
  <si>
    <t>Elmira City NY PD</t>
  </si>
  <si>
    <t>https://transparency.flocksafety.com/elmira-city-ny-pd</t>
  </si>
  <si>
    <t>LPR data is used for law enforcement investigations only. Data is owned by the City of Elmira Police Department and is never sold to third parties. Police Supervisors and Investigators within the Detective Bureau have access to search LPR data. Officers assigned to Patrol have the ability to retrieve hotlist alerts.</t>
  </si>
  <si>
    <t>All Flock system access can be audited and requires a valid reason such as a case report number. This information is stored indefinitely</t>
  </si>
  <si>
    <t>Hotlist hits are required to be verified by an Elmira Police Officer or dispatcher from Chemung County E911 prior to enforcement action</t>
  </si>
  <si>
    <t>Dayton OH PD</t>
  </si>
  <si>
    <t>OH</t>
  </si>
  <si>
    <t>https://transparency.flocksafety.com/dayton-oh-pd</t>
  </si>
  <si>
    <t>Data is used for law enforcement purposes only. Data is owned by Dayton OH PD and is never sold to 3rd parties.</t>
  </si>
  <si>
    <t>Middleburg Heights OH PD</t>
  </si>
  <si>
    <t>https://transparency.flocksafety.com/middleburg-heights-oh-pd</t>
  </si>
  <si>
    <t>Data is used for law enforcement purposes only. Data is owned by Middleburg Heights OH PD and is never sold to 3rd parties.</t>
  </si>
  <si>
    <t>Holland OH PD</t>
  </si>
  <si>
    <t>https://transparency.flocksafety.com/holland-oh-pd</t>
  </si>
  <si>
    <t>Data is used for law enforcement purposes only. Data is owned by Holland OH PD and is never sold to 3rd parties.</t>
  </si>
  <si>
    <t>Ottawa County OH SO</t>
  </si>
  <si>
    <t>https://transparency.flocksafety.com/ottawa-county-oh-so</t>
  </si>
  <si>
    <t>Data is used for law enforcement purposes only. Data is owned by Ottawa County OH SO and is never sold to 3rd parties.</t>
  </si>
  <si>
    <t>Genoa Township OH PD</t>
  </si>
  <si>
    <t>https://transparency.flocksafety.com/genoa-township-oh-pd</t>
  </si>
  <si>
    <t>Data is used for law enforcement purposes only. Data is owned by Genoa Township OH PD  and is never sold to 3rd parties.</t>
  </si>
  <si>
    <t>Hamilton Township OH PD</t>
  </si>
  <si>
    <t>https://transparency.flocksafety.com/hamilton-township-oh-pd</t>
  </si>
  <si>
    <t>Data is used for law enforcement purposes only. Data is owned by Hamilton Township OH PD and is never sold to 3rd parties.</t>
  </si>
  <si>
    <t>Mentor on the Lake OH PD</t>
  </si>
  <si>
    <t>https://transparency.flocksafety.com/mentor-on-the-lake-oh-pd</t>
  </si>
  <si>
    <t>Data is used for law enforcement purposes only. Data is owned by Mentor on the Lake OH PD and is never sold to 3rd parties.</t>
  </si>
  <si>
    <t>Sheffield Village OH PD</t>
  </si>
  <si>
    <t>https://transparency.flocksafety.com/sheffield-village-oh-pd</t>
  </si>
  <si>
    <t>Data is used for law enforcement purposes only. Data is owned by Sheffield Village OH PD and is never sold to 3rd parties.</t>
  </si>
  <si>
    <t>Hubbard OH PD</t>
  </si>
  <si>
    <t>https://transparency.flocksafety.com/hubbard-oh-pd</t>
  </si>
  <si>
    <t>Data is used for law enforcement purposes only. Data is owned by Hubbard OH PD and is never sold to 3rd parties.</t>
  </si>
  <si>
    <t>Warren County OH SO</t>
  </si>
  <si>
    <t>https://transparency.flocksafety.com/warren-county-oh-so</t>
  </si>
  <si>
    <t>Data is used for law enforcement purposes only. Data is owned by Warren County OH SO and is never sold to 3rd parties.</t>
  </si>
  <si>
    <t>Mount Orab OH PD</t>
  </si>
  <si>
    <t>https://transparency.flocksafety.com/mount-orab-oh-pd</t>
  </si>
  <si>
    <t>Data is used for law enforcement purposes only. Data is owned by Mount Orab OH PD and is never sold to 3rd parties.</t>
  </si>
  <si>
    <t>Grandview Heights OH PD</t>
  </si>
  <si>
    <t>https://transparency.flocksafety.com/grandview-heights-oh-pd</t>
  </si>
  <si>
    <t>Data is used for law enforcement purposes only. Data is owned by Grandview Heights OH PD and is never sold to 3rd parties.</t>
  </si>
  <si>
    <t>Amberley Village OH PD</t>
  </si>
  <si>
    <t>https://transparency.flocksafety.com/amberley-village-oh-pd</t>
  </si>
  <si>
    <t>Data is used for law enforcement purposes only. Data is owned by Amberley Village OH PD and is never sold to 3rd parties.</t>
  </si>
  <si>
    <t>Niles OH PD</t>
  </si>
  <si>
    <t>https://transparency.flocksafety.com/niles-oh-pd</t>
  </si>
  <si>
    <t>Data is used for law enforcement purposes only. Data is owned by Niles OH PD and is never sold to 3rd parties.</t>
  </si>
  <si>
    <t>Bellefontaine OH PD</t>
  </si>
  <si>
    <t>https://transparency.flocksafety.com/bellefontaine-oh-pd</t>
  </si>
  <si>
    <t>Data is used for law enforcement purposes only. Data is owned by Bellefontaine OH PD and is never sold to 3rd parties.</t>
  </si>
  <si>
    <t>Trotwood OH PD</t>
  </si>
  <si>
    <t>https://transparency.flocksafety.com/trotwood-oh-pd</t>
  </si>
  <si>
    <t>Data is used for law enforcement purposes only. Data is owned by Trotwood OH PD and is never sold to 3rd parties.</t>
  </si>
  <si>
    <t>Marysville OH PD</t>
  </si>
  <si>
    <t>https://transparency.flocksafety.com/marysville-oh-pd</t>
  </si>
  <si>
    <t>Data is used for law enforcement purposes only. Data is owned by Marysville Police Division and is never sold to 3rd parties.</t>
  </si>
  <si>
    <t>Rossford OH PD</t>
  </si>
  <si>
    <t>https://transparency.flocksafety.com/rossford-oh-pd</t>
  </si>
  <si>
    <t>Data is used for law enforcement purposes only. Data is owned by Rossford OH PD and is never sold to 3rd parties.</t>
  </si>
  <si>
    <t>All system access requires a case or CAD number and is stored indefinitely.</t>
  </si>
  <si>
    <t>North Royalton OH PD</t>
  </si>
  <si>
    <t>https://transparency.flocksafety.com/north-royalton-oh-pd</t>
  </si>
  <si>
    <t>Data is used for law enforcement purposes only. Data is owned by North Royalton OH PD and is never sold to 3rd parties.</t>
  </si>
  <si>
    <t>Lorain OH PD</t>
  </si>
  <si>
    <t>https://transparency.flocksafety.com/lorain-oh-pd</t>
  </si>
  <si>
    <t>Data is used for law enforcement purposes only. Data is owned by Lorain OH PD and is never sold to 3rd parties.</t>
  </si>
  <si>
    <t>Olmsted Falls OH PD</t>
  </si>
  <si>
    <t>https://transparency.flocksafety.com/olmsted-falls-oh-pd</t>
  </si>
  <si>
    <t>Data is used for law enforcement purposes only. Data is owned by Olmsted Falls OH PD and is never sold to 3rd parties.</t>
  </si>
  <si>
    <t>Springdale OH PD</t>
  </si>
  <si>
    <t>https://transparency.flocksafety.com/springdale-oh-pd</t>
  </si>
  <si>
    <t>Data is used for law enforcement purposes only. Data is owned by Springdale OH PD and is never sold to 3rd parties.</t>
  </si>
  <si>
    <t>Miami County OH SO</t>
  </si>
  <si>
    <t>https://transparency.flocksafety.com/miami-county-oh-so</t>
  </si>
  <si>
    <t>Data is used for law enforcement purposes only. Data is owned by Miami County OH SO and is never sold to 3rd parties.</t>
  </si>
  <si>
    <t>Akron OH PD</t>
  </si>
  <si>
    <t>https://transparency.flocksafety.com/akron-oh-pd</t>
  </si>
  <si>
    <t>Data is used for law enforcement purposes only. Data is owned by Akron OH PD and is never sold to 3rd parties.</t>
  </si>
  <si>
    <t>Evendale OH PD</t>
  </si>
  <si>
    <t>https://transparency.flocksafety.com/evendale-oh-pd</t>
  </si>
  <si>
    <t>Data is used for law enforcement purposes only. Data is owned by Evendale OH PD and is never sold to 3rd parties.</t>
  </si>
  <si>
    <t>Bainbridge Township OH PD</t>
  </si>
  <si>
    <t>https://transparency.flocksafety.com/bainbridge-township-oh-pd</t>
  </si>
  <si>
    <t>Data is used for law enforcement purposes only. Data is owned by Bainbridge Township OH PD and is never sold to 3rd parties.</t>
  </si>
  <si>
    <t>Champaign County SO OH</t>
  </si>
  <si>
    <t>https://transparency.flocksafety.com/champaign-county-so-oh</t>
  </si>
  <si>
    <t>Data is used for law enforcement purposes only. Data is owned by Champaign County SO OH and is never sold to 3rd parties.</t>
  </si>
  <si>
    <t>Oberlin OH PD</t>
  </si>
  <si>
    <t>https://transparency.flocksafety.com/oberlin-oh-pd</t>
  </si>
  <si>
    <t>Data is used for law enforcement purposes only. Data is owned by Oberlin OH PD and is never sold to 3rd parties.</t>
  </si>
  <si>
    <t>Fairfield OH PD</t>
  </si>
  <si>
    <t>https://transparency.flocksafety.com/fairfield-oh-pd</t>
  </si>
  <si>
    <t>Data is used for law enforcement purposes only. Data is owned by Fairfield OH PD and is never sold to 3rd parties.</t>
  </si>
  <si>
    <t>North College Hill OH PD</t>
  </si>
  <si>
    <t>https://transparency.flocksafety.com/north-college-hill-oh-pd</t>
  </si>
  <si>
    <t>Data is used for law enforcement purposes only. Data is owned by North College Hill OH PD and is never sold to 3rd parties.</t>
  </si>
  <si>
    <t>Tipp City OH PD</t>
  </si>
  <si>
    <t>https://transparency.flocksafety.com/tipp-city-oh-pd</t>
  </si>
  <si>
    <t>Data is used for law enforcement purposes only. Data is owned by Tipp City OH PD and is never sold to 3rd parties.</t>
  </si>
  <si>
    <t>Miami Township OH PD (Clermont)</t>
  </si>
  <si>
    <t>https://transparency.flocksafety.com/miami-township-oh-pd-(clermont)</t>
  </si>
  <si>
    <t>Facial recognition, People, Gender, Race, Traffic / Vehicle Speed</t>
  </si>
  <si>
    <t>Data is used for law enforcement purposes only and is never sold to 3rd parties.</t>
  </si>
  <si>
    <t>Personal use, immigration enforcement, speed / traffic light / stop sign enforcement, harassment or intimidation, usage based solely on a protected class (i.e. race, sex, religion).</t>
  </si>
  <si>
    <t>Forest Park OH PD</t>
  </si>
  <si>
    <t>https://transparency.flocksafety.com/forest-park-oh-pd</t>
  </si>
  <si>
    <t>Data is used for law enforcement purposes only. Data is owned by Forest Park OH PD and is never sold to 3rd parties.</t>
  </si>
  <si>
    <t>Westerville OH PD</t>
  </si>
  <si>
    <t>https://transparency.flocksafety.com/westerville-oh-pd</t>
  </si>
  <si>
    <t>Data is used for law enforcement purposes only. Data is owned by Westerville OH PD and is never sold to 3rd parties.</t>
  </si>
  <si>
    <t>Marion OH PD</t>
  </si>
  <si>
    <t>https://transparency.flocksafety.com/marion-oh-pd</t>
  </si>
  <si>
    <t>Data is used for law enforcement purposes only. Data is owned by Marion OH PD and is never sold to 3rd parties.</t>
  </si>
  <si>
    <t>Sylvania OH PD</t>
  </si>
  <si>
    <t>https://transparency.flocksafety.com/sylvania-oh-pd</t>
  </si>
  <si>
    <t>Data is used for law enforcement purposes only. Data is owned by Sylvania OH PD and is never sold to 3rd parties.</t>
  </si>
  <si>
    <t>Ontario OH PD</t>
  </si>
  <si>
    <t>https://transparency.flocksafety.com/ontario-oh-pd</t>
  </si>
  <si>
    <t>Data is used for law enforcement purposes only. Data is owned by Ontario OH PD and is never sold to 3rd parties.</t>
  </si>
  <si>
    <t>Worthington OH PD</t>
  </si>
  <si>
    <t>https://transparency.flocksafety.com/worthington-oh-pd</t>
  </si>
  <si>
    <t>Still images of vehicles and license plates.</t>
  </si>
  <si>
    <t>The use of he ALPR system and associated data is restricted to criminal justice purposes only.</t>
  </si>
  <si>
    <t>The ALPR system and associated data shall not be used to harass or intimidate any individual or group,
immigration enforcement, traffic enforcement, solely based on an individuals characteristics or
classification protected by law, or any use outside of legitimate criminal justice purposes.</t>
  </si>
  <si>
    <t>Pierce Township OH PD</t>
  </si>
  <si>
    <t>https://transparency.flocksafety.com/pierce-township-oh-pd</t>
  </si>
  <si>
    <t>Data is used for law enforcement purposes only. Data is owned by Pierce Township OH PD and is never sold to 3rd parties.</t>
  </si>
  <si>
    <t>West Milton OH PD</t>
  </si>
  <si>
    <t>https://transparency.flocksafety.com/west-milton-oh-pd</t>
  </si>
  <si>
    <t>Data is used for law enforcement purposes only. Data is owned by West Milton OH PD and is never sold to 3rd parties.</t>
  </si>
  <si>
    <t>Madeira OH PD</t>
  </si>
  <si>
    <t>https://transparency.flocksafety.com/madeira-oh-pd</t>
  </si>
  <si>
    <t>Data is used for law enforcement purposes only. Data is owned by Madeira OH PD and is never sold to 3rd parties.</t>
  </si>
  <si>
    <t>Powell OH PD</t>
  </si>
  <si>
    <t>https://transparency.flocksafety.com/powell-oh-pd</t>
  </si>
  <si>
    <t>Data is used for law enforcement purposes only. Data is owned by Powell OH PD and is never sold to 3rd parties.</t>
  </si>
  <si>
    <t>Wadsworth OH PD</t>
  </si>
  <si>
    <t>https://transparency.flocksafety.com/wadsworth-oh-pd</t>
  </si>
  <si>
    <t>Data is used for law enforcement purposes only. Data is owned by Wadsworth OH PD and is never sold to 3rd parties.</t>
  </si>
  <si>
    <t>Lebanon OH PD</t>
  </si>
  <si>
    <t>https://transparency.flocksafety.com/lebanon-oh-pd</t>
  </si>
  <si>
    <t>Data is used for law enforcement purposes only. Data is owned by Lebanon OH PD and is never sold to 3rd parties.</t>
  </si>
  <si>
    <t>Arcanum OH PD</t>
  </si>
  <si>
    <t>https://transparency.flocksafety.com/arcanum-oh-pd</t>
  </si>
  <si>
    <t>Data is used for law enforcement purposes only. Data is owned by Arcanum OH PD and is never sold to 3rd parties.</t>
  </si>
  <si>
    <t>Indian Hill OH PD</t>
  </si>
  <si>
    <t>https://transparency.flocksafety.com/indian-hill-oh-pd</t>
  </si>
  <si>
    <t>Data is used for law enforcement purposes only. Data is owned by Indian Hill Rangers and is never sold to 3rd parties.</t>
  </si>
  <si>
    <t>Mount Vernon OH PD</t>
  </si>
  <si>
    <t>https://transparency.flocksafety.com/mount-vernon-oh-pd</t>
  </si>
  <si>
    <t>Data is used for law enforcement purposes only. Data is owned by Mount Vernon OH PD and is never sold to 3rd parties.</t>
  </si>
  <si>
    <t>Euclid OH PD</t>
  </si>
  <si>
    <t>https://transparency.flocksafety.com/euclid-oh-pd</t>
  </si>
  <si>
    <t>Data is used for law enforcement purposes only. Data is owned by Euclid OH PD and is never sold to 3rd parties.</t>
  </si>
  <si>
    <t>Port Clinton OH PD</t>
  </si>
  <si>
    <t>https://transparency.flocksafety.com/port-clinton-oh-pd</t>
  </si>
  <si>
    <t>Data is used for law enforcement purposes only. Data is owned by Port Clinton OH PD and is never sold to 3rd parties.</t>
  </si>
  <si>
    <t>Heath OH PD</t>
  </si>
  <si>
    <t>https://transparency.flocksafety.com/heath-oh-pd</t>
  </si>
  <si>
    <t>Data is used for law enforcement purposes only. Data is owned by Heath OH PD and is never sold to 3rd parties.</t>
  </si>
  <si>
    <t>Hilliard OH PD</t>
  </si>
  <si>
    <t>https://transparency.flocksafety.com/hilliard-oh-pd</t>
  </si>
  <si>
    <t>Data is used for law enforcement purposes only. Data is owned by Hilliard OH PD and is never sold to 3rd parties.</t>
  </si>
  <si>
    <t>Newburgh Heights OH PD</t>
  </si>
  <si>
    <t>https://transparency.flocksafety.com/newburgh-heights-oh-pd</t>
  </si>
  <si>
    <t>Data is used for law enforcement purposes only. Data is owned by Newburgh Heights OH PD  and is never sold to 3rd parties.</t>
  </si>
  <si>
    <t>Bratenahl OH PD</t>
  </si>
  <si>
    <t>https://transparency.flocksafety.com/bratenahl-oh-pd</t>
  </si>
  <si>
    <t>Data is used for law enforcement purposes only. Data is owned by Bratenahl OH PD and is never sold to 3rd parties.</t>
  </si>
  <si>
    <t>Jackson Township OH PD (Mahoning County)</t>
  </si>
  <si>
    <t>https://transparency.flocksafety.com/jackson-township-oh-pd-(mahoning-county)</t>
  </si>
  <si>
    <t>Data is used for law enforcement purposes only. Data is owned by Jackson Township OH PD (Mahoning County) and is never sold to 3rd parties.</t>
  </si>
  <si>
    <t>Parma OH PD</t>
  </si>
  <si>
    <t>https://transparency.flocksafety.com/parma-oh-pd</t>
  </si>
  <si>
    <t>Data is used for law enforcement purposes only. Data is owned by Parma OH PD and is never sold to 3rd parties.</t>
  </si>
  <si>
    <t>Whitehall OH PD</t>
  </si>
  <si>
    <t>https://transparency.flocksafety.com/whitehall-oh-pd</t>
  </si>
  <si>
    <t>Data is used for law enforcement purposes only. Data is owned by Whitehall OH PD and is never sold to 3rd parties.</t>
  </si>
  <si>
    <t>Personal use, sharing LPR data with non-law enforcement agencies (unless required by law), and non-criminal investigations including traffic enforcement.</t>
  </si>
  <si>
    <t>Boston Heights OH PD</t>
  </si>
  <si>
    <t>https://transparency.flocksafety.com/boston-heights-oh-pd</t>
  </si>
  <si>
    <t>Data is used for law enforcement purposes only. Data is owned by Boston Heights OH PD and is never sold to 3rd parties.</t>
  </si>
  <si>
    <t>Mansfield OH PD</t>
  </si>
  <si>
    <t>https://transparency.flocksafety.com/mansfield-oh-pd</t>
  </si>
  <si>
    <t>Data is used for law enforcement purposes only. Data is owned by Mansfield OH PD and is never sold to 3rd parties.</t>
  </si>
  <si>
    <t>Dublin OH PD</t>
  </si>
  <si>
    <t>https://transparency.flocksafety.com/dublin-oh-pd</t>
  </si>
  <si>
    <t>Data is used for law enforcement purposes only. Data is owned by Dublin OH PD and is never sold to 3rd parties.</t>
  </si>
  <si>
    <t>Immigration enforcement, harrassment or intimidation, usage based solely on a protected class (i.e. race, sex, religion), Personal use.</t>
  </si>
  <si>
    <t>Amherst OH PD</t>
  </si>
  <si>
    <t>https://transparency.flocksafety.com/amherst-oh-pd</t>
  </si>
  <si>
    <t>Data is used for law enforcement purposes only. Data is owned by Amherst OH PD and is never sold to 3rd parties.</t>
  </si>
  <si>
    <t>Marion County OH SO</t>
  </si>
  <si>
    <t>https://transparency.flocksafety.com/marion-county-oh-so</t>
  </si>
  <si>
    <t>Data is used for law enforcement purposes only. Data is owned by Marion County OH SO and is never sold to 3rd parties.</t>
  </si>
  <si>
    <t>Defiance County OH SO</t>
  </si>
  <si>
    <t>https://transparency.flocksafety.com/defiance-county-oh-so</t>
  </si>
  <si>
    <t>Data is used for law enforcement purposes only. Data is owned by Defiance County OH SO and is never sold to 3rd parties.</t>
  </si>
  <si>
    <t>Loveland OH PD</t>
  </si>
  <si>
    <t>https://transparency.flocksafety.com/loveland-oh-pd</t>
  </si>
  <si>
    <t>License Plates, Vehicle Make, Vehicle Color, Last Visit Date / Time, Number Of Days Seen</t>
  </si>
  <si>
    <t>Data is used for law enforcement purposes only. Data is owned by Loveland OH PD and is never sold to 3rd parties.</t>
  </si>
  <si>
    <t>National Crime Information Center (NCIC) which includes vehicles wanted for crimes, missing and wanted persons, AMBER &amp; Silver Alerts</t>
  </si>
  <si>
    <t>Richland County OH SO</t>
  </si>
  <si>
    <t>https://transparency.flocksafety.com/richland-county-oh-so</t>
  </si>
  <si>
    <t>Data is used for law enforcement purposes only. Data is owned by Richland County OH SO and is never sold to 3rd parties.</t>
  </si>
  <si>
    <t>Wooster OH PD</t>
  </si>
  <si>
    <t>https://transparency.flocksafety.com/wooster-oh-pd</t>
  </si>
  <si>
    <t>Great Parks of Hamilton County OH PD</t>
  </si>
  <si>
    <t>https://transparency.flocksafety.com/great-parks-of-hamilton-county-oh-pd</t>
  </si>
  <si>
    <t>Data is used for law enforcement purposes only. Data is owned by Great Parks of Hamilton County OH PD and is never sold to 3rd parties.</t>
  </si>
  <si>
    <t>Hamilton County OH SO</t>
  </si>
  <si>
    <t>https://transparency.flocksafety.com/hamilton-county-oh-so</t>
  </si>
  <si>
    <t>Facial recognition, People, Gender, Race, Not a traffic enforcement tool and does not issue citations</t>
  </si>
  <si>
    <t>Data is used for law enforcement purposes only. Data is owned by Hamilton County OH SO and is never sold to 3rd parties.</t>
  </si>
  <si>
    <t>All system access requires a valid reason and is subject to supervisory audit.</t>
  </si>
  <si>
    <t>Bartlesville OK PD</t>
  </si>
  <si>
    <t>OK</t>
  </si>
  <si>
    <t>https://transparency.flocksafety.com/bartlesville-ok-pd</t>
  </si>
  <si>
    <t>Data is used for law enforcement purposes only. Data is owned by Bartlesville OK PD  and is never sold to 3rd parties.</t>
  </si>
  <si>
    <t>Osage County OK SO</t>
  </si>
  <si>
    <t>https://transparency.flocksafety.com/osage-county-ok-so</t>
  </si>
  <si>
    <t>Data is used for law enforcement purposes only. Data is owned by Osage County OK SO and is never sold to 3rd parties.</t>
  </si>
  <si>
    <t>Piedmont OK PD</t>
  </si>
  <si>
    <t>https://transparency.flocksafety.com/piedmont-ok-pd</t>
  </si>
  <si>
    <t>Facial recognition, People, Gender, Race, Traffic infractions, Traffic enforcement, No Personally Identifiable Identification is collected from the camera</t>
  </si>
  <si>
    <t>Data is used for law enforcement purposes only. Data is owned by Piedmont OK PD  and is never sold to 3rd parties.</t>
  </si>
  <si>
    <t>Muskogee OK PD</t>
  </si>
  <si>
    <t>https://transparency.flocksafety.com/muskogee-ok-pd</t>
  </si>
  <si>
    <t>Data is used for law enforcement purposes only. Data is owned by Muskogee OK PD and is never sold to 3rd parties.</t>
  </si>
  <si>
    <t>Edmond OK PD</t>
  </si>
  <si>
    <t>https://transparency.flocksafety.com/edmond-ok-pd</t>
  </si>
  <si>
    <t>Lawton OK PD</t>
  </si>
  <si>
    <t>https://transparency.flocksafety.com/lawton-ok-pd</t>
  </si>
  <si>
    <t>Data is used for law enforcement purposes only. Data is owned by Lawton OK PD and is never sold to 3rd parties.</t>
  </si>
  <si>
    <t>Del City OK PD</t>
  </si>
  <si>
    <t>https://transparency.flocksafety.com/del-city-ok-pd</t>
  </si>
  <si>
    <t>Data is used for law enforcement purposes only. Data is owned by Del City OK PD and is never sold to 3rd parties.</t>
  </si>
  <si>
    <t>Yukon OK PD</t>
  </si>
  <si>
    <t>https://transparency.flocksafety.com/yukon-ok-pd</t>
  </si>
  <si>
    <t>Data is used for law enforcement purposes only. Data is owned by Yukon OK PD and is never sold to 3rd parties.</t>
  </si>
  <si>
    <t>All system access is by trained personnel requires a valid reason and is stored indefinitely.</t>
  </si>
  <si>
    <t>Hotlist hits are required to be human verified prior to any Law Enforcement action.</t>
  </si>
  <si>
    <t>Tulsa OK PD</t>
  </si>
  <si>
    <t>https://transparency.flocksafety.com/tulsa-ok-pd</t>
  </si>
  <si>
    <t>Data is used for law enforcement purposes only. Data is owned by Tulsa OK PD and is never sold to 3rd parties.</t>
  </si>
  <si>
    <t>Guthrie OK PD</t>
  </si>
  <si>
    <t>https://transparency.flocksafety.com/guthrie-ok-pd</t>
  </si>
  <si>
    <t>Data is used for law enforcement purposes only. Data is owned by Guthrie OK PD and is never sold to 3rd parties.</t>
  </si>
  <si>
    <t>Hermitage PA PD</t>
  </si>
  <si>
    <t>PA</t>
  </si>
  <si>
    <t>https://transparency.flocksafety.com/hermitage-pa-pd</t>
  </si>
  <si>
    <t>License Plates, Vehicles in plain view on public roadways.</t>
  </si>
  <si>
    <t>Facial recognition, People, Gender, Race, and Sound.
The system does not provide any personal data including, name(s), address(es), date(s) of birth, drivers license, social security or phone numbers.</t>
  </si>
  <si>
    <t>Data is used for law enforcement purposes only. Data is owned by Hermitage PA PD, held in secure storage, is never sold to 3rd parties and is completely deleted after 30 days</t>
  </si>
  <si>
    <t>All approved users must undergo department approved training.  System access is protected with a secure login. 
All system queries require a valid documented law enforcement related reason, which is stored indefinitely and are regularly audited by System Managers.</t>
  </si>
  <si>
    <t>Mahoning Twp PA PD</t>
  </si>
  <si>
    <t>https://transparency.flocksafety.com/mahoning-twp-pa-pd</t>
  </si>
  <si>
    <t>Data is used for law enforcement purposes only. Data is owned by Mahoning Twp PA PD and is never sold to 3rd parties.</t>
  </si>
  <si>
    <t>Temple University Campus PA PD</t>
  </si>
  <si>
    <t>https://transparency.flocksafety.com/temple-university-campus-pa-pd</t>
  </si>
  <si>
    <t>Data is used for law enforcement purposes only. Data is owned by Temple University Campus PA PD and is never sold to 3rd parties.</t>
  </si>
  <si>
    <t>Smithfield RI PD</t>
  </si>
  <si>
    <t>RI</t>
  </si>
  <si>
    <t>https://transparency.flocksafety.com/smithfield-ri-pd</t>
  </si>
  <si>
    <t>Data is used for law enforcement purposes only. Data is owned by Smithfield RI PD and is never sold to 3rd parties.</t>
  </si>
  <si>
    <t>Hotlist hits are required to be human verified prior to police action.</t>
  </si>
  <si>
    <t>Woonsocket RI PD</t>
  </si>
  <si>
    <t>https://transparency.flocksafety.com/woonsocket-ri-pd</t>
  </si>
  <si>
    <t>Data is used for law enforcement purposes only. Data is owned by Woonsocket RI PD and is never sold to 3rd parties.</t>
  </si>
  <si>
    <t>Pawtucket RI PD</t>
  </si>
  <si>
    <t>https://transparency.flocksafety.com/pawtucket-ri-pd</t>
  </si>
  <si>
    <t>Data is used for law enforcement purposes only. Data is owned by Pawtucket RI PD and is never sold to 3rd parties.</t>
  </si>
  <si>
    <t>Providence RI PD</t>
  </si>
  <si>
    <t>https://transparency.flocksafety.com/providence-ri-pd</t>
  </si>
  <si>
    <t>Data is used for law enforcement purposes only. Data is owned by Providence Police Department and is never sold to 3rd parties.</t>
  </si>
  <si>
    <t>Cranston RI PD</t>
  </si>
  <si>
    <t>https://transparency.flocksafety.com/cranston-ri-pd</t>
  </si>
  <si>
    <t>Data is used for law enforcement purposes only. Data is owned by Cranston RI PD and is never sold to 3rd parties.</t>
  </si>
  <si>
    <t>Rhode Island College Campus RI PD</t>
  </si>
  <si>
    <t>https://transparency.flocksafety.com/rhode-island-college-campus-ri-pd</t>
  </si>
  <si>
    <t>Data is used for law enforcement purposes only. Data is owned by Rhode Island College Campus RI PD and is never sold to 3rd parties.</t>
  </si>
  <si>
    <t>Warwick RI PD</t>
  </si>
  <si>
    <t>https://transparency.flocksafety.com/warwick-ri-pd</t>
  </si>
  <si>
    <t>Data is used for law enforcement purposes only. Data is owned by Warwick RI PD and is never sold to 3rd parties.</t>
  </si>
  <si>
    <t>Johnston RI PD</t>
  </si>
  <si>
    <t>https://transparency.flocksafety.com/johnston-ri-pd</t>
  </si>
  <si>
    <t>Data is used for law enforcement purposes only. Data is owned by Johnston RI PD and is never sold to 3rd parties.</t>
  </si>
  <si>
    <t>Catawba Nation Tribal SC PD</t>
  </si>
  <si>
    <t>SC</t>
  </si>
  <si>
    <t>https://transparency.flocksafety.com/catawba-nation-tribal-sc-pd</t>
  </si>
  <si>
    <t>Data is used for law enforcement purposes only. Data is owned by Catawba Nation Tribal SC PD  and is never sold to 3rd parties.</t>
  </si>
  <si>
    <t>Lander University SC PD</t>
  </si>
  <si>
    <t>https://transparency.flocksafety.com/lander-university-sc-pd</t>
  </si>
  <si>
    <t>Data is used for law enforcement purposes only. Data is owned by Lander University SC PD and is never sold to 3rd parties.</t>
  </si>
  <si>
    <t>Lexington SC PD</t>
  </si>
  <si>
    <t>https://transparency.flocksafety.com/lexington-sc-pd</t>
  </si>
  <si>
    <t>Data is used for law enforcement purposes only. Data is owned by Lexington SC PD and is never sold to 3rd parties.</t>
  </si>
  <si>
    <t>Surfside Beach SC PD</t>
  </si>
  <si>
    <t>https://transparency.flocksafety.com/surfside-beach-sc-pd</t>
  </si>
  <si>
    <t>Data is used for law enforcement purposes only. Data is owned by Surfside Beach SC PD and is never sold to 3rd parties.</t>
  </si>
  <si>
    <t>Claflin University SC PD</t>
  </si>
  <si>
    <t>https://transparency.flocksafety.com/claflin-university-sc-pd</t>
  </si>
  <si>
    <t>Data is used for law enforcement purposes only. Data is owned by Claflin University SC PD and is never sold to 3rd parties.</t>
  </si>
  <si>
    <t>Chester County SC SO</t>
  </si>
  <si>
    <t>https://transparency.flocksafety.com/chester-county-sc-so</t>
  </si>
  <si>
    <t>Data is used for law enforcement purposes only. Data is owned by Chester County SC SO and is never sold to 3rd parties.</t>
  </si>
  <si>
    <t>Folly Beach SC PD</t>
  </si>
  <si>
    <t>https://transparency.flocksafety.com/folly-beach-sc-pd</t>
  </si>
  <si>
    <t>Data is used for law enforcement purposes only. Data is owned by Folly Beach SC PD and is never sold to 3rd parties.</t>
  </si>
  <si>
    <t>Elgin SC PD</t>
  </si>
  <si>
    <t>https://transparency.flocksafety.com/elgin-sc-pd</t>
  </si>
  <si>
    <t>Data is used for law enforcement purposes only. Data is owned by Elgin SC PD and is never sold to 3rd parties.</t>
  </si>
  <si>
    <t>SC - College of Charleston Department of Public Safety</t>
  </si>
  <si>
    <t>https://transparency.flocksafety.com/sc---college-of-charleston-department-of-public-safety</t>
  </si>
  <si>
    <t>Data is used for law enforcement purposes only. Data is owned by SC - College of Charleston Department of Public Safety and is never sold to 3rd parties.</t>
  </si>
  <si>
    <t>Summerset SD PD</t>
  </si>
  <si>
    <t>SD</t>
  </si>
  <si>
    <t>https://transparency.flocksafety.com/summerset-sd-pd</t>
  </si>
  <si>
    <t>Data is used for law enforcement purposes only. Data is owned by Summerset SD PD and is never sold to 3rd parties.</t>
  </si>
  <si>
    <t>Madison SD PD</t>
  </si>
  <si>
    <t>https://transparency.flocksafety.com/madison-sd-pd</t>
  </si>
  <si>
    <t>Data is used for law enforcement purposes only. Data is owned by Madison SD PD  and is never sold to 3rd parties.</t>
  </si>
  <si>
    <t>Sioux Falls SD PD</t>
  </si>
  <si>
    <t>https://transparency.flocksafety.com/sioux-falls-sd-pd</t>
  </si>
  <si>
    <t>Data is used for law enforcement purposes only. Data is owned by Sioux Falls SD PD and is never sold to 3rd parties.</t>
  </si>
  <si>
    <t>Shelby County TN SO</t>
  </si>
  <si>
    <t>TN</t>
  </si>
  <si>
    <t>https://transparency.flocksafety.com/shelby-county-tn-so</t>
  </si>
  <si>
    <t>Data is used for law enforcement purposes only. Data is owned by SCSO, TN and is never sold to 3rd parties.</t>
  </si>
  <si>
    <t>Maryville TN PD</t>
  </si>
  <si>
    <t>https://transparency.flocksafety.com/maryville-tn-pd</t>
  </si>
  <si>
    <t>Data is used for law enforcement purposes only. Data is owned by Maryville Police Department and is never sold to 3rd parties.</t>
  </si>
  <si>
    <t>Hotlist alerts are required to be verified by an officer with the dispatcher prior to action.</t>
  </si>
  <si>
    <t>Sevierville TN PD</t>
  </si>
  <si>
    <t>https://transparency.flocksafety.com/sevierville-tn-pd</t>
  </si>
  <si>
    <t>Data is used for law enforcement purposes only. Data is owned by Sevierville TN PD and is never sold to 3rd parties.</t>
  </si>
  <si>
    <t>Mt. Juliet TN PD</t>
  </si>
  <si>
    <t>https://transparency.flocksafety.com/mt.-juliet-tn-pd</t>
  </si>
  <si>
    <t>Data is used for law enforcement purposes only. Data is owned by Mt. Juliet TN PD and is never sold to 3rd parties.</t>
  </si>
  <si>
    <t>Lakeway TX PD</t>
  </si>
  <si>
    <t>TX</t>
  </si>
  <si>
    <t>https://transparency.flocksafety.com/lakeway-tx-pd</t>
  </si>
  <si>
    <t>Data is used for law enforcement purposes only. Data is owned by Lakeway PD and is never sold to 3rd parties.</t>
  </si>
  <si>
    <t>Frisco TX PD</t>
  </si>
  <si>
    <t>https://transparency.flocksafety.com/frisco-tx-pd</t>
  </si>
  <si>
    <t>License plates, vehicles</t>
  </si>
  <si>
    <t>Facial recognition, people, gender, race</t>
  </si>
  <si>
    <t>Data is used for law enforcement purposes only. Data is owned by Frisco TX PD and is never sold to 3rd parties.</t>
  </si>
  <si>
    <t>Edinburg TX PD</t>
  </si>
  <si>
    <t>https://transparency.flocksafety.com/edinburg-tx-pd</t>
  </si>
  <si>
    <t>Data is used for law enforcement purposes only. Data is owned by Edinburg TX PD and is never sold to 3rd parties.</t>
  </si>
  <si>
    <t>Morgan's Point Resort TX PD</t>
  </si>
  <si>
    <t>https://transparency.flocksafety.com/morgans-point-resort-tx-pd</t>
  </si>
  <si>
    <t>Data is used for law enforcement purposes only. Data is owned by Morgan's Point Resort TX PD and is never sold to 3rd parties.</t>
  </si>
  <si>
    <t>Trophy Club TX PD</t>
  </si>
  <si>
    <t>https://transparency.flocksafety.com/trophy-club-tx-pd</t>
  </si>
  <si>
    <t>License Plates, Image of the Rear of Vehicles</t>
  </si>
  <si>
    <t>Data is used for law enforcement purposes only. Data is owned by Trophy Club PD and is never sold to 3rd parties.</t>
  </si>
  <si>
    <t>Immigration enforcement, speed enforcement, harassment or intimidation, usage based solely on a protected class (i.e. race, sex, religion), personal use.</t>
  </si>
  <si>
    <t>All system access is controlled by administrators and requires a valid reason which is stored indefinitely, for audit purposes.</t>
  </si>
  <si>
    <t>Hotlist hits are required to be officer verified prior to action.
*Hotlist refers to alerts related to stolen vehicles, warrants or Amber Alerts.</t>
  </si>
  <si>
    <t>Aransas Pass TX PD</t>
  </si>
  <si>
    <t>https://transparency.flocksafety.com/aransas-pass-tx-pd</t>
  </si>
  <si>
    <t>Data is used for law enforcement purposes only. Data is owned by Aransas Pass TX PD and is never sold to 3rd parties.</t>
  </si>
  <si>
    <t>The Colony TX PD</t>
  </si>
  <si>
    <t>https://transparency.flocksafety.com/the-colony-tx-pd</t>
  </si>
  <si>
    <t>Data is used for law enforcement purposes only. Data is owned by The Colony TX PD and is never sold to 3rd parties.</t>
  </si>
  <si>
    <t>Hotlist hits are required to be officer verified prior to action. *Hotlist refers to alerts related to stolen vehicles, warrants or Amber Alerts.</t>
  </si>
  <si>
    <t>Northlake TX PD</t>
  </si>
  <si>
    <t>https://transparency.flocksafety.com/northlake-tx-pd</t>
  </si>
  <si>
    <t>Data is used for law enforcement purposes only. Data is owned by Northlake TX PD and is never sold to 3rd parties.</t>
  </si>
  <si>
    <t>Lockney TX PD</t>
  </si>
  <si>
    <t>https://transparency.flocksafety.com/lockney-tx-pd</t>
  </si>
  <si>
    <t>Data is used for law enforcement purposes only. Data is owned by Lockney PD TX and is never sold to 3rd parties.</t>
  </si>
  <si>
    <t>Odessa TX PD</t>
  </si>
  <si>
    <t>https://transparency.flocksafety.com/odessa-tx-pd</t>
  </si>
  <si>
    <t>License Plate Images and Vehicle Images</t>
  </si>
  <si>
    <t>Data is used for law enforcement purposes only. Data is owned by Odessa TX PD and is never sold to 3rd parties.</t>
  </si>
  <si>
    <t>Immigration enforcement, traffic enforcement (speeding/ red light cameras), harassment or intimidation, usage based solely on a protected class (i.e. race, sex, religion), Personal use.  Other uses restricted by department policy.</t>
  </si>
  <si>
    <t>All system access requires a valid use reason and is monitored by department personnel.</t>
  </si>
  <si>
    <t>Hotlist hits include wanted persons, stolen vehicle, etc. 
 Hotlist hits are required to be verified by Law Enforcement Personnel prior to action.</t>
  </si>
  <si>
    <t>Rockport TX PD</t>
  </si>
  <si>
    <t>https://transparency.flocksafety.com/rockport-tx-pd</t>
  </si>
  <si>
    <t>Data is used for law enforcement purposes only. Data is owned by Rockport TX PD  and is never sold to 3rd parties.</t>
  </si>
  <si>
    <t>Traffic enforcement, harrassment or intimidation, usage based solely on a protected class (i.e. race, sex, religion), Personal use.</t>
  </si>
  <si>
    <t>Hotlist hits are required to be human verified prior to action.
*Hotlist refers to alerts related to stolen vehicles, warrants or Amber Alerts.</t>
  </si>
  <si>
    <t>Westlake TX</t>
  </si>
  <si>
    <t>https://transparency.flocksafety.com/westlake-tx</t>
  </si>
  <si>
    <t>Data is used for law enforcement purposes only. Data is owned by Westlake TX  and is never sold to 3rd parties.</t>
  </si>
  <si>
    <t>Universal City TX PD</t>
  </si>
  <si>
    <t>https://transparency.flocksafety.com/universal-city-tx-pd</t>
  </si>
  <si>
    <t>Data is used for law enforcement purposes only. Data is owned by Universal City PD (TX) and is never sold to 3rd parties.</t>
  </si>
  <si>
    <t>Hotlist hits are required to be human verified prior to action. 
*Hotlist refers to alerts related to stolen vehicles, warrants or Amber Alerts.</t>
  </si>
  <si>
    <t>Saginaw TX PD</t>
  </si>
  <si>
    <t>https://transparency.flocksafety.com/saginaw-tx-pd</t>
  </si>
  <si>
    <t>Data is used for law enforcement purposes only. Data is owned by Saginaw TX PD  and is never sold to 3rd parties.</t>
  </si>
  <si>
    <t>Buda TX PD</t>
  </si>
  <si>
    <t>https://transparency.flocksafety.com/buda-tx-pd</t>
  </si>
  <si>
    <t>Data is used for law enforcement purposes only. Data is owned by Buda TX PD and is never sold to 3rd parties.</t>
  </si>
  <si>
    <t>All system access is controlled by administrators, requires a valid reason, and is stored indefinitely for audit purposes.</t>
  </si>
  <si>
    <t>Hotlist hits are required to be human verified prior to action.
*Hotlist refers to alerts related to stolen vehicles, warrants, or Amber Alerts.</t>
  </si>
  <si>
    <t>Baytown TX PD</t>
  </si>
  <si>
    <t>https://transparency.flocksafety.com/baytown-tx-pd</t>
  </si>
  <si>
    <t>Data is used for law enforcement purposes only. Data is owned by Baytown TX PD and is never sold to 3rd parties.</t>
  </si>
  <si>
    <t>Arlington TX PD</t>
  </si>
  <si>
    <t>https://transparency.flocksafety.com/arlington-tx-pd</t>
  </si>
  <si>
    <t>Data is used for law enforcement purposes only. Data is owned by Arlington TX PD and is never sold to 3rd parties.</t>
  </si>
  <si>
    <t>Austin TX PD</t>
  </si>
  <si>
    <t>https://transparency.flocksafety.com/austin-tx-pd</t>
  </si>
  <si>
    <t>Vehicle make, model, and license plate number of a vehicle</t>
  </si>
  <si>
    <t>Facial recognition, images of vehicle drivers, gender, race</t>
  </si>
  <si>
    <t>- Use of license plate readers assist police departments across the country by increasing their investigative efficacy while reducing unnecessary delays in pursuing leads; and camera data helps solve crimes when crimes occur; and license plate readers previously helped the Austin Police Department locate stolen or wanted vehicles, vehicles connected to AMBER Alerts, Silver Alerts, missing person reports, abduction reports, and vehicles connected to other crimes; and the use of license plate readers bolsters the capability of local law enforcement to act and apprehend criminals swiftly, leading to the deterrence of crimes; and license plate readers can notify Austin Police Department officers within seconds that a license plate has passed within the device's range, allowing Austin Police Department officers to take immediate action in furtherance of public safety.
- Data is used for law enforcement purposes only. Data is owned by The Austin Police Department and is never sold to 3rd parties.
- The Austin Police Department's General Orders include rules on the Security and Release of Records and Information, General Conduct and Responsibilities, Racial or Biased Profiling, Responsibility to the Community, and other orders to ensure officers keep private or confidential information secure, know and comply with laws, do not engage in racial or biased profiling, perform their services in an impartial and equitable manner, and provide equal and fair protection of all rights under local, state, and federal law for all members of the community.</t>
  </si>
  <si>
    <t>- No person will be the subject of police action because of actual or perceived race, color, religion, creed, sex, gender, gender identity, sexual orientation, age, national origin, ethnicity, disability, veteran status, marital status, partnership status, political affiliation or beliefs, and, to the extent permitted by law, alienage or citizenship status.
- The license plate reader data collected by the Austin Police Department will not be used for the purpose of investigations related to immigration status or access to reproductive health services to the extent legally possible.
- The license plate reader data collected by the Austin Police Department will not be used for the purpose of collecting traffic fines, Class C misdemeanors, warrant roundups, or any other similar purpose of generating revenue or collecting money owed by the public. APD will not use license plate reader data for the purpose of conducting its own criminal investigations related to immigration status or access to reproductive health services.
- Unless there is a criminal nexus, officers will not use, retain, or transmit license plate reader data for the purpose of investigating persons who are exercising their First Amendment rights, including freedom of speech, assembly, association, and exercise of religion, such as attending political rallies, organizational meetings, public demonstrations, and religious gatherings.
- Surveillance, traffic enforcement.</t>
  </si>
  <si>
    <t>- Annual training of all Austin Police Department personnel will be conducted on the policies and restrictions concerning license plate reader camera use and data, including how to properly respond to requests for data from other law enforcement agencies. No APD Personnel are permitted to participate in the license plate reader program or access, view, or use any license plate reader program or access, view, or use any license plate reader data until such training has been successfully completed, and continued participation and access is contingent upon successful completion of such training each calendar year.
- All system access requires a valid reason and is stored indefinitely.</t>
  </si>
  <si>
    <t>- Vehicles on the hotlist must be limited to: 
A. Vehicles that have been reported as stolen; 
B. Vehicles registered to an individual for whom there is an outstanding felony or Class A misdemeanor warrant; 
C. Vehicles associated with missing or endangered persons; 
D. Vehicles where the vehicles or individuals associated with the license plate numbers are relevant and material to an active, ongoing criminal investigation of felonies, Class A misdemeanors, and/or hate crimes.
- A license plate reader alert alone does not create reasonable suspicion to justify a traffic stop or the detention of an individual.  Before making a stop or detention, the officer must: 
1. Make a visual confirmation that the license plate matches the information captured by the license plate reader and reported in the last alert; and 
2. Confirm the license plate information matches information in the hot list.</t>
  </si>
  <si>
    <t>7 days</t>
  </si>
  <si>
    <t>San Marcos TX PD</t>
  </si>
  <si>
    <t>https://transparency.flocksafety.com/san-marcos-tx-pd</t>
  </si>
  <si>
    <t>Data is used for law enforcement purposes only. Data is owned by San Marcos PD and is never sold to 3rd parties.</t>
  </si>
  <si>
    <t>Granbury TX PD</t>
  </si>
  <si>
    <t>https://transparency.flocksafety.com/granbury-tx-pd</t>
  </si>
  <si>
    <t>Data is used for law enforcement purposes only. Data is owned by Granbury TX PD and is never sold to 3rd parties.</t>
  </si>
  <si>
    <t>Aubrey TX PD</t>
  </si>
  <si>
    <t>https://transparency.flocksafety.com/aubrey-tx-pd</t>
  </si>
  <si>
    <t>License Plates, Image of the rear of vehicles</t>
  </si>
  <si>
    <t>Data is used for law enforcement purposes only. Data is owned by Aubrey TX PD and is never sold to 3rd parties.</t>
  </si>
  <si>
    <t>Hotlist hits are required to be officer verified prior to action.
*Hotlist refers to alerts related to stolen vehicles, warrants, active protective orders or Amber Alerts.</t>
  </si>
  <si>
    <t>Prosper TX PD</t>
  </si>
  <si>
    <t>https://transparency.flocksafety.com/prosper-tx-pd</t>
  </si>
  <si>
    <t>Data is used for law enforcement purposes only.  The law enforcement purpose must be documented prior to searching. Data is owned by Prosper TX PD and is never sold to 3rd parties.</t>
  </si>
  <si>
    <t>Pflugerville TX PD</t>
  </si>
  <si>
    <t>https://transparency.flocksafety.com/pflugerville-tx-pd</t>
  </si>
  <si>
    <t>Data is used for law enforcement purposes only. Data is owned by Pflugerville TX PD and is never sold to 3rd parties.</t>
  </si>
  <si>
    <t>Nassau Bay TX PD</t>
  </si>
  <si>
    <t>https://transparency.flocksafety.com/nassau-bay-tx-pd</t>
  </si>
  <si>
    <t>Data is used for law enforcement purposes only. Data is owned by Nassau Bay TX PD  and is never sold to 3rd parties.</t>
  </si>
  <si>
    <t>Tarleton State University TX PD</t>
  </si>
  <si>
    <t>https://transparency.flocksafety.com/tarleton-state-university-tx-pd</t>
  </si>
  <si>
    <t>Data is used for law enforcement purposes only. Data is owned by Tarleton State University TX PD  and is never sold to 3rd parties.</t>
  </si>
  <si>
    <t>Taylor TX PD</t>
  </si>
  <si>
    <t>https://transparency.flocksafety.com/taylor-tx-pd</t>
  </si>
  <si>
    <t>Data is used for law enforcement purposes only. Data is owned by Taylor TX PD  and is never sold to 3rd parties.</t>
  </si>
  <si>
    <t>Morgan's Point PD TX</t>
  </si>
  <si>
    <t>https://transparency.flocksafety.com/morgans-point-pd-tx</t>
  </si>
  <si>
    <t>Data is used for law enforcement purposes only. Data is owned by Morgan's Point PD TX and is never sold to 3rd parties.</t>
  </si>
  <si>
    <t>Hood Co. TX SO</t>
  </si>
  <si>
    <t>https://transparency.flocksafety.com/hood-co.-tx-so</t>
  </si>
  <si>
    <t>Data is used for law enforcement purposes only. Data is owned by Hood Co. TX SO and is never sold to 3rd parties.</t>
  </si>
  <si>
    <t>Lubbock County TX SO</t>
  </si>
  <si>
    <t>https://transparency.flocksafety.com/lubbock-county-tx-so</t>
  </si>
  <si>
    <t>Data is used for law enforcement purposes only. Data is owned by Lubbock County TX SO  and is never sold to 3rd parties.</t>
  </si>
  <si>
    <t>Keller TX PD</t>
  </si>
  <si>
    <t>https://transparency.flocksafety.com/keller-tx-pd</t>
  </si>
  <si>
    <t>Data is used for law enforcement purposes only. Data is owned by Keller TX PD  and is never sold to 3rd parties.</t>
  </si>
  <si>
    <t>Lone Peak UT PD</t>
  </si>
  <si>
    <t>UT</t>
  </si>
  <si>
    <t>https://transparency.flocksafety.com/lone-peak-ut-pd</t>
  </si>
  <si>
    <t>Data is used for law enforcement purposes only. Data is owned by Lone Peak PD and is never sold to 3rd parties.</t>
  </si>
  <si>
    <t>All system access requires a valid reason and is stored indefinitely. In accordance with Lone Peak Police Policy 461 data captured by license plate reader technology is not subject to public disclosure.</t>
  </si>
  <si>
    <t>Fredericksburg City VA PD</t>
  </si>
  <si>
    <t>VA</t>
  </si>
  <si>
    <t>https://transparency.flocksafety.com/fredericksburg-city-va-pd</t>
  </si>
  <si>
    <t>Data is used for law enforcement purposes only. Data is owned by Fredericksburg City VA PD and is never sold to 3rd parties.</t>
  </si>
  <si>
    <t>NCMEC Amber Alert, NCIC - VSP</t>
  </si>
  <si>
    <t>Newport News VA PD</t>
  </si>
  <si>
    <t>https://transparency.flocksafety.com/newport-news-va-pd</t>
  </si>
  <si>
    <t>Data is used for law enforcement purposes only. Data is owned by Newport News VA PD and is never sold to 3rd parties.</t>
  </si>
  <si>
    <t>Richmond VA PD</t>
  </si>
  <si>
    <t>https://transparency.flocksafety.com/richmond-va-pd</t>
  </si>
  <si>
    <t>Data is used for law enforcement purposes only. Data is owned by Richmond VA PD and is never sold to 3rd parties.</t>
  </si>
  <si>
    <t>Bridgewater VA PD</t>
  </si>
  <si>
    <t>https://transparency.flocksafety.com/bridgewater-va-pd</t>
  </si>
  <si>
    <t>Data is used for law enforcement purposes only. Data is owned by Bridgewater PD and is never sold to 3rd parties.</t>
  </si>
  <si>
    <t>Roanoke VA PD</t>
  </si>
  <si>
    <t>https://transparency.flocksafety.com/roanoke-va-pd</t>
  </si>
  <si>
    <t>Data is used for law enforcement purposes only. Data is owned by Roanoke VA PD and is never sold to 3rd parties.</t>
  </si>
  <si>
    <t>Immigration enforcement, traffic enforcement, harassment or intimidation, usage based solely on a protected class (i.e., race, sex, religion), Personal use.</t>
  </si>
  <si>
    <t>Woodstock VA PD</t>
  </si>
  <si>
    <t>https://transparency.flocksafety.com/woodstock-va-pd</t>
  </si>
  <si>
    <t>Data is used for law enforcement purposes only. Data is owned by Woodstock VA PD and is never sold to 3rd parties.</t>
  </si>
  <si>
    <t>Staunton VA PD</t>
  </si>
  <si>
    <t>https://transparency.flocksafety.com/staunton-va-pd</t>
  </si>
  <si>
    <t>Data is used for law enforcement purposes only. Data is owned by Staunton VA PD and is never sold to 3rd parties.</t>
  </si>
  <si>
    <t>Alexandria VA PD</t>
  </si>
  <si>
    <t>https://transparency.flocksafety.com/alexandria-va-pd</t>
  </si>
  <si>
    <t>Data is used for law enforcement purposes only. Data is owned by Alexandria VA PD and is never sold to 3rd parties.</t>
  </si>
  <si>
    <t>Fairfax City VA PD</t>
  </si>
  <si>
    <t>https://transparency.flocksafety.com/fairfax-city-va-pd</t>
  </si>
  <si>
    <t>Data is used for law enforcement purposes only. Data is owned by Fairfax City VA PD and is never sold to 3rd parties.</t>
  </si>
  <si>
    <t>Chase City VA PD</t>
  </si>
  <si>
    <t>https://transparency.flocksafety.com/chase-city-va-pd</t>
  </si>
  <si>
    <t>Data is used for law enforcement purposes only. Data is owned by Chase City VA PD and is never sold to 3rd parties.</t>
  </si>
  <si>
    <t>Rocky Mount VA PD</t>
  </si>
  <si>
    <t>https://transparency.flocksafety.com/rocky-mount-va-pd</t>
  </si>
  <si>
    <t>Data is used for law enforcement purposes only. Data is owned by Rocky Mount VA PD and is never sold to 3rd parties.</t>
  </si>
  <si>
    <t>Culpeper VA PD</t>
  </si>
  <si>
    <t>https://transparency.flocksafety.com/culpeper-va-pd</t>
  </si>
  <si>
    <t>Data is used for law enforcement purposes only. Data is owned by Culpeper VA PD  and is never sold to 3rd parties.</t>
  </si>
  <si>
    <t>Charlottesville VA PD</t>
  </si>
  <si>
    <t>https://transparency.flocksafety.com/charlottesville-va-pd</t>
  </si>
  <si>
    <t>Data is used for law enforcement purposes only. Data is owned by Charlottesville VA PD and is never sold to 3rd parties.</t>
  </si>
  <si>
    <t>Hampton VA PD</t>
  </si>
  <si>
    <t>https://transparency.flocksafety.com/hampton-va-pd</t>
  </si>
  <si>
    <t>Data is used for law enforcement purposes only. Data is owned by Hampton VA PD and is never sold to 3rd parties.</t>
  </si>
  <si>
    <t>Wytheville VA PD</t>
  </si>
  <si>
    <t>https://transparency.flocksafety.com/wytheville-va-pd</t>
  </si>
  <si>
    <t>Data is used for law enforcement purposes only. Data is owned by Wytheville VA PD and is never sold to 3rd parties.</t>
  </si>
  <si>
    <t>Dublin VA PD</t>
  </si>
  <si>
    <t>https://transparency.flocksafety.com/dublin-va-pd</t>
  </si>
  <si>
    <t>Data is used for law enforcement purposes only. Data is owned by Dublin VA PD and is never sold to 3rd parties.</t>
  </si>
  <si>
    <t>NCMEC Amber Alert, FBI National Hotlist, NCIC - VSP</t>
  </si>
  <si>
    <t>Roanoke County VA PD</t>
  </si>
  <si>
    <t>https://transparency.flocksafety.com/roanoke-county-va-pd</t>
  </si>
  <si>
    <t>Data is used for law enforcement purposes only. Data is owned by Roanoke County VA PD and is never sold to 3rd parties.</t>
  </si>
  <si>
    <t>Everett (WA) Police Department</t>
  </si>
  <si>
    <t>WA</t>
  </si>
  <si>
    <t>https://transparency.flocksafety.com/everett-(wa)-police-department</t>
  </si>
  <si>
    <t>License Plates, Vehicles, Bicycles, Trailers</t>
  </si>
  <si>
    <t>In support of the mission of the Everett Police Department, law enforcement personnel, who are ACCESS certified, may use Flock Safety Cameras for conducting criminal investigations or investigating community safety concerns. This includes, but is not limited to: 
Locating missing children and elderly individuals or others that are vulnerable/endangered, including those associated with AMBER, Silver, and Missing Indigenous Person Alerts. 
Locating vehicles that are stolen, wanted, or subject of a criminal investigation. 
Locating witnesses and victims of violent crimes. 
Operating PTZ cameras in real-time for active monitoring or adjusting to focus on specific areas of interest if there is specific information that a reasonable officer construes as a threat to community safety or a lifesaving effort. 
Purposes related to training Flock Safety Camera users.
Supporting local, state, federal, and tribal community safety departments in the identification of vehicles and/or persons associated with criminal investigations, including investigations of serial crimes. 
Utilizing PTZ Cameras to observe public locations during a critical incident to improve situational awareness for responding officers.</t>
  </si>
  <si>
    <t>All employees of the Everett Police Department, including commissioned officers and civilian personnel, shall abide by the policies and procedures related to Flock Safety Cameras as set forth in this policy. Employees of the police department are prohibited from using Flock Safety Camera technology in the following circumstances: 
Employees may not use Flock Safety Cameras for non-work-related purposes or otherwise operate the Flock Safety Cameras outside their legitimate law enforcement duties.  
Flock Safety Cameras may be used to collect data that is within public view but will not be used for the sole purpose of monitoring individual or expressive activities protected by the First Amendment of the United States Constitution. 
Flock Safety Cameras shall not be used solely for the purpose of immigration enforcement. 
Flock Safety Cameras shall not be used to investigate or issue infractions.
In no case shall the Everett Police Department's Flock Safety Cameras be used for any purpose other than legitimate law enforcement or community safety purposes. 
The use of Flock Safety cameras should avoid any conflicts of interest as prescribed in EPD Policy 4.50. 
Users will not target any person based on their actual or perceived age, color, creed, criminal history, disability, ethnic background, gender, gender expression or identity, lifestyle, marital status, national origin, partnership status, political affiliation or beliefs, pregnancy status, race, religion, sex, sexual orientation as defined by RCW 49.60.040, social or economic status, veteran status, and, to the extent permitted by law, alienage or citizenship status, or any other legally protected status.
Without another clearly articulated nexus to criminal activity associated with Washington State law, Flock Safety Cameras shall not be used to specifically target or track the movement of vehicles traveling to or from healthcare facilities, including, but not limited to hospitals, clinics, mental health providers, or reproductive health care centers. This restriction applies irrespective of the vehicle's origin, destination, or the medical services sought by the individuals.</t>
  </si>
  <si>
    <t>To the extent possible, vehicle and subject information associated with LPR hits will be verified through separate law enforcement information sources to confirm the information is accurate, up to date, and supports any related contact with the public. Users of LPR data must, to the extent possible, visually confirm that the plate characters generated by the LPR readers correspond with the digital image of the license plate in question and query the plate through WACIC/NCIC to ensure the LPR user is relying on accurate information.</t>
  </si>
  <si>
    <t>Richland PD WA</t>
  </si>
  <si>
    <t>https://transparency.flocksafety.com/richland-pd-wa</t>
  </si>
  <si>
    <t>Rear license plates, rear of vehicle</t>
  </si>
  <si>
    <t>Data is used for law enforcement purposes only. Data is owned by the City of Richland WA PD and is never sold to 3rd parties.</t>
  </si>
  <si>
    <t>Traffic enforcement, immigration enforcement, harassment or intimidation, usage based solely on a protected class (i.e. race, sex, religion), or personal use.</t>
  </si>
  <si>
    <t>All system access requires a valid reason and is stored indefinitely and only by authorized law enforcement personnel.</t>
  </si>
  <si>
    <t>Medina WA PD</t>
  </si>
  <si>
    <t>https://transparency.flocksafety.com/medina-wa-pd</t>
  </si>
  <si>
    <t>Data is used for law enforcement purposes only. Data is owned by Medina WA PD and is never sold to 3rd parties.</t>
  </si>
  <si>
    <t>Olympia WA PD</t>
  </si>
  <si>
    <t>https://transparency.flocksafety.com/olympia-wa-pd</t>
  </si>
  <si>
    <t>Data is used for law enforcement purposes only. Data is owned by Olympia WA PD  and is never sold to 3rd parties.</t>
  </si>
  <si>
    <t>Lakewood WA PD</t>
  </si>
  <si>
    <t>https://transparency.flocksafety.com/lakewood-wa-pd</t>
  </si>
  <si>
    <t>Facial recognition, People, Gender, Race, Personal Information</t>
  </si>
  <si>
    <t>Walla Walla WA PD</t>
  </si>
  <si>
    <t>https://transparency.flocksafety.com/walla-walla-wa-pd</t>
  </si>
  <si>
    <t>Data is used for law enforcement purposes only. Data is owned by Walla Walla Police Department and is never sold to 3rd parties.</t>
  </si>
  <si>
    <t>Sumner WA PD</t>
  </si>
  <si>
    <t>https://transparency.flocksafety.com/sumner-wa-pd</t>
  </si>
  <si>
    <t>Data is used for law enforcement purposes only. Data is owned by Sumner WA PD and is never sold to 3rd parties.</t>
  </si>
  <si>
    <t>Puyallup WA PD</t>
  </si>
  <si>
    <t>https://transparency.flocksafety.com/puyallup-wa-pd</t>
  </si>
  <si>
    <t>Data is used for law enforcement purposes only. Data is owned by Puyallup PD and is never sold to 3rd parties.</t>
  </si>
  <si>
    <t>Hotlists are license plates entered into the system due to being: stolen, stolen plate, missing person, violent person, arrest warrants. Hotlist hits are required to be human verified prior to action.</t>
  </si>
  <si>
    <t>Centralia PD (WA)</t>
  </si>
  <si>
    <t>https://transparency.flocksafety.com/centralia-pd-(wa)</t>
  </si>
  <si>
    <t>Data is used for law enforcement purposes only. Data is accessed by Centralia Police Department and is never sold to 3rd parties.</t>
  </si>
  <si>
    <t>Shelton PD (WA)</t>
  </si>
  <si>
    <t>https://transparency.flocksafety.com/shelton-pd-(wa)</t>
  </si>
  <si>
    <t>Data is used for law enforcement purposes only. Data is owned by Shelton PD (WA) and is never sold to 3rd parties.</t>
  </si>
  <si>
    <t>Tukwila WA PD</t>
  </si>
  <si>
    <t>https://transparency.flocksafety.com/tukwila-wa-pd</t>
  </si>
  <si>
    <t>Data is used for law enforcement purposes only. Data is owned by Tukwila Police Department and is never sold to 3rd parties.</t>
  </si>
  <si>
    <t>Marysville WA PD</t>
  </si>
  <si>
    <t>https://transparency.flocksafety.com/marysville-wa-pd</t>
  </si>
  <si>
    <t>Data is used for law enforcement purposes only. Data is owned by the Marysville Police Department and is never sold to 3rd parties.</t>
  </si>
  <si>
    <t>Yakima WA PD</t>
  </si>
  <si>
    <t>https://transparency.flocksafety.com/yakima-wa-pd</t>
  </si>
  <si>
    <t>Data is used for law enforcement purposes only. Data is owned by Yakima WA PD and is never sold to 3rd parties.</t>
  </si>
  <si>
    <t>All system access requires an individual to be a member of the police department and a valid reason and is stored indefinitely.</t>
  </si>
  <si>
    <t>Prosser WA PD</t>
  </si>
  <si>
    <t>https://transparency.flocksafety.com/prosser-wa-pd</t>
  </si>
  <si>
    <t>Data is used for law enforcement purposes only. Data is owned by Prosser WA PD and is never sold to 3rd parties.</t>
  </si>
  <si>
    <t>Arlington PD (WA)</t>
  </si>
  <si>
    <t>https://transparency.flocksafety.com/arlington-pd-(wa)</t>
  </si>
  <si>
    <t>Data is used for law enforcement purposes only. Data used by the Arlington Police Department is never sold to 3rd parties.</t>
  </si>
  <si>
    <t>Traffic enforcement, immigration enforcement, harassment or intimidation, usage based solely on a protected class (i.e. race, sex, religion) or personal use.</t>
  </si>
  <si>
    <t>All system access requires a valid reason and is stored indefinitely and only by authorized law enforcement personnel.
Flock data is only retained for 30 days. However, an audit trail of the users who accessed the system is stored indefinitely.</t>
  </si>
  <si>
    <t>Selah WA PD</t>
  </si>
  <si>
    <t>https://transparency.flocksafety.com/selah-wa-pd</t>
  </si>
  <si>
    <t>Data is used for law enforcement purposes only. Data is owned by Selah WA PD and is never sold to 3rd parties.</t>
  </si>
  <si>
    <t>SeaTac WA PD</t>
  </si>
  <si>
    <t>https://transparency.flocksafety.com/seatac-wa-pd</t>
  </si>
  <si>
    <t>Data is used for law enforcement purposes only. Data is owned by SeaTac PD and is never sold to 3rd parties.</t>
  </si>
  <si>
    <t>Spokane County WA SO</t>
  </si>
  <si>
    <t>https://transparency.flocksafety.com/spokane-county-wa-so</t>
  </si>
  <si>
    <t>Ellensburg WA PD</t>
  </si>
  <si>
    <t>https://transparency.flocksafety.com/ellensburg-wa-pd</t>
  </si>
  <si>
    <t>Data is used for law enforcement purposes only. Data is owned by Ellensburg WA PD and is never sold to 3rd parties.</t>
  </si>
  <si>
    <t>Stanwood WA PD</t>
  </si>
  <si>
    <t>https://transparency.flocksafety.com/stanwood-wa-pd</t>
  </si>
  <si>
    <t>Data is used for law enforcement purposes only. Data is owned by Stanwood WA PD and is never sold to 3rd parties.</t>
  </si>
  <si>
    <t>Kent WA PD</t>
  </si>
  <si>
    <t>https://transparency.flocksafety.com/kent-wa-pd</t>
  </si>
  <si>
    <t>Data is used for law enforcement purposes only. Data is owned by the Kent Police Department and is never sold to third parties.</t>
  </si>
  <si>
    <t>Civil immigration enforcement; automated traffic infraction ticketing; personal use; non-law enforcement purposes; harassment or intimidation; discrimination; usage based solely on a protected class (such as race, sex, or religion).</t>
  </si>
  <si>
    <t>The system may only be accessed by Kent Police officers who have been trained in its use, for official and legitimate law enforcement purposes, and for a valid reason associated with an official case report or investigation.</t>
  </si>
  <si>
    <t>All "hotlist" hits are required to be verified by an officer prior to any law enforcement action being taken.</t>
  </si>
  <si>
    <t>Missing Persons; AMBER Alerts; Felony Warrants; Stolen Vehicles; Stolen Plates</t>
  </si>
  <si>
    <t>Altoona WI PD</t>
  </si>
  <si>
    <t>WI</t>
  </si>
  <si>
    <t>https://transparency.flocksafety.com/altoona-wi-pd</t>
  </si>
  <si>
    <t>Data is used for law enforcement purposes only. Data is owned by Altoona Wisconsin Police Department and is never sold to 3rd parties.</t>
  </si>
  <si>
    <t>NCIC, NCMEC Amber Alert, Wisconsin DOJ</t>
  </si>
  <si>
    <t>Wisconsin Rapids WI PD</t>
  </si>
  <si>
    <t>https://transparency.flocksafety.com/wisconsin-rapids-wi-pd</t>
  </si>
  <si>
    <t>Data is used for law enforcement purposes only. Data is owned by Wisconsin Rapids WI PD and is never sold to 3rd parties.</t>
  </si>
  <si>
    <t>Green Bay WI PD</t>
  </si>
  <si>
    <t>https://transparency.flocksafety.com/green-bay-wi-pd</t>
  </si>
  <si>
    <t>Data is used for law enforcement purposes only. Data is owned by Green Bay WI PD and is never sold to 3rd parties.</t>
  </si>
  <si>
    <t>Slinger WI PD</t>
  </si>
  <si>
    <t>https://transparency.flocksafety.com/slinger-wi-pd</t>
  </si>
  <si>
    <t>Data is used for law enforcement purposes only. Data is owned by Slinger WI PD and is never sold to 3rd parties.</t>
  </si>
  <si>
    <t>Maple Bluff WI PD</t>
  </si>
  <si>
    <t>https://transparency.flocksafety.com/maple-bluff-wi-pd</t>
  </si>
  <si>
    <t>Data is used for law enforcement purposes only. Data is owned by Maple Bluff WI PD and is never sold to 3rd parties.</t>
  </si>
  <si>
    <t>NCIC, NCMEC Amber Alert, FBI National Hotlist, Wisconsin DOJ</t>
  </si>
  <si>
    <t>DNU</t>
  </si>
  <si>
    <t>https://transparency.flocksafety.com/dnu</t>
  </si>
  <si>
    <t>Data is used for law enforcement purposes only. Data is owned by the city of Saratoga in partnership with the Santa Clara County Sheriff's Office and is never sold to 3rd parties.</t>
  </si>
  <si>
    <t>Flock Safety - Sales</t>
  </si>
  <si>
    <t>https://transparency.flocksafety.com/flock-safety---sales</t>
  </si>
  <si>
    <t>Data is used for law enforcement purposes only. Data is owned by Flock Safety - Sales and is never sold to 3rd parties.</t>
  </si>
  <si>
    <t>Flock Safety - Marketing</t>
  </si>
  <si>
    <t>https://transparency.flocksafety.com/flock-safety---marketing</t>
  </si>
  <si>
    <t>Data is used for law enforcement purposes only. Data is owned by Flock Safety - Marketing and is never sold to 3rd parties.</t>
  </si>
  <si>
    <t>Flock Safety - Admins</t>
  </si>
  <si>
    <t>https://transparency.flocksafety.com/flock-safety---admins</t>
  </si>
  <si>
    <t>Data is used for law enforcement purposes only. Data is owned by Flock Safety - Admins and is never sold to 3rd parties.</t>
  </si>
  <si>
    <t>90 days</t>
  </si>
  <si>
    <t>Florida LE Flock Training</t>
  </si>
  <si>
    <t>https://transparency.flocksafety.com/florida-le-flock-training</t>
  </si>
  <si>
    <t>Data is used for law enforcement purposes only. Data is owned by Florida LE Flock Training and is never sold to 3rd parties.</t>
  </si>
  <si>
    <t>Flock Demo</t>
  </si>
  <si>
    <t>Yuba County Sheriffs Office</t>
  </si>
  <si>
    <t>https://transparency.flocksafety.com/yuba-county-sheriffs-office</t>
  </si>
  <si>
    <t>Data is used for law enforcement purposes only. Data is owned by Yuba County CA SO and is never sold to 3rd parties.</t>
  </si>
  <si>
    <t>Flock Safety LE Training</t>
  </si>
  <si>
    <t>https://transparency.flocksafety.com/flock-safety-le-training</t>
  </si>
  <si>
    <t>Data is used for law enforcement purposes only. Data is owned by Flock Safety LE Training and is never sold to 3rd parties.</t>
  </si>
  <si>
    <t>Ohio LE Flock Training</t>
  </si>
  <si>
    <t>https://transparency.flocksafety.com/ohio-le-flock-training</t>
  </si>
  <si>
    <t>Data is used for law enforcement purposes only. Data is owned by Ohio LE Flock Training and is never sold to 3rd parties.</t>
  </si>
  <si>
    <t>External organizations with access</t>
  </si>
  <si>
    <t>Vehicles detected in the last 30 days</t>
  </si>
  <si>
    <t>Hotlist hits in the last 30 days</t>
  </si>
  <si>
    <t>Searches in the last 30 days</t>
  </si>
  <si>
    <t>Allen Park PD MI</t>
  </si>
  <si>
    <t>Germantown OH PD,  Muskegon Township MI PD (Muskegon County) , Abbotsford WI PD, Acworth GA PD, Adams County IL SO, Adams County IN SO, Adams WI PD, Addison IL PD, Adrian MI PD, Albion MI DPS, Alexandria IN PD, Alexandria VA PD, Allegan County SO MI, Allegheny County PA DA, Allen Park PD MI, Altoona IA PD, Amberley Village OH PD, Ankeny IA PD, Anoka County MN SO, Antioch IL PD, Armada MI PD, Arnold MO PD, Ashland County OH SO, Ashland County WI SO, Attorney General of Illinois - Medicare Fraud Division, Auburn Hills MI PD, Auburn IN PD, Auburn NY PD, Audrain County MO SO, Auglaize County OH SO, Aurora IL PD, Aurora OH PD , Avoca PA PD, Avon IN PD, AZ - Department of Public Safety, Barron County WI SO, Barrow County GA SO, Bartlett IL PD, Batavia NY PD, Battle Creek MI PD, Bayfield County WI SO, Beachwood OH PD, Beaver Dam WI PD, Becker County MN SO, Beech Grove IN PD, Belle Plaine MN PD, Bellefontaine OH PD, Belvidere IL PD, Benton County WA SO, Benton IL PD , Berea KY PD, Berea OH PD, Berkeley MO PD, Berrien County MI SO, Bethel Park PA PD, Big Bend WI PD, Birmingham MI PD, Blackman/Leoni Public Safety MI, Bloomfield Twp MI PD, Bloomington IL PD, Blue Ash OH PD, Boardman Township OH PD, Bolingbrook IL PD, Boone County KY SO, Bourbonnais IL PD, Bowling Green MO PD, Branson MO PD, Breckinridge County KY SO, Brentwood MO PD, Bridgeport Township MI PD, Bridgeview IL PD, Brighton Town NY PD, Bristol IN PD, Brook Park OH PD, Brookfield WI PD, Broome CO NY SO, Brownsburg IN PD, Brownstown Twp PD MI, Brunswick OH PD, Bryan OH PD, Buffalo County WI SO, Buffalo State University NY PD, Burlington IA PD, Burnett County WI SO, Burr Ridge IL PD, Burton MI PD, Bushnell IL PD, Butler County OH SO, Butler County PA, Butler IN PD, Butler Township OH PD, Byron GA PD , Byron IL PD, Cabot AR PD, CAC - Erie NY, CAC- Central NY, Calhoun County MI SO, Calhoun County SC SO, Calumet County WI SO, Calumet Park IL PD, Canton IL PD, Canton Township MI PD, Carmel IN PD, Carol Stream IL PD, Carpentersville IL PD, Carroll County OH SO, Carrollton OH PD, Cary IL PD, Cass County IL SO, Cass County IN SO, Cass County MI SO, Cedar Rapids IA PD, Cedarburg WI PD, Centerville IN PD, Centralia IL PD, Chambers County AL SO, Champaign County IL SO, Champaign County SO OH, Champaign IL PD, Champlin MN PD, Channahon IL PD, Charleston IL PD, Charter Township of Buena Vista MI PD, Chatham IL PD, Chautauqua County NY District Attorney's Office, Cheektowaga Town NY PD, Chenoa IL PD, Cherry Valley IL PD, Chesapeake VA PD , Chester Township OH PD, Chesterfield County VA PD, Chesterfield MO PD, Chesterfield Twp MI PD, Chesterton IN PD , Cheviot OH PD, Chikaming Twp MI PD, Chillicothe IL PD , Chippewa PA PD, Clark County OH SO, Clarksville IN PD, Clawson MI PD, Clayton MO PD, Clayton Township PD MI, Cleveland OH Division of Police , Clinton Township MI PD, Clio MI PD, Clive IA PD, Coffeyville KS PD, Coldwater MI PD, Colquitt County GA SO, Columbia County WI SO, Columbus IN PD, Cookeville TN PD, Copiah County MS SO, Cornell University NY PD, Cortland IL PD, Cortland OH PD, Coshocton County OH SO, Cottleville MO PD, Covert Township PD MI, Crawford County IL SO , Crawford County IN SO, Crawford County WI SO, Crawfordsville IN PD, Crest Hill IL PD, Creston OH PD, Crestwood MO PD, Creve Coeur IL PD, Creve Coeur MO PD, Crown Point IN PD, Crystal Lake IL PD, Cullman County AL SO, Cumberland Metro IN PD, Cuyahoga Falls OH PD, CVG Airport KY PD, Cynthiana KY PD, Dane County WI SO, Danville IL PD, Danville IN PD, Danville KY PD, Darien IL PD, Davenport IA PD, Davison Township MI PD, Dayton MN PD, De Pere WI PD, Dearborn County IN SO, Dearborn Heights MI PD, Dearborn MI PD, Deer Park OH PD, Defiance County OH SO, Delhi Twp OH PD, Delphi IN PD, Des Peres MO DPS, Detroit MI PD, Dewitt Town NY PD, DNU Creston OH PD, Dolton IL PD, Downers Grove IL PD, Dublin OH PD, DuPage Co IL Prosecutor Office, DuPage County IL SO, Durango CO PD, East Canton OH PD, East Moline IL PD, East Peoria IL PD, Eastlake OH PD, Eastpointe MI PD, Eaton OH PD, Eaton Rapids MI PD, Eau Claire County WI SO, Ecorse MI PD, Edison State Community College, El Cajon CA PD, Elizabethtown KY PD, Elk Rapids MI PD, Elkhart County IN SO, Elkhorn WI PD, Elm Grove WI PD, Elmhurst IL PD, Elmira City NY PD, Elmwood Park IL PD, Elyria OH PD, Erie County NY SO, Erie County OH SO, Erlanger KY PD, Escambia County FL SO, Eureka MO PD, Evendale OH PD, Fairfield CA PD, Fairfield OH PD, Fairlawn OH PD, Fairmount IN PD, Fargo ND PD, Farmington Dept of Public Safety MI, Farmington Hills MI PD, Fayette County IL SO , Fayette County KY SO, Fayette OH PD, Ferguson MO PD, Ferndale MI PD, Flint MI PD, Flint Township MI PD, Florence KY PD, Florissant MO PD, Flossmoor IL PD, Floyd County GA PD, Floyd County IN SO, Flushing City MI PD, Forest County WI SO, Forest Park OH PD, Forest Preserve District Will County PD (IL), Forrest County MS SO, Fort Pierce FL PD, Fort Wayne IN PD , Fox Valley IL Parks District, Frankenmuth MI PD - New Business, Frankfort KY PD, Franklin County IL SO, Franklin County OH SO, Franklin IN PD, Franklin WI PD, Fraser MI DPS, Fremont OH PD, Fridley MN PD, Fulton County GA PD, Fulton County GA SO, Fulton County IL SO, Fulton IL PD, Gahanna OH PD, Galesburg IL PD, Gallia County OH SO, Galva IL PD, Garden City MI PD, Gary IN PD, Gas City IN PD, Geauga County OH SO , Geddes Town NY PD, Genesee County MI SO, Genesee County NY SO, Georgetown IL PD, Georgetown IN PD, Georgetown KY PD, Glen Cove NY PD, Glencoe IL PD, Glendale OH PD, Glenview IL PD, Gogebic County MI SO, Golf Manor OH PD, Goshen IN PD, Grafton WI PD, Grand Beach/Michiana MI PD, Grand Blanc Twp MI PD, Grand Chute WI PD, Grand Haven MI DPS, Grand Rapids MI PD, Grand Traverse County MI SO, Grandville PD MI, Grant County IN SO, Grant County WI SO, Grayslake IL PD , Greece Town NY PD, Green Lake County WI SO, Greene County OH SO, Greenfield IN PD, Greenfield WI PD, Greenville County SC SO, Greenwood IN PD, Griffith IN PD, Grosse Ile MI PD, Grove City OH PD, Groveport OH PD, Grundy County IL 911, Grundy County IL SO, Guernsey County OH SO, Gun Lake Tribal PD MI, Gurnee IL PD, Hackleburg AL PD, Hamburg Town NY PD, Hamburg Village NY PD, Hamilton County IN SO, Hamilton County OH SO, Hamilton Township OH PD, Hamtramck MI PD, Hancock County IN SO, Hannibal MO PD, Hanover Park IL PD , Hardinsburg KY PD, Harrison County IN SO, Hartford City IN PD, Hartselle AL PD, Harvey County KS SO, Harvey IL PD, Harwood Heights IL PD, Hazel Crest IL PD, Hazel Park MI PD, Hazelwood MO PD, Henderson County KY SO, Henderson KY PD, Henry County IL SO, Henry County IN SO, Henry County OH SO, Hermitage PA PD, Hickory Hills IL PD, Highland Heights KY PD, Highland IN PD, Highland Park IL PD , Highland Park MI PD, Hinsdale IL PD, Hobart IN PD , Hoffman Estates IL PD, Holland MI PD, Holmen WI PD, Holmes County SO OH, Homecroft IN PD, Homeland Security Investigations [Federal] [Inactive], Homer Village NY PD, Hoopeston IL PD , Hope Mills NC PD , Hopkins MN PD, Houston Arson Bureau TX, Houston TX PD, Howard County IN SO, Hudson WI PD, Huntington IN PD, Huntley IL PD , Huntsville AL PD, Huron OH PD, Huron Township MI PD, IA - Eldridge PD, IA - Storm Lake PD, Illinois Attorney General, IN - Angola PD, IN - Greene County SO, IN - Tipton County SO, Independence KS PD, Independence KY PD, Independence OH PD, Indian Hill OH PD, Indian Point MO PD, Indiana Department of Corrections, Indiana Dunes National Park IN PD, Indiana HIDTA , Indiana State Police IN PD, Indianapolis Metro PD IN, Indianola IA PD, Ingalls IN PD, Inkster MI PD, Inverness IL PD, Iowa County WI SO, Iowa Department of Corrections, Iowa State University IA PD, Iredell County NC SO, Irondequoit PD NY, Ironwood PSD MI, Irvine CA PD, Ithaca City NY PD, Jackson County Central Dispatch MI, Jackson County MI SO, Jackson MI PD, Jackson WI PD, Jacksonville IL PD, Janesville WI PD, Jasper AL PD, Jasper County Sheriff IA , Jasper IN PD, Jefferson County MO SO, Jefferson County OH SO, Jefferson County SO IN, Jefferson County WI SO, Jefferson WI PD, Jeffersontown KY PD, Jessamine County KY SO, Johnston IA PD, Johnstown PA PD, Joliet IL PD, Joliet Junior College IL PD , Junction City KS PD, Justice IL PD, Kalamazoo County MI SO, Kalamazoo MI PD, Kalamazoo Township MI PD, Kane County Forest Preserve IL PD , Kane County IL SO, Kankakee County IL SO, Kankakee IL PD, Kaysville UT PD, KenCom IL PD Dispatch Center, Kenmore Village NY PD, Kenosha County WI SO, Kenosha WI PD, Kent County MI SO, Kenton County KY SO, Kentucky State KY PD, Kentwood MI PD, Kewanee IL PD , Kill Devil Hills NC PD, Knox County IL SO, Kokomo IN PD, La Grange IL PD, La Grange MO PD, La Grange Park IL PD, Lac Courte Oreilles Tribal Police WI, Lackawanna City NY PD, Ladd IL PD, Ladue MO PD, Lafayette IN PD, Lake County IL SO , Lake County IN SO, Lake County OH SO, Lake Delton WI PD, Lake Forest IL PD, Lake Geneva WI PD, Lake In The Hills IL PD, Lake St. Louis MO PD, Lake Zurich IL PD, Lakeland FL PD, Lakemore OH PD, Lakeside Park-Crestview Hills KY PD, Lakewood WA PD, Lancaster NY PD, Lansing IL PD, Lansing MI PD, Lapeer City MI PD, Laporte County IN SO , LaSalle Co. IL SO - New, Lasalle IL PD , Lathrup Village MI PD, Lawrence County IL SO, Lawrence County IN SO, Lawrence District Attorney PA, Lebanon IN PD , Lebanon OH PD, Lebanon TN PD, Lee County GA SO, Lee County IL SO, Leitchfield KY PD, Lemont IL PD, Lena IL PD, Lenawee County MI SO, Lexington KY PD, Ligonier IN PD, Lincoln Park MI PD, Lincoln Township PD MI, Lincolnshire IL PD, Lisle IL PD, Lithopolis OH PD, Little Rock AR PD, Livingston County IL SO, Lockland OH PD, Lodi WI PD, Logansport IN PD, Lombard IL PD, Louisville Airport PD, Louisville Metro KY PD, Louisville OH PD, Loveland CO PD, Loveland OH PD, Loves Park IL PD, Lowell MI PD, Lubbock TX PD, Lucas County OH SO, Lyons IL PD, Macomb County MI SO, Macomb IL PD, Macon County IL SO, Madeira OH PD, Madison County IN SO, Madison Heights MI PD, Madison MS PD, Mahoning County OH SO, Mahoning Twp PA PD, Mahoning Valley Law Enforcement TF (OH), Manawa WI PD, Manchester MO PD, Maple Bluff WI PD, Maplewood MO PD, Mar Mac IA PD, Marine City MI PD, Marinette County SO (WI), Marinette WI PD, Marion AR PD, Marion County IL SO, Marion County MO SO, Marion County WV SO, Marion Health PD (IN), Marion IA PD, Marion IN PD, Markle IN PD, Marquette County WI SO, Marshall TX PD, Martinsville IN PD, Maryland Heights MO PD, Marysville MI PD, Marysville OH PD, Mason County IL SO, Mason OH PD, Matteson IL PD, Mattoon IL PD, Mauldin SC PD, Maumee OH PD, McDonough County IL SO, McHenry County IL SO, Mclean County IL SO, Medina County OH SO, Medina MN PD, Medina Township OH PD, Melbourne FL PD, Melvindale MI PD, Menard County IL SO, Menasha WI PD, Mendota IL PD, Menominee County SO MI, Menomonee Falls WI PD, Mercer County OH SO, Metamora Township MI PD, Metro East Auto Theft (IL), Metro Police Authority of Genesee County MI, Metropolitan Washington DC PD, MI - Village of Middleville, Miami County OH SO, Michigan City IN PD, Michigan Department of Corrections (MDOC), Michigan Department of Natural Resources, Michigan State Police, Middle Tennessee State TN PD , Middleburg Heights OH PD, Middleton WI PD, Middletown OH PD, Middletown RI PD, Midland MI PD, Midlothian IL PD, Milan IL PD , Milan MI PD, Milford MI PD, Milltown IN PD, Milton GA PD, Milton IN PD, Milwaukee WI PD - STAC, Minster OH PD, Missouri Department of Conservation, Mohave County AZ SO, Mokena IL PD, Moline IL PD, Monon IN PD, Monona WI PD, Monroe County MI SO , Monroe County WI SO, Monroe MI PD, Monroe OH PD, Monroeville PA PD, Montgomery County IN SO, Morehead KY PD, Morgan County IL SO, Morgan County IN SO, Morris IL PD, Morrow OH PD, Morton Grove IL PD, Morton IL PD, Mount Morris Township PD MI, Mount Pleasant SC PD, Mount Pleasant WI PD, Mount Vernon IN PD, Mount Vernon OH PD, Mountain Bay Metro WI PD, Mt. Zion IL PD, Muncie IN PD, Mundelein IL PD, Murfreesboro TN PD, Muscatine County IA SO, Muscoda WI PD, Muskego WI PD, Muskegon County MI SO, Muskegon Heights MI PD, Muskegon MI PD, Nags Head NC PD, Napoleon OH PD, Napoleon Twp MI PD, National Center for Missing &amp; Exploited Children [NCMEC], Nebraska State Patrol, Nelson County KY SO, New Albany OH PD, New Baden IL PD, New Baltimore MI PD, New Berlin WI PD, New Castle PA PD, New Haven IN PD, New London WI PD, New York State Police NY, Newark OH PD, Newton County MS SO, Newton IA PD, Newtown OH PD, Niagara Falls City NY PD, Niagara Frontier Transit Authority (NFTA) PD, Nicholasville KY PD, NICTD - IN PD, Niles OH PD, Noblesville IN PD, Norfolk Southern RR IL PD, Normal IL PD , Normandy MO PD, North Aurora IL PD, North Chicago IL PD, North County Cooperative MO PD, North Liberty IA PD, North Missouri Drug Task Force MO, North Ridgeville OH PD, North Royalton OH PD, Northbrook IL PD, Northern Regional PA PD , Northfield IL PD, Northville Twp MI PD, Norton Shores MI PD, Norwalk OH PD, Norwalk OH PD - DNU, Norwood OH PD, Nottawaseppi Huron Band of the Potawatomi Tribal Police MI, Novi MI PD, NYS Crime Analysis Center Network, O'Fallon IL PD, O'Fallon MO PD, Oak Creek WI PD, Oakland County MI SO, Obetz OH PD, Oconomowoc WI PD, Ogle County IL SO, Oglesby IL PD , OH - Blanchester PD, OH - Clinton County SO , OH - Hamilton PD, OH - Johnny Appleseed Metropolitan Park District PD, OH - Mariemont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Onondaga County DA Office, Onondaga County NY SO , Orange Village OH PD, Oregon OH PD, Orlando FL PD, Orleans County NY SO, Oshkosh WI PD, Oswego IL PD, Ottawa County MI SO, Ottawa IL PD, Overland MO PD, Overland Park KS PD, Oxford MS PD, Oxford OH PD, Ozaukee County WI SO, Palatine IL PD, Palm Beach County FL SO, Palmyra MO PD, Palos Heights IL PD, Palos Hills IL PD, Palos Park IL PD, Panama City FL PD, Paradise Valley AZ PD, Paris KY PD, Parke County IN SO, Parma Heights OH PD, Parma OH PD, Patton TWP PD PA, Paul Bunyan Task Force MN, Pea Ridge AR PD, Pecatonica IL PD, Pentwater MI PD, Peoria County IL SO, Peoria IL PD, Peotone IL PD , Perkins Township OH PD, Perrysburg OH PD, Perrysburg Twp OH PD, Pickaway County OH SO, Pike County IL SO , Pine County MN SO, Pittsboro IN PD, Pittsburg KS PD, Plainfield IL PD, Plainfield IN PD, Plover WI PD, Plymouth MI PD, Pokagon Tribal MI PD, Port Edwards WI PD, Port Huron MI PD, Portage County WI SO, Portage IN PD, Portage MI PD, Porter County IN SO, Posen IL PD, Powell OH PD, Prairie Du Chien WI PD, Prescott AZ PD, Princeton IN PD, Purcell OK PD, Putnam County GA SO, Quincy IL PD, Racine WI PD, Radcliff KY PD, Raleigh NC PD, Ralls County MO SO, Rantoul IL PD, Reading OH PD, Redford Twp MI PD, Richfield OH PD, Richland Center WI PD, Richland County SC SO, Richland County WI SO, Richland Village MI PD, Richmond Heights MO PD, Richmond VA PD, RIG WI DTF, Ripon WI PD, River Falls WI PD, River Grove IL PD , River Rouge MI PD, Riverdale IL PD, Robinson IL PD, Rock County WI SO, Rock Falls IL PD, Rock Hill SC PD, Rock Island County IL SO , Rock Island IL PD, Rockdale IL PD , Rockford Dept of Public Safety MI, Rockford IL PD, Rockport IN PD, Rocky River OH PD, Rolling Meadows IL PD, Romeoville IL PD, Romulus MI PD, Roselle IL PD , Roseville MI PD, Ross Township OH PD, Ross Township PA PD, Rossford OH PD, Rossville IL PD, Royal Oak MI PD, Rush County IN SO, Saginaw MI PD, Saginaw Valley State University PD (MI), Saint Francis WI PD, Salem OH PD, Sandusky County SO OH, Sangamon County IL SO, Santa Claus IN PD, Sarasota FL PD, Sarpy County NE SO, Sauk County WI SO, Sauk Prairie WI PD, Sauk Village IL PD, Scarborough ME PD, Schuyler Co. IL SO, Schuyler County MO SO, Seal Beach CA PD , Seward County NE SO, Seymour IN PD , Sharonville OH PD, Sheboygan WI PD, Shelby County IL SO, Shelby County KY SO, Shelby County TN SO, Shelby Township MI PD, Shelby Twp MI PD (Duplicate-do not use), Shenango PA PD, Sherman IL PD, Shorewood IL PD, Sidney OH PD, Silver Lake PD IN, Sioux City IA PD, Skokie IL PD, Slinger WI PD, Somerset County NJ Prosecutors Office, South Barrington IL PD, South Bend IN Airport Transit PD , South Bend IN PD, South Elgin IL PD, South Euclid OH PD, South Lyon MI PD, South Russell OH PD , South Sioux City NE PD , Southern View IL PD, Southfield MI PD, Southgate MI PD, Speedway IN PD, Spencer County IN SO, Spring Arbor MI PD, Spring Valley IL PD, Springfield MO PD, Springfield OH PD, Springfield Township OH (Hamilton Co) PD, Springport Twp MI PD, St. Ann MO PD, St. Charles City MO PD, St. Charles County MO PD, St. Charles IL PD, St. Clair County Central Dispatch MI, St. Clair County MI SO, St. Clair MI PD, St. Clairsville OH PD, St. Joseph County SO IN, St. Joseph Department of Public Safety MI, St. Joseph Township MI PD, St. Louis County MO PD, St. Matthews KY PD, Stamping Ground KY PD, Starke County IN SO, Steger IL PD, Stephenson County IL SO, Sterling Heights MI PD, Sterling IL PD, Stevens Point WI PD, Stillwater MN PD, Stow OH PD, Streator IL PD, Sturgis MI PD, Sullivan  IL PD, Sullivan County IN SO, Summit County OH SO, Summit IL PD, Sumpter Twp MI PD, Sunset Hills MO PD, Sycamore IL PD , Sylvania Township OH PD, Syracuse NY PD, Tarpon Springs FL PD, Taylor MI PD, Tazewell County IL SO, Tell City IN PD, Terre Haute IN PD, Texas Financial Crimes Intelligence Center, Thornton CO PD, Three Rivers MI PD, Tinley Park IL PD, Tipp City OH PD, Tippecanoe County IN SO, TN - Lincoln County SO, Tomah WI PD, Tompkins County NY SO, Tonawanda Town NY PD, Tooele City PD UT, Toronto OH PD, Town of Campbell WI PD, Town of Groton CT PD, Traverse City MI PD, Trenton OH PD, Trenton PD MI, Troy MI PD , Troy OH PD, Tunica County MS SO, Twiggs County GA SO , Twinsburg OH PD, Two Rivers WI PD, U.S. Border Patrol, Union County KY SO, Union Township OH (Clermont Co) PD, University City MO PD, University of Illinois - Chicago IL PD, University of Illinois at Urbana-Champaign IL PD, University of Illinois- Springfield, University of Kentucky, University of Louisville KY PD, University of Michigan Ann Arbor Campus MI PD, University of Minnesota MN PD (Twin Cities), University of Wisconsin - Green Bay WI PD, University of Wisconsin - Madison WI PD, Urbana OH PD, US Postal Inspection Service [Federal], Utica MI PD , Vacaville CA PD, Valparaiso IN PD, Van Buren MI PD, Vandalia IL PD , Vandalia OH PD, Vanderburgh County IN SO , Venice FL PD, Vermillion County IN SO, Vernon County WI SO, Vigo County IN SO, Villa Park IL PD, Village of Clearview WV PD, Village of Fox Crossing WI PD, Village of Manhattan IL PD, Village of Pingree Grove IL PD, Village of Turtle Lake WI PD, Vincennes IN PD, Vine Grove KY PD, Virden IL PD, Wabash County IN SO, Wabash IN PD, Wadsworth OH PD, Walker MI PD, Walled Lake MI PD, Walton County FL SO, Walworth County WI SO, Wapakoneta OH PD, Wapello County IA SO, Warren County OH SO, Warren MI PD, Warrensville Heights OH PD, Warrenville IL PD, Warson Woods MO PD , Washington County IN SO, Washington County WI SO, Waterford Township MI PD, Waterville OH PD, Wauconda IL PD, Waukee IA PD, Waukegan IL PD, Waukesha WI PD, Waxhaw NC PD, Wayne County Airport Authority MI , Webster Groves MO PD, Wells County IN SO, Wentzville MO PD, West Bend WI PD, West Bloomfield Twp MI PD, West Central Consolidated Communications IL PD, West Chester OH PD, West Chicago IL PD, West Des Moines IA PD, West Lafayette IN PD, West Mifflin PA PD, West Seneca NY PD, West Terre Haute IN PD, Westchester IL PD, Western Illinois University IL PD, Western Michigan University MI PD, Westfield IN PD, Westlake OH PD, Westland MI PD, Westmont IL PD, Weyauwega WI PD, Wheaton IL PD, Wheeling IL PD , White Lake Twp MI PD, Whitehall MI PD , Whitehall OH PD, Whitestown IN PD, Whitewater WI PD, Whitley County IN Prosector, WI Department of Justice, Wichita Falls TX PD , Wichita KS PD, Will County IL SO, Willmar MN PD, Willow Springs IL PD, Willowbrook IL PD, Wilmette IL PD , Wilmore KY PD, Windsor CO PD, Windsor- IL- PD, Winnebago County IL SO, Winnebago County WI SO, Winona MN PD, Wisconsin State Capitol Police (WI), Wixom MI PD, Wolverine Lake MI PD, Wonder Lake IL PD, Wood Dale IL PD, Woodbury County IA SO, Woodbury MN DPS, Woodford County IL SO, Woodridge IL PD, Woodson Terrace MO PD, Woodstock AL PD, Woodstock GA PD, Woodstock IL PD, Wright Patterson OH Air Force Base [Federal], Wyandot County OH SO, Wyandotte MI PD, Wyoming MI PD, Wyoming OH PD, Youngstown OH PD, Yreka CA PD, Zion IL PD, Zionsville IN PD</t>
  </si>
  <si>
    <t>Germantown OH PD, 18th Judicial District DA's Office- LA PD, 18th Judicial District Drug Task Force - TN PD, Abbeville SC PD, Aberdeen WA PD, Abilene KS PD, Abilene TX PD, Abington MA PD, Abington Township PA PD , Absecon NJ PD, Accomack County VA SO, Acushnet MA PD, Acworth GA PD, Adairsville GA PD, Adams County IN SO, Adams County WA SO, Adrian MI PD, Ahoskie NC PD, Akron OH PD, Alabama Department of Corrections, Alabama Drug Enforcement Task Force Region G, Alachua County FL SO, Alachua FL PD, Albany City NY PD, Albany County Department of Law NY, Albany County NY SO, Albany GA PD, Albany NY PD -Duplicate-no not use, Albion MI DPS, Alexander County NC SO, Alexandria City VA SO, Alexandria IN PD, Alexandria VA PD, Algood TN PD, Allegheny County PA DA, Allen County KY SO, Allen Park PD MI, Allentown PA PD, Altamonte Springs FL PD, Altavista VA PD, Altoona IA PD, Amarillo TX PD, Amberley Village OH PD, Amelia County VA SO, Amherst County VA SO, Anaheim CA PD, Anderson County SC SO, Anderson County TN SO, Anderson IN PD, Anderson SC PD, Angier NC PD, Ankeny IA PD, Anna TX PD, Anoka County MN SO, Apex NC PD, App State University NC PD, Appling County GA SO, Appomattox County VA SO, Argyle TX PD, Arlington County VA PD, Asheboro NC PD, Asheville NC PD, Aston PA PD, ATF Nashville TN, Atlanta GA PD, Attleboro MA PD, Auburn Hills MI PD, Auburn IN PD, Auburn NY PD, Auglaize County OH SO, Augusta County VA SO, Aurora OH PD , Avery County NC SO, Avon CO PD, Avon IN PD, Bakersfield CA PD, Barnegat TWP NJ PD, Barnstable MA PD, Barrow County GA SO, Batavia NY PD, Baton Rouge LA PD, Bay St. Louis MS PD, Beachwood OH PD, Beacon City NY PD, Beacon Falls CT PD, Beaufort SC PD , Beaumont TX PD, Bedford County VA SO, Bedford NY PD, Bedford VA PD, Beech Grove IN PD, Bellevue Borough PA PD, Bellevue KY PD, Belmont MA PD, Belmont NC PD, Belpre OH PD, Bensalem Township PA PD, Benton County WA SO, Berea KY PD, Berea OH PD, Bergen County NJ Prosecutors Office, Berkeley County SC SO, Berkeley Heights NJ PD, Berlin CT PD, Berlin NJ PD, Bernards Twp NJ PD, Bernardsville NJ PD, Bessemer City NC PD, Bethany Beach DE PD, Bethel Park PA PD, Bethlehem PA PD, Beverly MA PD, Bibb County SO GA, Billerica MA PD, Biltmore Forest NC PD, Binghamton City NY PD, Birmingham MI PD, Black Mountain NC PD, Blackman/Leoni Public Safety MI, Blacksburg SC PD , Blacksburg VA PD, Blackstone VA PD, Blakely PA PD, Bland County VA SO, Bleckley County GA SO, Bloomfield CT PD, Bloomfield NM PD, Bloomfield Twp MI PD, Bloomingdale GA PD, Bloomington IL PD, Blount County Commission (AL), Blount County TN SO, Blue Ash OH PD, Bluffton SC PD , Boardman Township OH PD, Boiling Springs NC PD, Boone County AR SO, Boone NC PD, Boones Mill VA PD, Bordentown TWP NJ PD, Botetourt County VA SO, Bowling Green KY PD, Bowling Green Warren County Drug Task Force KY, Braintree MA PD, Branchburg Twp NJ PD, Branson MO PD, Brevard County FL SO , Brick Township NJ PD , Bridgewater VA PD, Brigham City UT PD, Brighton Town NY PD, Bristol CT PD, Brook Park OH PD, Brookings SD PD, Brookneal VA PD, Brookville NY PD, Broome CO NY SO, Broward County FL SO, Brownstown Twp PD MI, Brunswick County NC SO, Brunswick County VA SO, Brunswick OH PD, Bryan County GA SO, Bryan OH PD, Buffalo County WI SO, Buffalo State University NY PD, Bulloch County GA SO, Buncombe County NC SO, Burke County NC SO, Burlington NC PD, Burton MI PD, Butler County OH SO, Butler County PA, Butler IN PD, Butler Township OH PD, Butler Township PA PD, Butner NC PD, Byron GA PD , Cabarrus County NC SO, Cabarrus County NC SO - old, Cabot AR PD, CAC - Erie NY, CAC - Hudson Valley NY, CAC - Mohawk Valley NY, CAC - Niagara Intelligence NY, CAC - Suffolk County NY, CAC- Central NY, Caldwell County NC SO, Calhoun County SC SO, Calvert County MD SO, Camden SC PD, Campbell County VA SO, Canton GA PD, Canton MA PD, Carmel IN PD, Carolina Beach NC PD , Caroline County VA SO, Carroll County GA SO, Carroll County OH SO, Carroll County VA SO, Carrollton GA PD, Carrollton OH PD, Carson City NV SO, Carter County TN SO, Cartersville GA PD, Cary NC PD, Catawba County NC SO, Cayuga Heights Village NY PD, Centerville IN PD, Central Connecticut State University Campus (CCSU) CT PD, Centre Island Village NY PD, Chadbourn NC PD, Chambers County AL SO, Chanute KS PD, Charleston County SC SO, Charleston SC PD, Charlotte County VA SO, Charlton MA PD, Chase City VA PD, Chatham County GA PD, Chatham County NC SO, Chatsworth GA PD, Chautauqua County NY District Attorney's Office, Cheektowaga Town NY PD, Chelmsford MA PD, Cherokee County GA SO, Chesapeake VA PD , Cheshire CT PD, Chester County SC SO, Chester Township OH PD, Chesterfield County VA PD, Chesterfield Twp MI PD, Chesterton IN PD , Cheviot OH PD, Cheyenne WY PD, Chicopee MA PD, Chincoteague VA PD, Chippewa PA PD, City of Franklin VA PD, City of Groton CT PD, City of Riverside CA PD , City of Sawmills NC, Claiborne County TN SO, Clarendon County SC SO , Clarkstown NY PD , Clarksville IN PD, Clarksville VA PD, Clayton GA PD, Clayton NC PD , Clayton NJ PD , Clearwater FL PD, Clemson SC PD, Cleveland County NC SO , Cleveland OH Division of Police , Cleveland TN PD, Clifton NJ PD, Clinton CT PD, Clinton TN PD, Clinton Township MI PD, Clinton Township NJ PD, Clintwood VA PD, Cobb County GA PD, Cocke County TN SO, Coffee County GA SO, Coffee County TN SO, Coffeyville KS PD, Cohasset MA PD, Cohoes NY PD, College Park GA PD, Collegedale TN PD, Colleton County SO (SC), Colonial Beach VA PD, Colonial Heights VA PD, Colonie NY PD, Colquitt County GA SO, Columbia County GA SO, Columbia County NY SO, Columbus County NC SO, Columbus IN PD, Columbus NC PD, Columbus OH PD, Commerce GA PD, Concord NC PD, Conover NC PD, Conway SC PD, Cookeville TN PD, Cornell University NY PD, Cortland OH PD, Coshocton County OH SO, Covington GA PD, Coweta County GA SO, Cramerton NC PD, Cranberry Township PA PD, Cranbury NJ PD, Cranston RI PD, Craven County ABC Board (NC), Crawford County IN SO, Crawford Town NY PD, Creedmoor NC PD, Creston OH PD, Crewe VA PD, Crisp County GA SO, Crossville TN PD, Cullman County AL SO, Culpeper VA PD , Cumberland County VA SO, Cumberland Metro IN PD, Cumberland RI PD, Cumming GA PD, Currituck County NC SO, Cuyahoga Falls OH PD, CVG Airport KY PD, Dallas TX PD, Dalton GA PD, Danville KY PD, Danville VA PD, Dare County NC SO, Darien CT PD, Darlington County SC SO, Davidson County NC SO, Davidson NC PD, Davie County NC SO, Davison Township MI PD, Dayton TN PD, Daytona Beach FL PD, Daytona Beach Shores FL PD, Dearborn County IN SO, Dearborn MI PD, Deer Park OH PD, DeKalb County GA PD, Delaware State Police, Delhi Twp OH PD, Delran NJ PD, Denison University Campus OH PD, Dennis MA PD, Denver CO PD, Department of Natural Resources - GA, Depew NY PD, Des Moines WA PD, Dewitt Town NY PD, Dickenson County VA SO, Dillon SC PD, Dinwiddie County VA SO, District Heights MD PD, DNU Creston OH PD, DoC Intelligence Unit (GA), Dodge County GA SO, Doraville GA PD, Dorchester County SC SO, Dormont Borough PA PD, Dougherty County GA PD , Douglas County CO SO, Douglas County GA SO, Dover DE PD, Dublin OH PD, Dublin VA PD, Duck NC PD, Duluth GA PD, Dunn NC PD, DuPage County IL SO, Durango CO PD, Dutchess County NY District Attorney's (DA) Office , Dutchess County NY SO, Easley SC PD, East Baton Rouge LA SO, East Canton OH PD, East Hampton Village NY PD, East Hanover Twp PD (Morris County), East Lyme CT PD, East Pittsburgh Borough PA PD, East Point GA PD, East Providence RI PD, Eastern Adams Regional PA PD, Eastlake OH PD, Easton MA PD, Eastpointe MI PD, Eaton OH PD, Edgecombe County NC SO, Edison State Community College, Edmond OK PD, Edmonston MD PD, El Cajon CA PD, Elbert County GA SO, Elizabeth NJ PD, Elizabeth Township PA PD, Elizabethton TN PD, Elizabethtown KY PD, Elizabethtown NC PD, Elkton VA PD, Ellijay GA PD, Elloree SC PD, Ellwood City PA PD, Elmira City NY PD, Elon University NC PD, Elyria OH PD, Emory University Campus PD GA, Emporia VA PD , Erie County NY SO, Erie County OH SO, Erlanger KY PD, Erwin PD (NC), Erwin TN PD, Escambia County FL SO, Euharlee GA PD, Evansville IN PD, Evendale OH PD, Exmore VA PD, Fairburn GA PD, Fairfax City VA PD, Fairfax County VA PD, Fairfield CA PD, Fairfield County SC SO, Fairfield CT PD, Fairfield OH PD, Fairfield Township OH PD, Fairhaven MA PD, Fairlawn OH PD, Fairmont NC PD, Fairmount IN PD, Fall River MA PD, Fannin County GA SO, Farmington Hills MI PD, Farmville VA PD, Fauquier County VA SO, Fayette County KY SO, Fayette OH PD, FBI [turned off], Ferndale MI PD, Fish and Wildlife Commission FL PD, Fishers IN PD, Fishkill Town NY PD, Flint MI PD, Flint Township MI PD, Florence County SC SO, Florence KY PD, Florence SC PD, Floyd County GA PD, Floyd County IN SO, Floyd County VA SO, Forest City NC PD, Forest Heights MD PD, Forest Park OH PD, Forsyth County GA SO, Forsyth County NC SO, Fort Collins CO PD, Fort Lauderdale FL PD , Fort Mill SC PD, Fort Oglethorpe GA PD, Fort Pierce FL PD, Fort Wayne IN PD , Fort Worth TX PD , Framingham MA PD, Frankfort KY PD, Franklin County NC SO, Franklin County OH SO, Franklin County PA SO, Franklin County VA SO, Franklin IN PD, Franklin MA PD, Franklin NJ PD, Franklin Park PA PD, Franklin Township PA PD, Franklinton NC PD, Fraser MI DPS, Fredericksburg City VA PD, Freeport ME PD, Freeport Village NY PD, Fremont OH PD, Front Royal VA PD, Fulton County GA PD, Fulton County GA SO, Fulton MS PD, Fuquay-Varina NC PD, GA - Georgia Piedmont Technical College , GA - MCS/OCU/Intelligence, Gahanna OH PD, Gainesville GA PD, Galax VA PD, Gallatin TN PD, Gallia County OH SO, Garden City MI PD, Garden City NY PD, Garner NC PD, Gas City IN PD, Gaston County NC PD, Gastonia NC PD, Gatlinburg TN PD , Geauga County OH SO , Geddes Town NY PD, Genesee County NY SO, Georgetown County SC SO, Georgetown DE PD, Georgetown IN PD, Georgetown KY PD, Georgetown SC PD, Georgia Attorney General's Office  - GA, Georgia State Patrol GA PD, Gibsonville NC PD, Glasgow KY PD, Glassboro NJ PD, Glen Cove NY PD, Glencoe AL PD, Glendale OH PD, Gloucester County NJ Dispatch, Gloucester County VA SO, Glynn County GA PD , Golf Manor OH PD, Goochland County VA SO, Goose Creek SC PD , Gordonsville VA PD, Grand Blanc Twp MI PD, Grant County IN SO, Gray County TX SO , Gray GA PD , Grayson County VA SO, Greece Town NY PD, Greene County GA SO, Greene County OH SO, Greenfield IN PD, Greenfield MA PD, Greenport Town NY PD, Greensboro NC PD, Greensville County VA SO, Greenville County SC SO, Greenville SC PD, Greenwood County SC SO, Greenwood IN PD, Greenwood SC PD, Greer SC PD, Griffith IN PD, Grove City OH PD, Groveport OH PD, Grundy VA PD, Guernsey County OH SO, Guilford County NC SO, Gwinnett County GA SO, Gwinnett County School PD, Hackensack NJ PD, Hackleburg AL PD, Halifax County NC SO, Halifax County VA SO, Hall County GA SO, Hamblen County TN SO, Hamburg Town NY PD, Hamburg Village NY PD, Hamilton County IN SO, Hamilton County OH SO, Hamilton County TN SO, Hampden-Sydney College Campus VA PD, Hampton University VA Campus PD, Hampton VA PD, Hamtramck MI PD, Hancock County GA SO, Hancock County IN SO, Hancock County MS SO, Hanover County VA SO, Hanover Park IL PD , Hanover Twp PA PD, Hapeville GA PD, Hardeeville SC PD, Harnett County NC SO, Harriman TN PD, Harrington DE PD, Harris County TX SO, Harrisburg Bureau PA PD, Harrisonburg VA PD, Hart County GA SO, Hartford City IN PD, Hartford CT PD, Hartsville SC PD, Harvey County KS SO, Haysi VA PD, Haywood County NC SO, Hazel Park MI PD, Hazleton PA PD, Hempstead Village NY PD, Henderson County NC SO , Henderson KY PD, Henderson NC PD, Hendersonville NC PD, Henrico County VA PD, Henry County GA PD, Henry County IN SO, Henry County OH SO, Henry County VA SO, Hermitage PA PD, Hermitage PA PD 2, Herndon VA PD, Hickory NC PD, High Point NC PD, Highland Heights KY PD, Highland Park MI PD, Hillsborough County FL SO, Hillsborough Twp  NJ PD, Hillsville VA PD, Hilton Head Island SC, Hingham MA PD, Hiram GA PD, Hoke County NC SO, Holbrook MA PD, Holmes County FL SO, Holmes County SO OH, Holyoke MA PD, Homecroft IN PD, Homeland Security Investigations [Federal] [Inactive], Homer Village NY PD, Hopatcong NJ PD, Hope Mills NC PD , Hopewell VA PD, Hopkinton MA PD, Houston Arson Bureau TX, Houston TX PD, Hunterdon County NJ Prosecutors Office, Huntersville PD NC, Huntington IN PD, Huntsville AL PD, Huron OH PD, Hyattsville MD PD, Hyde Park NY PD, IN - Angola PD, IN - Tipton County SO, Inc Village of Lake Success NY, Independence KS PD, Independence KY PD, Independence OH PD, Indian Hill OH PD, Indiana Department of Corrections, Indiana HIDTA , Indianapolis Metro PD IN, Ingalls IN PD, Iowa State University IA PD, Iredell County NC SO, Irmo SC PD, Irondequoit PD NY, Irvine CA PD, Isle Of Wight County VA SO, Ithaca City NY PD, Jackson County GA SO, Jackson County NC SO, Jackson MI PD, Jackson Township OH PD (Stark County), Jackson WI PD, James City County VA PD, Jasper AL PD, Jasper County SC SO, Jasper GA PD, Jefferson City MO PD, Jefferson County MO SO, Jefferson County OH SO, Jefferson County SO IN, Jefferson County TN SO, Jeffersontown KY PD, Jersey City NJ PD, Jessamine County KY SO, Jesup GA PD, Johnson City TN PD, Johnson County TN SO, Johnston County NC SO, Johnston IA PD, Johnstown PA PD, Junction City KS PD, Justice IL PD, Kankakee County IL SO, Kenilworth NJ PD , Kenmore Village NY PD, Kennesaw State University GA PD, Kent County MI SO, Kenton County KY SO, Kentucky State KY PD, Kernersville NC PD, Kershaw County SC SO, Kill Devil Hills NC PD, King and Queen County VA SO, King George County VA SO, King William County VA SO, Kings Mountain NC PD, Kingsport TN PD, Kingston TN PD, Kinston NC PD, Knightdale NC PD, Knox County TN SO, Knoxville TN PD, Kokomo IN PD, La Follette TN PD, Lackawanna City NY PD, Lake County OH SO, Lake Wales FL PD, Lakeland FL PD, Lakemore OH PD, Lakeside Park-Crestview Hills KY PD, Lakewood NJ PD, Lamar County GA SO, Lancaster County SC SO , Lancaster NY PD, Lancaster SC PD, Langley VA Air Force Base [Federal], Lansing IL PD, Lathrup Village MI PD, Laurel DE PD, Laurens County GA SO, Laurens County SC SO, Laurens SC PD, Lavonia GA PD, Lawrence County IN SO, Lawrence District Attorney PA, Lawrenceburg KY PD, Lawrenceville GA PD, Lawrenceville VA PD, Lebanon OH PD, Lebanon TN PD, Lee County GA SO, Lee County SC SO, Leesburg VA PD, Leitchfield KY PD, Lenoir City TN PD, Lenoir County NC SO, Lexington KY PD, Lexington Medical Center SC PD, Lexington NC PD , Lexington SC PD, Liberty County GA SO, Liberty Village NY PD, Lilburn GA PD, Lillington NC PD, Lincoln County NC SO, Lincoln Park MI PD, Linden NJ PD, Lithopolis OH PD, Little Rock AR PD, Loganville GA PD, Long Island University Campus NY PD, Lookout Mountain TN PD, Loris SC PD, Loudon County TN SO, Loudon TN PD, Loudoun County VA SO, Louisburg NC PD, Louisville Airport PD, Louisville Metro KY PD, Louisville OH PD, Lovejoy GA PD, Loveland OH PD, Lower Providence Township PA PD, Lower Twp NJ PD, Lowndes County GA SO, Lubbock County TX SO , Ludlow MA PD, Lumberton NC PD, Lumpkin County SO GA, Luray VA PD, Luzerne County PA DA's Office, Lyman PD SC , Lynbrook Village NY PD, Lynchburg VA PD, Lynn MA PD, Mackinaw IL PD, Macon County NC SO, Madeira OH PD, Madison County GA SO, Madison County IN SO, Madison County VA SO, Madison GA PD, Madison Heights MI PD, Madison MS PD, Madison SD PD , Madisonville TN PD, MAGLOCLEN RISS, Mahanoy City PD (PA), Mahoning County OH SO, Mahoning Twp PA PD, Mahoning Valley Law Enforcement TF (OH), Manassas Park VA PD, Manchester TN PD, Manchester Twp NJ PD, Manchester VT PD, Mantua Township NJ PD, Marion AR PD, Marion County WV SO, Marion Health PD (IN), Marion IN PD, Marion NC PD, Marion SC PD, Markle IN PD, Marshall TX PD, Marta PD GA, Martinsville IN PD, Martinsville VA PD, Marysville OH PD, Maryville TN PD, Mason OH PD, Mathews County VA SO, Mattapoisett MA PD, Matthews NC PD, Mauldin SC PD, Maumee OH PD, Maysville GA PD, McCaysville GA PD, McDowell County NC SO, McIntosh County GA SO  , McMinnville TN PD, Mebane NC PD, Mecklenburg County VA SO, Medina County OH SO, Medina Township OH PD, Melrose MA PD, Menomonee Falls WI PD, Mercer County OH SO, Metro Police Authority of Genesee County MI, Metropolitan Washington DC PD, Metuchen NJ PD, Miami County OH SO, Michigan City IN PD, Middle Tennessee State TN PD , Middleboro MA PD, Middleburg Heights OH PD, Middletown NY PD, Middletown OH PD, Middletown RI PD, Midlothian IL PD, Milford CT PD, Milford MI PD, Milltown IN PD, Milton GA PD, Milton IN PD, Milton MA PD , Minster OH PD, Mint Hill NC PD, Missouri Department of Conservation, Missouri State Highway Patrol, Mitchell County NC SO, Mohave County AZ SO, Moncks Corner SC PD, Monroe County GA SO, Monroe GA PD, Monroe MI PD, Monroe NC PD, Monroe OH PD, Monroeville PA PD, Monterey TN PD, Montgomery AL PD, Montgomery County VA SO, Montgomery TWP NJ PD, Montville CT PD, Mooresville NC PD, Morehead KY PD, Morgan County IN SO, Morgan County TN SO, Morristown TN PD, Morrow GA PD , Morrow OH PD, Mount Airy NC PD, Mount Holly NC PD, Mount Jackson VA PD, Mount Pleasant SC PD, Mount Vernon IN PD, Mount Vernon OH PD, Mountain City TN PD, Muhlenberg Township PA PD, Muncie IN PD, Murfreesboro TN PD, Murray County GA SO, Muskego WI PD, Nags Head NC PD, Nantucket MA PD, Napoleon OH PD, Napoleon Twp MI PD, Narragansett RI PD, Nash County NC SO, Nashua NH PD, Nashville Intl Airport TN PD, Nashville NC PD , Nassau County NY PD, National Center for Missing &amp; Exploited Children [NCMEC], Naval Criminal Investigative Service [Federal] [Inactive], Nebraska State Patrol, Nelson County KY SO, Nelson County VA SO, Neosho County KS SO, New Albany OH PD, New Baltimore MI PD, New Bedford MA PD, New Britain CT PD, New Britain Township PA PD, New Brunswick NJ PD, New Canaan CT PD, New Castle County DE PD, New Castle PA PD, New Ellenton SC PD, New Hanover County NC SO, New Hartford Town NY PD, New Haven CT PD, New Haven IN PD, New Kent County VA SO, New Market VA PD, New Orleans LA PD, New York City NY PD, New York State Police NY, Newark DE PD, Newark OH PD, Newberry County SC SO , Newburgh City NY PD, Newnan GA PD, Newport News VA PD, Newport RI PD, Newport TN PD, Newton County GA SO, Newton County MS SO, Newton NC PD , Newtown CT PD, Newtown OH PD, Newtown Township (Delaware County) PA PD , Niagara Falls City NY PD, Niagara Frontier Transit Authority (NFTA) PD, Nicholasville KY PD, Niles OH PD, NM - Farmington PD, Noblesville IN PD, Norcross GA PD, Norfolk State University VA PD, Norfolk VA PD, North Attleboro MA PD, North Brunswick NJ PD , North Carolina A&amp;T University NC PD, North Charleston SC PD, North Kingstown RI PD, North Little Rock AR PD, North Myrtle Beach SC PD, North Providence RI PD, North Ridgeville OH PD, North Royalton OH PD, North Salt Lake UT PD, Northampton County VA SO, Northern Berks Regional PA PD, Northern Regional PA PD , Northern York County Regional PA PD , Northport NY PD, Northville Twp MI PD, Norwalk CT PD, Norwalk OH PD, Norwalk OH PD - DNU, Norwood OH PD, NYS Crime Analysis Center Network, O'Fallon MO PD, Oak Ridge TN PD , Oakland County MI SO, Obetz OH PD, Ocean County Prosecutors Office NJ , Ocean Springs MS PD, Ocean View DE PD, Oconee County GA SO, Oconee County SC SO, Ogden City UT PD, Oglesby IL PD , Oglethorpe County GA SO, OH - Hamilton PD, OH - Johnny Appleseed Metropolitan Park District PD, OH - Mariemont PD, OH - Metroparks Toledo, OH - Milford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Oklahoma City OK PD, Old Westbury Village NY PD, Oliver Springs TN PD, Onondaga County DA Office, Onondaga County NY SO , Opelika AL PD, Orangeburg Department of Public Safety SC, Oregon OH PD, Orlando FL PD, Orleans County NY SO, Orting WA PD, Ottawa IL PD, Overland Park KS PD, Oxford MS PD, Oxford OH PD, Page County VA SO, Palm Beach County FL SO, Palm Springs CA PD, Panama City FL PD, Paradise Valley AZ PD, Paris KY PD, Parma Heights OH PD, Parma OH PD, Patton TWP PD PA, Pawtucket RI PD, Peachtree City GA PD, Peachtree Corners GA Marshal's Office, Pearisburg VA PD, Pearland TX PD , Pelham AL PD, Pemberton Township NJ PD, Pembroke NC PD, Pender County NC SO , Pennington Gap VA PD, Pennsylvania Office of the Attorney General PA, Pennsylvania State PD, Peoria IL PD, Peotone IL PD , Perkins Township OH PD, Perry County MO SO, Perry GA PD, Perrysburg OH PD, Perrysburg Twp OH PD, Person County NC SO, Petersburg VA PD, Phoenix AZ PD, Pickaway County OH SO, Pickens County SC SO, Pinecrest FL PD, Pineville NC PD, Pittsboro IN PD, Pittston Township PA PD, Plymouth MI PD, Plymouth Township PA PD, Polk County FL SO, Polk County NC SO, Pooler GA PD, Poquoson VA PD, Port Huron MI PD, Port St. Lucie FL PD, Portland TN PD, Portsmouth VA PD, Posey County IN SO, Poughkeepsie City NY PD, Powell OH PD, Powhatan County VA SO, Prescott AZ PD, Prince George County VA PD, Prince George's Community College MD PD, Prince William County VA PD, Princeton IN PD, Providence RI PD, Pulaski County VA SO, Pulaski VA PD, Purcell OK PD, Putnam County GA SO, Putnam County TN SO , Putnam CT PD, Queen Creek AZ PD, Quincy MA PD , Quogue Village NY PD, Rabun County GA SO, Radcliff KY PD, Radford City VA PD, Rahway NJ PD, Raleigh NC PD, Ranlo NC PD, Ravenswood WV PD, Raynham MA PD, Reading OH PD, Redford Twp MI PD, Regent University VA PD, Remington VA PD, Rensselaer County NY SO , Rensselaer NY PD, Republic MO PD, Revere MA PD, Rhode Island State PD, Rich Creek VA PD, Richfield OH PD, Richland County SC SO, Richmond County GA SO, Richmond County NC SO, Richmond Hill GA PD, Richmond VA PD, Ridgefield CT PD, River Rouge MI PD, Riverdale GA PD, Riviera Beach FL PD, Roanoke Rapids NC PD, Roanoke VA PD, Robeson County NC SO, Rock County WI SO, Rock Hill SC PD, Rockbridge County VA SO, Rockdale County GA SO, Rockingham County VA SO, Rockingham NC PD, Rockmart GA PD, Rockwood TN PD, Rocky Hill CT PD, Rocky Mount NC PD, Rocky River OH PD, Rolling Meadows IL PD, Rome GA PD, Roselle NJ PD, Roseville MI PD, Ross Township OH PD, Ross Township PA PD, Rossford OH PD, Rowan County NC SO, Rowan University NJ PD, Roxboro NC PD, Roxbury Twp NJ PD, Royal Oak MI PD, Rural Retreat VA PD, Russell County AL SO, Sacramento CA PD, Saint Croix Falls WI PD, Salem County NJ Prosecutors Office, Salem MA PD , Salem OH PD, Salina KS PD, Salley SC PD , Salt Lake City UT PD, Sampson County NC SO, San Diego County CA SD, Sandusky County SO OH, Santa Fe County NM SO, Santa Rosa County FL SO, Sarasota County FL SO, Sarasota FL PD, Saratoga Springs NY PD, Sauk Prairie WI PD, Savannah GA PD, Savannah International Airport GA PD, SC - Columbia Metropolitan Airport PD , SC - Yemassee PD, Scarborough ME PD, Schuyler Co. IL SO, Scotch Plains NJ PD, Scotia Village NY PD, Scott County MS SO, Scottsville KY PD, Scottsville VA PD, Seaford DE PD, Seal Beach CA PD , Sealy TX PD , Seat Pleasant MD PD, Seekonk MA PD, Selma NC PD, Seneca SC PD, Senoia GA PD, Sevier County TN SO, Sevierville TN PD, Seymour IN PD , Sharon MA PD, Sharonville OH PD, Sharpsburg NC PD, Shelby County KY SO, Shelby County TN SO, Shelby Township MI PD, Shelbyville TN PD, Shenandoah County VA SO, Shenandoah VA PD, Shenango PA PD, Sheridan AR PD, Sherwood AR PD, Simpsonville SC PD, Simsbury CT PD, Sioux City IA PD, Skokie IL PD, Smithfield NC PD, Smithfield RI PD, Smithfield VA PD, Smyth County VA SO, Snellville GA PD, Society SC PD, Somerset County NJ Prosecutors Office, Somerset MA PD, South Boston VA PD, South Carolina Law Enforcement Division - SLED, South Daytona FL PD, South Euclid OH PD, South Hadley MA PD, South Hill VA PD, South Russell OH PD , South Salt Lake City UT PD, Southampton VA SO, Southern Pines NC PD, Southern Regl PA PD, Southern Shores NC PD, Southfield MI PD, Sparta TN PD, Sparta Twp NJ PD, Spartanburg County SC SO, Speedway IN PD, Spokane County WA SO, Spring Arbor MI PD, Spring Township PA PD, Springfield College Campus PD MA, Springfield GA PD, Springfield IL PD, Springfield MA PD, Springfield MO PD, Springfield OH PD, Springfield Township OH (Hamilton Co) PD, Springville PD (UT)  , St Pauls NC PD, St. Charles City MO PD, St. Charles County MO PD, St. Clair County MI SO, St. Clairsville OH PD, St. Francois County MO SO, St. John Parish LA SO, St. Lucie County FL SO, St. Matthews KY PD, Stafford County VA SO , Stamping Ground KY PD, Stanley NC PD, Stanley VA PD, Statesboro GA PD, Statesville NC PD, Staunton VA PD, Sterling Heights MI PD, Stevens Point WI PD, Stockbridge GA PD, Stonington CT PD, Stow OH PD, Strasburg VA PD, Suffolk County NY PD, Suffolk County NY SO, Suffolk VA PD, Sullivan County TN SO, Summit County OH SO, Sumner County TN SO, Sumpter Twp MI PD, Sumter County SC SO, Sumter SC PD, Sunset Beach NC PD, SUNY Old Westbury NY PD, Surf City NC PD, Surry County NC SO, Surry County SO VA, Susquehanna Township PA PD, Sussex County VA SO, Suwanee GA PD, Swainsboro GA PD, Sylvania Township OH PD, Syracuse NY PD, Tallahassee FL PD, Tampa FL PD, Tarpon Springs FL PD, Tattnall County GA SO, Taunton MA PD, Taylor MI PD, Taylorsville NC PD, Tell City IN PD, Temple GA PD, Temple University Campus PA PD, Tennessee Valley Authority Police, Tewksbury MA PD, Texas City TX PD, Texas Financial Crimes Intelligence Center, Thomas County GA SO, Thomaston GA PD, Thornton CO PD, Tift County GA SO, Tilden Township PA PD, Tinton Falls NJ PD, Tipp City OH PD, Titusville FL PD, Tiverton RI PD, TN - Lincoln County SO, TN ROCIC, Tompkins County NY SO, Toms River NJ PD, Tonawanda Town NY PD, Tooele City PD UT, Toronto OH PD, Town of Bean Station PD  TN, Town of Connelly Springs NC, Town of East Fishkill NY PD, Town of Groton CT PD, Town of Hildebran (NC), Town of Lisbon Troopers CT, Town of Newburgh NY PD, Town of Poughkeepsie NY PD, Town of Rutherford College (NC), Town of Woodbury NY PD, Towns County GA SO , Transylvania County NC SO, Trenton OH PD, Trousdale County TN SO, Troutman NC PD, Troy MI PD , Troy NY PD, Troy OH PD, Tryon NC PD, Tulsa County OK SO , Tuscaloosa AL PD, Twiggs County GA SO , Twinsburg OH PD, Tyrone GA PD, U.S. Border Patrol, Ulster Town NY PD, UNC Asheville NC PD, Union County GA SO, Union County NC SO, Union County SC SO, Union Township NJ PD, Union Township OH (Clermont Co) PD, University of Delaware PD, University of Iowa PD (IA), University of Kentucky, University of Louisville KY PD, University of Michigan Ann Arbor Campus MI PD, University of North Carolina at Pembroke NC PD, University of North Carolina Chapel Hill NC , University of North Carolina Charlotte (NC), University of North Georgia PD (GA), University of Pittsburgh PA PD, University of Tennessee TN PD, Upper Dublin Twp PA PD, Upper Merion Township PA PD, Urbana OH PD, US Postal Inspection Service [Federal], Utica City NY PD, VA - George Mason University Campus PD, VA - Norfolk Housing Authority, Vacaville CA PD, Van Buren County TN SO, Van Buren MI PD, Vance County NC SO, Vandalia OH PD, Venice FL PD, Vernon County WI SO, Vernon CT PD, Vestal Town NY PD, Vestavia Hills AL PD, Victoria VA PD , Vidalia GA PD, Vienna VA PD, Vienna WV PD, Villa Rica GA PD, Village of Clearview WV PD, Vine Grove KY PD, Virginia Beach VA PD, Virginia Commonwealth University VA PD, Virginia Department of Wildlife Resources (DWR), Virginia Tech University VA PD, Voorhees NJ PD, Wabash County IN SO, Wabash IN PD, Wadesboro NC PD, Wadsworth OH PD, Wake County NC ABC, Wake Forest NC PD, WakeMed Campus PD and Public Safety (NC), Walterboro SC PD, Walters State Community College TN Campus PD, Waltham MA PD , Walton County FL SO, Wapakoneta OH PD, Wareham MA PD, Warner Robins GA PD, Warren County KY SO, Warren County OH SO, Warren County TN SO, Warren County VA SO, Warren NJ PD , Warren OH PD, Warrensville Heights OH PD, Warsaw NC PD, Wartburg TN PD, Washington County GA SO, Washington County IN SO, Washington County TN SO, Washington County WI SO, Washington Township (Gloucester) NJ PD, Washington TWP NJ PD, Washingtonville NY PD, Watauga County NC SO, Watchung NJ PD, Waterford CT PD, Waterford Township MI PD, Watertown MA PD, Waterville OH PD, Watervliet NY PD, Waukesha WI PD, Waxhaw NC PD, Wayne County Airport Authority MI , Waynesville NC PD, Weber City VA PD, Wells County IN SO, West Baton Rouge Parish LA SO, West Bloomfield Twp MI PD, West Chester OH PD, West Des Moines IA PD, West Greenwich RI PD, West Hartford CT PD, West Mifflin PA PD, West Norriton Twp PA, West Palm Beach FL PD, West Sacramento CA PD, West Seneca NY PD, West Springfield MA PD, West Terre Haute IN PD, West Virginia Fusion Center (WV), Westchester County NY DPS, Westfield IN PD, Westfield NJ PD, Westhampton Beach Village NY PD, Westlake OH PD, Westmoreland County VA SO, Westport CT PD, Westport MA PD, Westworth Village TX PD, White Lake Twp MI PD, White Oak PA PD, White Pine TN PD, Whitehall OH PD, Whitehall Township PA PD, Whiteville NC PD, Whitfield County GA SO, Whitley County IN Prosector, Wichita Falls TX PD , Wichita KS PD, Wilkes County GA SO, Wilkes County NC SO, Williamsburg VA PD, Wilmington DE PD, Wilmore KY PD, Wilson NC PD, Wilton CT PD, Wilton Manors FL PD, Winder GA PD, Windsor CO PD, Windsor CT PD, Windsor Locks CT PD, Windsor VA PD, Winston Salem NC PD, Winston Salem State University NC PD, Winterville NC PD, Wisconsin State Capitol Police (WI), Wise County VA SO, Wixom MI PD, Woburn MA PD, Wolverine Lake MI PD, Woodbury County IA SO, Woodson Terrace MO PD, Woodstock AL PD, Woodstock GA PD, Woodstock VA PD, Woonsocket RI PD, Wright Patterson OH Air Force Base [Federal], Wyandot County OH SO, Wyandotte MI PD, Wyoming OH PD, Wythe County VA SO, Wytheville VA PD, Yancey County NC SO, York County SC SO, York County VA SO, Youngstown OH PD, Zebulon NC PD</t>
  </si>
  <si>
    <t>We currently do share data with other law enforcement agencies and for a complete list please contact our department.</t>
  </si>
  <si>
    <t>Alexandria VA PD, Altavista VA PD, Amherst County VA SO, Arlington County VA PD, Augusta County VA SO, Bedford County VA SO, Bedford VA PD, Blacksburg VA PD, Blackstone VA PD, Bland County VA SO, Boones Mill VA PD, Botetourt County VA SO, Bridgewater VA PD, Brunswick County VA SO, Campbell County VA SO, Caroline County VA SO, Carroll County VA SO, Chesterfield County VA PD, Clarksville VA PD, Crewe VA PD, Culpeper VA PD , Danville VA PD, Dinwiddie County VA SO, Dublin VA PD, Elkton VA PD, Emporia VA PD , Exmore VA PD, Fairfax County VA PD, Farmville VA PD, Franklin County VA SO, Fredericksburg City VA PD, Front Royal VA PD, Galax VA PD, Gloucester County VA SO, Gordonsville VA PD, Grayson County VA SO, Greensville County VA SO, Grundy VA PD, Halifax County VA SO, Hampden-Sydney College Campus VA PD, Hampton University VA Campus PD, Hampton VA PD, Hanover County VA SO, Harrisonburg VA PD, Henrico County VA PD, Henry County VA SO, Herndon VA PD, Hillsville VA PD, Isle Of Wight County VA SO, James City County VA PD, King George County VA SO, Loudoun County VA SO, Luray VA PD, Manassas Park VA PD, Mathews County VA SO, Mecklenburg County VA SO, Montgomery County VA SO, National Center for Missing &amp; Exploited Children [NCMEC], Naval Criminal Investigative Service [Federal] [Inactive], Nelson County VA SO, New Kent County VA SO, New Market VA PD, Newport News VA PD, Page County VA SO, Pennington Gap VA PD, Powhatan County VA SO, Prince George County VA PD, Prince William County VA PD, Pulaski County VA SO, Pulaski VA PD, Radford City VA PD, Remington VA PD, Rich Creek VA PD, Richmond VA PD, Roanoke VA PD, Rockbridge County VA SO, Scottsville VA PD, Shenandoah County VA SO, Shenandoah VA PD, Smithfield VA PD, Smyth County VA SO, South Boston VA PD, Stanley VA PD, Strasburg VA PD, Suffolk VA PD, Timberville VA PD, VA - George Mason University Campus PD, Victoria VA PD , Vienna VA PD, Virginia Department of Wildlife Resources (DWR), Virginia Tech University VA PD, Warren County VA SO, Weber City VA PD, Williamsburg VA PD, Wise County VA SO, Woodstock VA PD, Wythe County VA SO, York County VA SO</t>
  </si>
  <si>
    <t>Accomack County VA SO, Ahoskie NC PD, Alexandria City VA SO, Alexandria VA PD, Altavista VA PD, Amelia County VA SO, Amherst County VA SO, Appomattox County VA SO, Arlington County VA PD, Augusta County VA SO, Bedford County VA SO, Bedford VA PD, Blacksburg VA PD, Blackstone VA PD, Bland County VA SO, Boones Mill VA PD, Botetourt County VA SO, Bridgewater VA PD, Brookneal VA PD, Brunswick County VA SO, Campbell County VA SO, Caroline County VA SO, Carroll County VA SO, Charlotte County VA SO, Chase City VA PD, Chesterfield County VA PD, City of Franklin VA PD, Clarksville VA PD, Clinton Township NJ PD, Clintwood VA PD, Colonial Beach VA PD, Crewe VA PD, Culpeper VA PD , Cumberland County VA SO, Danville VA PD, Dickenson County VA SO, District Heights MD PD, Drakes Branch VA PD, Dublin VA PD, Edison NJ PD, Edmonston MD PD, Elkton VA PD, Emporia VA PD , Exmore VA PD, Fairfax County VA PD, Farmville VA PD, Floyd County VA SO, Forest Heights MD PD, Franklin County VA SO, Fredericksburg City VA PD, Front Royal VA PD, Gloucester County VA SO, Goochland County VA SO, Gordonsville VA PD, Grayson County VA SO, Greensville County VA SO, Grundy VA PD, Halifax County VA SO, Hampden-Sydney College Campus VA PD, Hampton University VA Campus PD, Hampton VA PD, Hanover County VA SO, Harrisonburg VA PD, Haysi VA PD, Henrico County VA PD, Henry County VA SO, Herndon VA PD, Hillsville VA PD, Houston TX PD, Hyattsville MD PD, Isle Of Wight County VA SO, James City County VA PD, King and Queen County VA SO, King George County VA SO, King William County VA SO, Lawrenceville VA PD, Leesburg VA PD, Loudoun County VA SO, Luray VA PD, Manassas Park VA PD, Martinsville VA PD, Mathews County VA SO, Mecklenburg County VA SO, Metropolitan Washington DC PD, Montgomery County VA SO, Mount Jackson VA PD, National Center for Missing &amp; Exploited Children [NCMEC], Naval Criminal Investigative Service [Federal] [Inactive], Nelson County VA SO, New Castle County DE PD, New Kent County VA SO, New Market VA PD, Newport News VA PD, Norfolk VA PD, Northampton County VA SO, Orange VA PD, Page County VA SO, Pearisburg VA PD, Pembroke VA PD, Pennington Gap VA PD, Petersburg VA PD, Poquoson VA PD, Powhatan County VA SO, Prince George County VA PD, Prince George's Community College MD PD, Prince William County VA PD, Pulaski County VA SO, Pulaski VA PD, Radford City VA PD, Remington VA PD, Rich Creek VA PD, Richmond VA PD, Roanoke VA PD, Rockbridge County VA SO, Scottsville VA PD, Seat Pleasant MD PD, Shenandoah County VA SO, Shenandoah VA PD, Smithfield VA PD, Smyth County VA SO, South Boston VA PD, South Hill VA PD, Stafford County VA SO , Stanley VA PD, Staunton VA PD, Strasburg VA PD, Suffolk VA PD, Surry County SO VA, Sussex County VA SO, U.S. Border Patrol, US Postal Inspection Service [Federal], VA - George Mason University Campus PD, Victoria VA PD , Vienna VA PD, Virginia Beach VA PD, Virginia Department of Wildlife Resources (DWR), Virginia Tech University VA PD, Warren County VA SO, Weber City VA PD, Westmoreland County VA SO, Williamsburg VA PD, Wise County VA SO, Woodstock VA PD, Wythe County VA SO, Wytheville VA PD, York County VA SO</t>
  </si>
  <si>
    <t>Alexandria VA PD, Altavista VA PD, Amherst County VA SO, Arlington County VA PD, Bedford County VA SO, Bedford VA PD, Blacksburg VA PD, Blackstone VA PD, Bland County VA SO, Boones Mill VA PD, Botetourt County VA SO, Bridgewater VA PD, Brookneal VA PD, Brunswick County VA SO, Campbell County VA SO, Caroline County VA SO, Carroll County VA SO, Chesterfield County VA PD, Christiansburg VA PD, Clarksville VA PD, Clintwood VA PD, Colonial Beach VA PD, Crewe VA PD, Culpeper VA PD , Danville VA PD, Drakes Branch VA PD, Dublin VA PD, Elkton VA PD, Emporia VA PD , Exmore VA PD, Fairfax County VA PD, Farmville VA PD, Franklin County VA SO, Fredericksburg City VA PD, Front Royal VA PD, Galax VA PD, Giles County VA SO, Gloucester County VA SO, Gordonsville VA PD, Grayson County VA SO, Greensville County VA SO, Halifax County VA SO, Hampden-Sydney College Campus VA PD, Hampton VA PD, Hanover County VA SO, Harrisonburg VA PD, Henrico County VA PD, Henry County VA SO, Herndon VA PD, Hillsville VA PD, Isle Of Wight County VA SO, James City County VA PD, King George County VA SO, King William County VA SO, Loudoun County VA SO, Luray VA PD, Madison County VA SO, Manassas Park VA PD, Martinsville VA PD, Mathews County VA SO, Mecklenburg County VA SO, Montgomery County VA SO, National Center for Missing &amp; Exploited Children [NCMEC], Naval Criminal Investigative Service [Federal] [Inactive], Nelson County VA SO, New Kent County VA SO, New Market VA PD, Newport News VA PD, Orange VA PD, Page County VA SO, Pennington Gap VA PD, Poquoson VA PD, Portsmouth VA PD, Powhatan County VA SO, Prince George County VA PD, Prince William County VA PD, Pulaski County VA SO, Pulaski VA PD, Radford City VA PD, Remington VA PD, Rich Creek VA PD, Richmond VA PD, Roanoke VA PD, Rockbridge County VA SO, Rural Retreat VA PD, Scottsville VA PD, Shenandoah County VA SO, Shenandoah VA PD, Smithfield VA PD, Smyth County VA SO, South Boston VA PD, Stanley VA PD, Suffolk VA PD, Surry County SO VA, VA - George Mason University Campus PD, Victoria VA PD , Vienna VA PD, Virginia Department of Wildlife Resources (DWR), Virginia Tech University VA PD, Warren County VA SO, Weber City VA PD, Williamsburg VA PD, Wise County VA SO, Woodstock VA PD, Wythe County VA SO, York County VA SO</t>
  </si>
  <si>
    <t>Germantown OH PD, Abbeville SC PD, Abington Township PA PD , Absecon NJ PD, Accomack County VA SO, Acworth GA PD, Adams County IN SO, Adrian MI PD, Ahoskie NC PD, Albany City NY PD, Albany County Department of Law NY, Albany County NY SO, Albion MI DPS, Alexander County NC SO, Alexandria City VA SO, Alexandria IN PD, Alexandria VA PD, Algood TN PD, Allegan County SO MI, Allegheny County PA DA, Allen County KY SO, Allen Park PD MI, Allentown PA PD, Altavista VA PD, Amberley Village OH PD, Amelia County VA SO, Amherst County VA SO, Anderson County SC SO, Anderson County TN SO, Anderson IN PD, Anderson SC PD, Angier NC PD, Ankeny IA PD, Anna TX PD, Anoka County MN SO, Apex NC PD, App State University NC PD, Appomattox County VA SO, Arlington County VA PD, Asheville NC PD, Aston PA PD, Attleboro MA PD, Auburn Hills MI PD, Auburn IN PD, Auburn NY PD, Augusta County VA SO, Aurora OH PD , Avery County NC SO, Avoca PA PD, Avon IN PD, Barnegat TWP NJ PD, Barnstable MA PD, Barrow County GA SO, Batavia NY PD, Beachwood OH PD, Beacon Falls CT PD, Beaufort SC PD , Beaumont TX PD, Bedford County VA SO, Bedford NY PD, Bedford VA PD, Beech Grove IN PD, Bellevue KY PD, Belmont NC PD, Belpre OH PD, Bensalem Township PA PD, Benton County WA SO, Berea KY PD, Berea OH PD, Bergen County NJ Prosecutors Office, Berkeley County SC SO, Berkeley Heights NJ PD, Berlin CT PD, Bernards Twp NJ PD, Bethany Beach DE PD, Bethel Park PA PD, Bethlehem PA PD, Beverly MA PD, Billerica MA PD, Biltmore Forest NC PD, Binghamton City NY PD, Birmingham MI PD, Black Mountain NC PD, Blackman/Leoni Public Safety MI, Blacksburg SC PD , Blacksburg VA PD, Blackstone VA PD, Blakely PA PD, Bland County VA SO, Bloomfield CT PD, Bloomfield Twp MI PD, Bloomington IN PD, Blount County Commission (AL), Blount County TN SO, Blue Ash OH PD, Bluffton SC PD , Boones Mill VA PD, Bordentown TWP NJ PD, Botetourt County VA SO, Bowling Green KY PD, Bowling Green Warren County Drug Task Force KY, Braintree MA PD, Branchburg Twp NJ PD, Breckinridge County KY SO, Brick Township NJ PD , Bridgewater VA PD, Brighton Town NY PD, Bristol CT PD, Bristol IN PD, Brook Park OH PD, Brookneal VA PD, Brookville NY PD, Broome CO NY SO, Brownsburg IN PD, Brownstown Twp PD MI, Brunswick County NC SO, Brunswick County VA SO, Brunswick OH PD, Bryan County GA SO, Bryan OH PD, Buffalo State University NY PD, Bulloch County GA SO, Buncombe County NC SO, Burke County NC SO, Burlington NC PD, Burton MI PD, Butler County OH SO, Butler County PA, Butler Township OH PD, Butler Township PA PD, Butner NC PD, Byron GA PD , Cabarrus County NC SO, Cabot AR PD, CAC - Mohawk Valley NY, CAC - North Country NY, CAC - Suffolk County NY, Caldwell County NC SO, Calhoun County MI SO, Camden SC PD, Campbell County VA SO, Canton MA PD, Carmel IN PD, Carolina Beach NC PD , Caroline County VA SO, Carroll County OH SO, Carroll County VA SO, Carrollton OH PD, Carter County TN SO, Cartersville GA PD, Cary NC PD, Cass County IN SO, Cass County MI SO, Catawba County NC SO, Centerville IN PD, Central Connecticut State University Campus (CCSU) CT PD, Centre Island Village NY PD, Chadbourn NC PD, Charleston County SC SO, Charleston SC PD, Charlotte County VA SO, Charlton MA PD, Chase City VA PD, Chatsworth GA PD, Cheektowaga Town NY PD, Chelmsford MA PD, Cheltenham Twp PA PD, Cherokee County GA SO, Chesapeake VA PD , Cheshire CT PD, Chester County SC SO, Chester Township OH PD, Chesterfield County VA PD, Chesterfield Twp MI PD, Chesterton IN PD , Cheviot OH PD, Chincoteague VA PD, Chippewa PA PD, City of Franklin VA PD, City of Groton CT PD, Claiborne County TN SO, Clarendon County SC SO , Clarkstown NY PD , Clarksville IN PD, Clarksville VA PD, Clayton County GA PD, Clayton GA PD, Clayton NC PD , Clayton Township PD MI, Cleveland County NC SO , Cleveland Heights OH PD, Cleveland OH Division of Police , Cleveland TN PD, Clinton CT PD, Clinton Township MI PD, Clinton Township NJ PD, Clintwood VA PD, Cobb County GA PD, Cocke County TN SO, Coffee County TN SO, Coffeyville KS PD, Cohasset MA PD, Cohoes NY PD, College Park GA PD, Collegedale TN PD, Colleton County SO (SC), Colonial Beach VA PD, Colonial Heights VA PD, Columbia County GA SO, Columbia County NY SO, Columbus County NC SO, Columbus IN PD, Columbus NC PD, Commerce GA PD, Concord NC PD, Conway SC PD, Cookeville TN PD, Coral Springs FL PD, Cornell University NY PD, Cortland OH PD, Covington GA PD, Cranbury NJ PD, Cranston RI PD, Craven County ABC Board (NC), Crawford County IN SO, Crawford Town NY PD, Crawfordsville IN PD, Creedmoor NC PD, Creston OH PD, Crewe VA PD, Crossville TN PD, Cullman County AL SO, Cumberland County VA SO, Cumberland Metro IN PD, Cumberland RI PD, Cumming GA PD, Currituck County NC SO, Cuyahoga Falls OH PD, CVG Airport KY PD, Cynthiana KY PD, Dandridge TN PD, Danville IN PD, Danville KY PD, Danville VA PD, Dare County NC SO, Darlington County SC SO, Davidson County NC SO, Davidson NC PD, Davie County NC SO, Davison Township MI PD, Dayton TN PD, Daytona Beach FL PD, De Pere WI PD, Dearborn County IN SO, Dearborn MI PD, Deer Park OH PD, DeKalb County GA PD, Delhi Twp OH PD, Delran NJ PD, Dennis MA PD, Department of Natural Resources - GA, Dewitt Town NY PD, Dickenson County VA SO, Dinwiddie County VA SO, District Heights MD PD, DNU Creston OH PD, DoC Intelligence Unit (GA), Doraville GA PD, Dorchester County SC SO, Douglas County GA SO, Dover DE PD, Drakes Branch VA PD, Dublin OH PD, Dublin VA PD, Duck NC PD, Dunn NC PD, Durango CO PD, Dutchess County NY District Attorney's (DA) Office , Dutchess County NY SO, Easley SC PD, East Canton OH PD, East Hampton Village NY PD, East Hanover Twp PD (Morris County), East Lyme CT PD, East Point GA PD, East Providence RI PD, Eastern Adams Regional PA PD, Eastlake OH PD, Easton MA PD, Eastpointe MI PD, Eaton OH PD, Edgecombe County NC SO, Edison State Community College, Edmonston MD PD, El Cajon CA PD, Elbert County GA SO, Elizabeth NJ PD, Elizabethton TN PD, Elizabethtown KY PD, Elkhart County IN SO, Elkton VA PD, Ellijay GA PD, Elloree SC PD, Elmira City NY PD, Emory University Campus PD GA, Emporia VA PD , Erie County NY SO, Erie County OH SO, Erlanger KY PD, Erwin PD (NC), Erwin TN PD, Escambia County FL SO, Euharlee GA PD, Evendale OH PD, Exmore VA PD, Fairfax City VA PD, Fairfax County VA PD, Fairfield CT PD, Fairfield OH PD, Fairhaven MA PD, Fairlawn OH PD, Fairmont NC PD, Fairmount IN PD, Fall River MA PD, Fannin County GA SO, Farmington Hills MI PD, Farmville VA PD, Fauquier County VA SO, FBI [turned off], Ferndale MI PD, Fishkill Town NY PD, Florence County SC SO, Florence KY PD, Florence SC PD, Floyd County GA PD, Floyd County IN SO, Floyd County VA SO, Forest City NC PD, Forest Heights MD PD, Forest Park OH PD, Forsyth County GA SO, Forsyth County NC SO, Fort Mill SC PD, Fort Oglethorpe GA PD, Fort Wayne IN PD , Fort Worth TX PD , Framingham MA PD, Franklin County NC SO, Franklin County OH SO, Franklin County PA SO, Franklin County VA SO, Franklin IN PD, Franklin MA PD, Franklin NJ PD, Franklin Township PA PD, Franklinton NC PD, Fraser MI DPS, Fredericksburg City VA PD, Freeport ME PD, Freeport Village NY PD, Fremont OH PD, Front Royal VA PD, Fulton County GA PD, Fuquay-Varina NC PD, GA - Georgia Piedmont Technical College , GA - MCS/OCU/Intelligence, Gahanna OH PD, Gainesville GA PD, Gallatin TN PD, Gallia County OH SO, Garden City MI PD, Garner NC PD, Gas City IN PD, Gaston County NC PD, Gastonia NC PD, Gatlinburg TN PD , Geauga County OH SO , Geddes Town NY PD, Genesee County NY SO, Georgetown County SC SO, Georgetown KY PD, Georgetown SC PD, Georgia State Patrol GA PD, Gibsonville NC PD, Giles County VA SO, Glasgow KY PD, Glassboro NJ PD, Glen Cove NY PD, Glendale OH PD, Gloucester County VA SO, Gluckstadt MS PD, Golf Manor OH PD, Goochland County VA SO, Goose Creek SC PD , Gordonsville VA PD, Goshen IN PD, Grainger County TN SO, Grand Blanc Twp MI PD, Grant County IN SO, Gray GA PD , Grayson County VA SO, Greene County GA SO, Greene County OH SO, Greenfield IN PD, Greenfield MA PD, Greenport Town NY PD, Greensville County VA SO, Greenville County SC SO, Greenville SC PD, Greenwood County SC SO, Greenwood IN PD, Greenwood SC PD, Greer SC PD, Griffith IN PD, Groveport OH PD, Grundy VA PD, Gun Lake Tribal PD MI, Gwinnett County GA SO, Gwinnett County School PD, Habersham County GA SO, Hackleburg AL PD, Halifax County NC SO, Halifax County VA SO, Hamblen County TN SO, Hamburg Village NY PD, Hamilton County IN SO, Hamilton County OH SO, Hamilton County TN SO, Hampden-Sydney College Campus VA PD, Hampton University VA Campus PD, Hampton VA PD, Hamtramck MI PD, Hancock County GA SO, Hancock County IN SO, Hanover County VA SO, Hanover Park IL PD , Hapeville GA PD, Hardeeville SC PD, Hardinsburg KY PD, Harnett County NC SO, Harriman TN PD, Harrington DE PD, Harrisburg Bureau PA PD, Harrison County IN SO, Harrisonburg VA PD, Hart County GA SO, Hartford City IN PD, Hartford CT PD, Hartsville SC PD, Haysi VA PD, Haywood County NC SO, Hazel Park MI PD, Hazleton PA PD, Hempstead Village NY PD, Henderson KY PD, Henderson NC PD, Hendersonville NC PD, Hendersonville TN PD, Henrico County VA PD, Henry County GA PD, Henry County IN SO, Henry County OH SO, Henry County VA SO, Hermitage PA PD, Herndon VA PD, Hickory NC PD, High Point NC PD, Highland Heights KY PD, Highland Park MI PD, Hillsborough Twp  NJ PD, Hillsville VA PD, Hilton Head Island SC, Hingham MA PD, Hiram GA PD, Hoke County NC SO, Holbrook MA PD, Holmes County FL SO, Holmes County SO OH, Holyoke MA PD, Homecroft IN PD, Homeland Security Investigations [Federal] [Inactive], Homer Village NY PD, Hopatcong NJ PD, Hope Mills NC PD , Hopewell VA PD, Hopkinton MA PD, Houston Arson Bureau TX, Houston TX PD, Howard County IN SO, Hunterdon County NJ Prosecutors Office, Huntersville PD NC, Huntington IN PD, Huntsville AL PD, Huron OH PD, Hyattsville MD PD, Hyde Park NY PD, IN - Angola PD, IN - Greene County SO, IN - Tipton County SO, Inc Village of Lake Success NY, Independence KS PD, Independence KY PD, Indian Hill OH PD, Indiana HIDTA , Indianapolis Metro PD IN, Ingalls IN PD, Iredell County NC SO, Irmo SC PD, Irondequoit PD NY, Irvine CA PD, Isle Of Wight County VA SO, Ithaca City NY PD, Jackson County GA SO, Jackson County NC SO, Jackson MI PD, Jackson WI PD, James City County VA PD, Jasper AL PD, Jasper County SC SO, Jasper GA PD, Jasper IN PD, Jefferson County MO SO, Jefferson County OH SO, Jefferson County SO IN, Jefferson County TN SO, Jefferson GA PD, Jeffersontown KY PD, Jessamine County KY SO, Johnson City TN PD, Johnson County TN SO, Johnston County NC SO, Johnstown PA PD, Jonesborough PD TN, Junction City KS PD, Justice IL PD, Kalamazoo MI PD, Kalamazoo Township MI PD, Kenilworth NJ PD , Kennesaw State University GA PD, Kenton County KY SO, Kentucky State KY PD, Kernersville NC PD, Kershaw County SC SO, Kill Devil Hills NC PD, King and Queen County VA SO, King George County VA SO, King William County VA SO, Kings Mountain NC PD, Kingsport TN PD, Kingston TN PD, Knightdale NC PD, Knox County TN SO, Knoxville TN PD, Kokomo IN PD, La Follette TN PD, Lafayette IN PD, Lake County OH SO, Lakeland FL PD, Lakemore OH PD, Lakeside Park-Crestview Hills KY PD, Lakewood NJ PD, Lamar County TX SO, Lancaster County SC SO , Lancaster NY PD, Lancaster SC PD, Lansing MI PD, Laurel DE PD, Laurens County GA SO, Laurens County SC SO, Laurens SC PD, Lavonia GA PD, Lawrence County IN SO, Lawrence District Attorney PA, Lawrenceville GA PD, Lawrenceville VA PD, Leake County MS SO, Lebanon IN PD , Lebanon OH PD, Lebanon TN PD, Lee County GA SO, Leesburg VA PD, Leitchfield KY PD, Lenoir City TN PD, Lenoir County NC SO, Lexington KY PD, Lexington Medical Center SC PD, Lexington NC PD , Lexington NE PD, Lexington SC PD, Liberty County GA SO, Liberty Village NY PD, Ligonier IN PD, Lilburn GA PD, Lincoln County NC SO, Lincoln Park MI PD, Linden NJ PD, Lithopolis OH PD, Little Rock AR PD, Lockland OH PD, Logan County KY SO , Logansport IN PD, Loganville GA PD, Lookout Mountain TN PD, Loris SC PD, Loudon County TN SO, Loudon TN PD, Loudoun County VA SO, Louisburg NC PD, Louisville Airport PD, Louisville Metro KY PD, Louisville OH PD, Lovejoy GA PD, Loveland OH PD, Lower Providence Township PA PD, Lower Twp NJ PD, Ludlow MA PD, Lumberton NC PD, Lumpkin County SO GA, Luray VA PD, Luzerne County PA DA's Office, Lyman PD SC , Lynchburg VA PD, Mackinaw IL PD, Macon County NC SO, Madeira OH PD, Madison County GA SO, Madison County IN SO, Madison County VA SO, Madison GA PD, Madison Heights MI PD, Madison MS PD, Madisonville TN PD, MAGLOCLEN RISS, Mahanoy City PD (PA), Mahoning County OH SO, Mahoning Twp PA PD, Mahoning Valley Law Enforcement TF (OH), Malden MA PD, Manassas Park VA PD, Manchester TN PD, Manchester Twp NJ PD, Mantua Township NJ PD, Marion AR PD, Marion County WV SO, Marion Health PD (IN), Marion IN PD, Marion NC PD, Marion SC PD, Markle IN PD, Marshall County Drug Task Force WV, Marta PD GA, Martinsville IN PD, Martinsville VA PD, Marysville OH PD, Maryville TN PD, Mason OH PD, Mathews County VA SO, Mattapoisett MA PD, Matthews NC PD, Mauldin SC PD, Maumee OH PD, Maysville GA PD, McCaysville GA PD, McDowell County NC SO, McMinnville TN PD, Mebane NC PD, Mecklenburg County VA SO, Medina County OH SO, Medina Township OH PD, Medway MA PD, Mercer County OH SO, Metro Police Authority of Genesee County MI, Metropolitan Washington DC PD, Metuchen NJ PD, Miami County OH SO, Michigan State Police, Middle Tennessee State TN PD , Middleboro MA PD, Middleburg Heights OH PD, Middletown NY PD, Middletown OH PD, Middletown RI PD, Milford CT PD, Milford MI PD, Milltown IN PD, Milton GA PD, Milton MA PD , Mint Hill NC PD, Missouri State Highway Patrol, Mitchell County NC SO, Mohave County AZ SO, Moncks Corner SC PD, Monroe County GA SO, Monroe County MI SO , Monroe GA PD, Monroe MI PD, Monroe NC PD, Monroe NJ PD [Middlesex County], Monroe OH PD, Monroeville PA PD, Monterey TN PD, Montgomery County IN SO, Montgomery County VA SO, Montgomery TWP NJ PD, Montville CT PD, Mooresville NC PD, Morehead KY PD, Morgan County IN SO, Morgan County TN SO, Morristown TN PD, Morrow GA PD , Morrow OH PD, Mount Holly NC PD, Mount Jackson VA PD, Mount Morris Township PD MI, Mount Vernon IN PD, Mount Vernon OH PD, Mountain City TN PD, Mt. Juliet TN PD, Muhlenberg Township PA PD, Muncie IN PD, Murfreesboro TN PD, Murray County GA SO, Muttontown NY PD, Nags Head NC PD, Nantucket MA PD, Napoleon OH PD, Napoleon Twp MI PD, Narragansett RI PD, Nash County NC SO, Nashua NH PD, Nashville NC PD , Nassau County NY PD, National Center for Missing &amp; Exploited Children [NCMEC], Naval Criminal Investigative Service [Federal] [Inactive], Nebraska State Patrol, Nelson County KY SO, Nelson County VA SO, New Albany OH PD, New Baltimore MI PD, New Bedford MA PD, New Britain CT PD, New Britain Township PA PD, New Brunswick NJ PD, New Canaan CT PD, New Castle County DE PD, New Castle PA PD, New Ellenton SC PD, New Hanover County NC SO, New Hartford Town NY PD, New Haven CT PD, New Haven IN PD, New Kent County VA SO, New Market VA PD, New York City NY PD, New York State Police NY, Newark DE PD, Newark OH PD, Newberry County SC SO , Newburgh City NY PD, Newport News VA PD, Newport RI PD, Newport TN PD, Newton County GA SO, Newton NC PD , Newtown CT PD, Niagara Falls City NY PD, Niagara Frontier Transit Authority (NFTA) PD, Nicholasville KY PD, Niles OH PD, Noblesville IN PD, Norcross GA PD, Norfolk State University VA PD, Norfolk VA PD, North Attleboro MA PD, North Charleston SC PD, North Kingstown RI PD, North Myrtle Beach SC PD, North Providence RI PD, North Ridgeville OH PD, North Royalton OH PD, Northampton County VA SO, Northern Regional PA PD , Northville Twp MI PD, Norwalk CT PD, Norwalk OH PD, Norwood OH PD, NYS Crime Analysis Center Network, O'Fallon MO PD, Oak Ridge TN PD , Oakland County MI SO, Obetz OH PD, Ocean View DE PD, Oconee County GA SO, Oconee County SC SO, Oglethorpe County GA SO, OH - Blanchester PD, OH - Johnny Appleseed Metropolitan Park District PD, OH - Mariemont PD, OH - Metroparks Toledo, OH - Milford PD, OH - Oakwood PD,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Old Westbury Village NY PD, Oliver Springs TN PD, Onondaga County DA Office, Onondaga County NY SO , Orange VA PD, Orangeburg Department of Public Safety SC, Oregon OH PD, Orlando FL PD, Orleans County NY SO, Orting WA PD, Ottawa IL PD, Oxford MS PD, Oxford OH PD, Page County VA SO, Palm Beach County FL SO, Paris KY PD, Parma Heights OH PD, Parma OH PD, Patton TWP PD PA, Pawtucket RI PD, Peachtree Corners GA Marshal's Office, Pearisburg VA PD, Pemberton Township NJ PD, Pender County NC SO , Pennington Gap VA PD, Pennsylvania State PD, Perrysburg OH PD, Perrysburg Twp OH PD, Person County NC SO, Petersburg VA PD, Pickaway County OH SO, Pickens County SC SO, Pineville NC PD, Pittsboro IN PD, Pittston Township PA PD, Plainfield IN PD, Plainville MA PD, Plymouth Township PA PD, Pooler GA PD, Poquoson VA PD, Port Huron MI PD, Portage MI PD, Portsmouth VA PD, Poughkeepsie City NY PD, Powell OH PD, Powhatan County VA SO, Prince George County VA PD, Prince George's Community College MD PD, Prince William County VA PD, Providence RI PD, Pulaski County VA SO, Pulaski VA PD, Putnam County TN SO , Putnam CT PD, Quincy MA PD , Quogue Village NY PD, Rabun County GA SO, Radcliff KY PD, Radford City VA PD, Raleigh NC PD, Raynham MA PD, Reading OH PD, Redford Twp MI PD, Regent University VA PD, Rehoboth Beach DE PD, Remington VA PD, Rensselaer NY PD, Revere MA PD, Rhode Island State PD, Rich Creek VA PD, Richfield OH PD, Richland County SC SO, Richmond County GA SO, Richmond County NC SO, Richmond Hill GA PD, Richmond VA PD, Ridgefield CT PD, River Rouge MI PD, Riverdale GA PD, Roanoke Rapids NC PD, Roanoke VA PD, Robeson County NC SO, Rock County WI SO, Rock Hill SC PD, Rockbridge County VA SO, Rockdale County GA SO, Rockingham NC PD, Rockmart GA PD, Rockport IN PD, Rockwood TN PD, Rocky Hill CT PD, Rocky Mount NC PD, Rocky River OH PD, Rome GA PD, Ross Township OH PD, Ross Township PA PD, Rossford OH PD, Rowan County NC SO, Rowan University NJ PD, Roxboro NC PD, Roxbury Twp NJ PD, Royal Oak MI PD, Rural Retreat VA PD, Saginaw MI PD, Salem MA PD , Salem OH PD, Salem Township PA PD, Salley SC PD , Santa Claus IN PD, Sarasota County FL SO, Sarasota FL PD, Saratoga Springs NY PD, Sauk Prairie WI PD, Savannah International Airport GA PD, SC - Columbia Metropolitan Airport PD , SC - Yemassee PD, Scarborough ME PD, Schuyler Co. IL SO, Scotch Plains NJ PD, Scotia Village NY PD, Scottsville KY PD, Scottsville VA PD, Seaford DE PD, Seat Pleasant MD PD, Seekonk MA PD, Seneca SC PD, Sevier County TN SO, Sevierville TN PD, Seymour IN PD , Sharon MA PD, Sharonville OH PD, Shelby County KY SO, Shelby Township MI PD, Shenandoah County VA SO, Shenandoah VA PD, Shenango PA PD, Silver Lake PD IN, Simpsonville SC PD, Simsbury CT PD, Smithfield NC PD, Smithfield RI PD, Smithfield VA PD, Smyrna TN PD, Smyth County VA SO, Snellville GA PD, Society SC PD, Somerset County NJ Prosecutors Office, Somerset MA PD, South Bend IN Airport Transit PD , South Bend IN PD, South Boston VA PD, South Carolina Law Enforcement Division - SLED, South Euclid OH PD, South Hadley MA PD, South Hill VA PD, South Russell OH PD , Southampton VA SO, Southern Pines NC PD, Southern Regl PA PD, Southfield MI PD, Sparta TN PD, Sparta Twp NJ PD, Spartanburg County SC SO, Speedway IN PD, Spencer County IN SO, Spring Arbor MI PD, Spring Township PA PD, Springfield College Campus PD MA, Springfield GA PD, Springfield MA PD, Springfield MO PD, Springfield OH PD, Springfield Township OH (Hamilton Co) PD, St Pauls NC PD, St. Charles City MO PD, St. Clair County MI SO, St. Clairsville OH PD, St. Joseph County SO IN, St. Matthews KY PD, Stafford County VA SO , Stamping Ground KY PD, Stanley NC PD, Stanley VA PD, Starke County IN SO, Statesboro GA PD, Staunton VA PD, Sterling Heights MI PD, Steubenville OH PD, Stockbridge GA PD, Stonington CT PD, Strasburg VA PD, Sturgis MI PD, Suffolk County NY PD, Suffolk VA PD, Sullivan County TN SO, Summit County OH SO, Sumner County TN SO, Sumpter Twp MI PD, Sumter County SC SO, SUNY Binghamton Campus NY PD, SUNY Old Westbury NY PD, Surry County NC SO, Surry County SO VA, Susquehanna Township PA PD, Sussex County VA SO, Suwanee GA PD, Swainsboro GA PD, Sylvania Township OH PD, Syracuse NY PD, Tarpon Springs FL PD, Tattnall County GA SO, Taunton MA PD, Taylor MI PD, Tell City IN PD, Temple University Campus PA PD, Tennessee Valley Authority Police, Tewksbury MA PD, Texas Financial Crimes Intelligence Center, Thomas County GA SO, Thornton CO PD, Three Rivers MI PD, Tilden Township PA PD, Tinton Falls NJ PD, Tippecanoe County IN SO, Tiverton RI PD, TN - Lincoln County SO, Tompkins County NY SO, Toms River NJ PD, Tonawanda Town NY PD, Tooele City PD UT, Toronto OH PD, Town of Bean Station PD  TN, Town of Groton CT PD, Town of Lisbon Troopers CT, Town of Newburgh NY PD, Town of Poughkeepsie NY PD, Town of Rutherford College (NC), Town of Woodbury NY PD, Towns County GA SO , Transylvania County NC SO, Trenton OH PD, Trousdale County TN SO, Troy OH PD, Twiggs County GA SO , Twinsburg OH PD, U.S. Border Patrol, Ulster Town NY PD, Union County GA SO, Union County NC SO, Union Township OH (Clermont Co) PD, University of Delaware PD, University of Kentucky, University of Louisville KY PD, University of Michigan Ann Arbor Campus MI PD, University of North Carolina Chapel Hill NC , University of North Carolina Charlotte (NC), University of Tennessee TN PD, Upper Dublin Twp PA PD, Urbana OH PD, US Postal Inspection Service [Federal], Utica City NY PD, VA - George Mason University Campus PD, VA - Norfolk Housing Authority, Van Buren County TN SO, Van Buren MI PD, Vance County NC SO, Vandalia OH PD, Vernon CT PD, Vestal Town NY PD, Victoria VA PD , Vidalia GA PD, Vienna VA PD, Villa Park IL PD, Villa Rica GA PD, Village of Clearview WV PD, Vine Grove KY PD, Virginia Beach VA PD, Virginia Department of Wildlife Resources (DWR), Virginia Tech University VA PD, Voorhees NJ PD, Wabash County IN SO, Wadsworth OH PD, WakeMed Campus PD and Public Safety (NC), Walterboro SC PD, Walters State Community College TN Campus PD, Waltham MA PD , Walton County FL SO, Wapakoneta OH PD, Wareham MA PD, Warren County KY SO, Warren County OH SO, Warren County TN SO, Warren County VA SO, Warren NJ PD , Warren OH PD, Wartburg TN PD, Washington County GA SO, Washington County IN SO, Washington County TN SO, Washington Township (Gloucester) NJ PD, Watauga County NC SO, Watchung NJ PD, Waterford CT PD, Waterford Township MI PD, Watertown MA PD, Waterville OH PD, Watervliet NY PD, Waukesha WI PD, Waxhaw NC PD, Wayne County Airport Authority MI , Weber City VA PD, Wells County IN SO, West Bloomfield Twp MI PD, West Chester OH PD, West Greenwich RI PD, West Hartford CT PD, West Lafayette IN PD, West Mifflin PA PD, West Norriton Twp PA, West Seneca NY PD, West Springfield MA PD, West Terre Haute IN PD, Westchester County NY DPS, Westfield IN PD, Westfield NJ PD, Westlake OH PD, Westmoreland County VA SO, Westport CT PD, Westport MA PD, White House TN PD, White Lake Twp MI PD, White Pine TN PD, Whitehall OH PD, Whitehall Township PA PD, Whitestown IN PD, Whitfield County GA SO, Whitley County IN Prosector, Wichita Falls TX PD , Wilkes County GA SO, Wilkes County NC SO, Williamsburg VA PD, Wilmington DE PD, Wilmore KY PD, Wilton CT PD, Winder GA PD, Windsor CT PD, Windsor Locks CT PD, Windsor VA PD, Winterville NC PD, Wise County VA SO, Wixom MI PD, Woburn MA PD, Wolverine Lake MI PD, Woodbury County IA SO, Woodson Terrace MO PD, Woodstock AL PD, Woodstock GA PD, Woodstock VA PD, Woonsocket RI PD, Wyandotte MI PD, Wyoming OH PD, Wythe County VA SO, Wytheville VA PD, Yancey County NC SO, York County SC SO, York County VA SO, York ME PD, Youngstown OH PD</t>
  </si>
  <si>
    <t>Germantown OH PD, Abington MA PD, Abington Township PA PD , Accomack County VA SO, Acworth GA PD, Ahoskie NC PD, Albany County Department of Law NY, Alexandria City VA SO, Alexandria VA PD, Allentown PA PD, Altavista VA PD, Altoona IA PD, Amberley Village OH PD, Amelia County VA SO, Amherst County VA SO, Anderson County SC SO, Anderson County TN SO, Anderson SC PD, Angier NC PD, Appomattox County VA SO, Arlington County VA PD, Asheville NC PD, Aston PA PD, Auburn NY PD, Augusta County VA SO, Aurora OH PD , Avery County NC SO, Batavia NY PD, Bayfield County WI SO, Beachwood OH PD, Beaufort SC PD , Bedford County VA SO, Bedford VA PD, Belmont MA PD, Belmont NC PD, Bensalem Township PA PD, Berea OH PD, Bergen County NJ Prosecutors Office, Bernards Twp NJ PD, Bethlehem PA PD, Binghamton City NY PD, Blacksburg VA PD, Blackstone VA PD, Blakely PA PD, Bland County VA SO, Bloomfield CT PD, Blue Ash OH PD, Bluffton SC PD , Boardman Township OH PD, Boones Mill VA PD, Botetourt County VA SO, Braintree MA PD, Brick Township NJ PD , Bridgewater VA PD, Brighton Town NY PD, Bristol CT PD, Brookneal VA PD, Brookville NY PD, Broome CO NY SO, Brunswick County NC SO, Brunswick County VA SO, Burke County NC SO, Burlington NC PD, Butler Township OH PD, Byron GA PD , Cabot AR PD, Caldwell County NC SO, Campbell County VA SO, Carmel IN PD, Carolina Beach NC PD , Caroline County VA SO, Carroll County OH SO, Carroll County VA SO, Catawba County NC SO, Centerville IN PD, Centre Island Village NY PD, Chambers County AL SO, Charleston SC PD, Charlotte County VA SO, Chase City VA PD, Chatsworth GA PD, Cheektowaga Town NY PD, Chesapeake VA PD , Cheshire CT PD, Chesterfield County VA PD, Chesterton IN PD , Chincoteague VA PD, City of Franklin VA PD, Clarksville VA PD, Clayton NC PD , Clinton CT PD, Clinton Township NJ PD, Clintwood VA PD, Coffeyville KS PD, Cohasset MA PD, Cohoes NY PD, Colleton County SO (SC), Colonial Beach VA PD, Colonial Heights VA PD, Columbia County GA SO, Columbia County NY SO, Columbus County NC SO, Columbus NC PD, Commerce GA PD, Concord NC PD, Cookeville TN PD, Cortland OH PD, Covington GA PD, Cranston RI PD, Craven County ABC Board (NC), Crawford Town NY PD, Creston OH PD, Crewe VA PD, Crossville TN PD, Cullman County AL SO, Culpeper VA PD , Cumberland County VA SO, Cumberland RI PD, Cumming GA PD, Currituck County NC SO, Cuyahoga Falls OH PD, CVG Airport KY PD, Cynthiana KY PD, Dandridge TN PD, Danville VA PD, Dare County NC SO, Darlington County SC SO, Davidson County NC SO, Davidson NC PD, Davie County NC SO, Dayton TN PD, Daytona Beach FL PD, Dearborn County IN SO, Deer Park OH PD, Delran NJ PD, Dewitt Town NY PD, Dickenson County VA SO, Dinwiddie County VA SO, DNU Creston OH PD, Dorchester County SC SO, Dover DE PD, Dublin OH PD, Dublin VA PD, Duck NC PD, Dunn NC PD, Durango CO PD, Dutchess County NY SO, Eastern Adams Regional PA PD, Easton MA PD, El Cajon CA PD, Elbert County GA SO, Elizabeth NJ PD, Elizabethton TN PD, Elizabethtown NC PD, Elkton VA PD, Elloree SC PD, Elon University NC PD, Emporia VA PD , Erie County NY SO, Erwin PD (NC), Erwin TN PD, Exmore VA PD, Fairfax City VA PD, Fairfax County VA PD, Fairfield County SC SO, Fairfield CT PD, Fairhaven MA PD, Fairlawn OH PD, Fall River MA PD, Fannin County GA SO, Farmville VA PD, Fishers IN PD, Fishkill Town NY PD, Florence County SC SO, Florence KY PD, Florence SC PD, Floyd County VA SO, Forest Park OH PD, Forsyth County GA SO, Forsyth County NC SO, Fort Eustis VA US Army, Fort Wayne IN PD , Franklin County NC SO, Franklin County PA SO, Franklin County VA SO, Franklin MA PD, Fredericksburg City VA PD, Freeport Village NY PD, Front Royal VA PD, Fuquay-Varina NC PD, Gahanna OH PD, Gainesville GA PD, Gallia County OH SO, Garden City NY PD, Gastonia NC PD, Gatlinburg TN PD , Geddes Town NY PD, Genesee County NY SO, Georgetown County SC SO, Georgetown KY PD, Giles County VA SO, Glen Cove NY PD, Glendale OH PD, Gloucester County VA SO, Glynn County GA PD , Golf Manor OH PD, Goochland County VA SO, Goose Creek SC PD , Gordonsville VA PD, Gray GA PD , Grayson County VA SO, Greene County OH SO, Greenfield MA PD, Greenport Town NY PD, Greensville County VA SO, Greenville County SC SO, Greenville SC PD, Greer SC PD, Griffith IN PD, Grundy VA PD, Gwinnett County GA PD, Gwinnett County GA SO, Halifax County VA SO, Hamblen County TN SO, Hamilton County OH SO, Hampden-Sydney College Campus VA PD, Hampton University VA Campus PD, Hampton VA PD, Hancock County GA SO, Hanover County VA SO, Hardeeville SC PD, Harnett County NC SO, Harrington DE PD, Harrisonburg VA PD, Hart County GA SO, Hartford CT PD, Haysi VA PD, Haywood County NC SO, Hazel Park MI PD, Hazleton PA PD, Hempstead Village NY PD, Hendersonville NC PD, Henrico County VA PD, Henry County VA SO, Hermitage PA PD, Herndon VA PD, Hickory NC PD, High Point NC PD, Highland Heights KY PD, Hillsville VA PD, Hingham MA PD, Holbrook MA PD, Holmes County SO OH, Homer Village NY PD, Hopatcong NJ PD, Hopewell VA PD, Houston TX PD, Hunterdon County NJ Prosecutors Office, Huntersville PD NC, Huron OH PD, Hyde Park NY PD, Iredell County NC SO, Irmo SC PD, Irondequoit PD NY, Irvine CA PD, Isle Of Wight County VA SO, Jackson WI PD, James City County VA PD, Jefferson County MO SO, Jefferson GA PD, Jessamine County KY SO, Johnson City TN PD, Johnson County TN SO, Johnston County NC SO, Junction City KS PD, Kenilworth NJ PD , Kentucky State KY PD, Kernersville NC PD, Kershaw County SC SO, Kill Devil Hills NC PD, King and Queen County VA SO, King George County VA SO, King William County VA SO, Kings Mountain NC PD, Kingsport TN PD, Kingston TN PD, Knightdale NC PD, Knox County TN SO, Lake County OH SO, Lancaster County SC SO , Langley VA Air Force Base [Federal], Laurens County SC SO, Laurens SC PD, Lavonia GA PD, Lawrenceville GA PD, Lawrenceville VA PD, Lebanon OH PD, Leesburg VA PD, Lenoir County NC SO, Lexington NC PD , Liberty Village NY PD, Lilburn GA PD, Lincoln County NC SO, Little Rock AR PD, Lockland OH PD, Loganville GA PD, Loris SC PD, Loudoun County VA SO, Louisburg NC PD, Louisville Metro KY PD, Louisville OH PD, Lower Providence Township PA PD, Lowndes County GA SO, Ludlow MA PD, Lumberton NC PD, Luray VA PD, Lynbrook Village NY PD, Macon County NC SO, Madeira OH PD, Madison County VA SO, Madison MS PD, MAGLOCLEN RISS, Mahoning County OH SO, Mahoning Twp PA PD, Mahoning Valley Law Enforcement TF (OH), Malden MA PD, Manassas Park VA PD, Manchester Twp NJ PD, Marion County WV SO, Marion Health PD (IN), Marion NC PD, Marion SC PD, Martinsville VA PD, Marysville OH PD, Mathews County VA SO, Mattapoisett MA PD, Matthews NC PD, Mauldin SC PD, Maumee OH PD, McDowell County NC SO, Mebane NC PD, Mecklenburg County VA SO, Medina Township OH PD, Metropolitan Washington DC PD, Michigan City IN PD, Middleburg Heights OH PD, Middletown NY PD, Middletown RI PD, Milford CT PD, Milton GA PD, Milton MA PD , Mint Hill NC PD, Missouri State Highway Patrol, Moncks Corner SC PD, Monroe NC PD, Monroe NJ PD [Middlesex County], Monterey TN PD, Montgomery County VA SO, Montgomery TWP NJ PD, Montville CT PD, Mooresville NC PD, Mount Holly NC PD, Mount Jackson VA PD, Mountain City TN PD, Muhlenberg Township PA PD, Murfreesboro TN PD, Murray County GA SO, Muttontown NY PD, Nantucket MA PD, Nashua NH PD, Nashville NC PD , National Center for Missing &amp; Exploited Children [NCMEC], Naval Criminal Investigative Service [Federal] [Inactive], Nelson County KY SO, Nelson County VA SO, New Bedford MA PD, New Brunswick NJ PD, New Canaan CT PD, New Castle County DE PD, New Castle PA PD, New Hartford Town NY PD, New Haven CT PD, New Kent County VA SO, New Market VA PD, New York State Police NY, Newark DE PD, Newport News VA PD, Newton County GA SO, Newton NC PD , Newtown CT PD, Niagara Falls City NY PD, Niagara Frontier Transit Authority (NFTA) PD, Norfolk State University VA PD, Norfolk VA PD, North Attleboro MA PD, North Kingstown RI PD, Northampton County VA SO, Northern Berks Regional PA PD, Norwalk CT PD, Norwalk OH PD, NYS Crime Analysis Center Network, O'Fallon MO PD, Oak Ridge TN PD , Obetz OH PD, Ocean View DE PD, Oconee County GA SO, Oglethorpe County GA SO, OH - Blanchester PD, OH - Johnny Appleseed Metropolitan Park District PD, OH - Metroparks Toledo, OH - Milford PD, OH - Oakwood PD,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Old Westbury Village NY PD, Onondaga County NY SO , Orange VA PD, Orangeburg Department of Public Safety SC, Orleans County NY SO, Orting WA PD, Page County VA SO, Palm Beach County FL SO, Panama City FL PD, Paris KY PD, Parma Heights OH PD, Parma OH PD, Pawtucket RI PD, Pearisburg VA PD, Pelham AL PD, Pemberton Township NJ PD, Pender County NC SO , Pennington Gap VA PD, Perrysburg OH PD, Petersburg VA PD, Phenix City AL PD, Pickens County SC SO, Pineville NC PD, Pittsboro IN PD, Plymouth Township PA PD, Poquoson VA PD, Portsmouth VA PD, Powell OH PD, Powhatan County VA SO, Prince George County VA PD, Prince William County VA PD, Pulaski County VA SO, Pulaski VA PD, Quogue Village NY PD, Radford City VA PD, Raleigh NC PD, Regent University VA PD, Rehoboth Beach DE PD, Remington VA PD, Rich Creek VA PD, Richfield OH PD, Richland County SC SO, Richmond County GA SO, Richmond Hill GA PD, Richmond VA PD, Roanoke Rapids NC PD, Roanoke VA PD, Robeson County NC SO, Rock Hill SC PD, Rockbridge County VA SO, Rockingham County VA SO, Rockingham NC PD, Ross Township OH PD, Ross Township PA PD, Rowan University NJ PD, Roxboro NC PD, Salley SC PD , Sarasota FL PD, Saratoga Springs NY PD, Sauk Prairie WI PD, Savannah GA PD, SC - Yemassee PD, Scarborough ME PD, Schuyler Co. IL SO, Scotia Village NY PD, Scottsville VA PD, Seaford DE PD, Sealy TX PD , Seekonk MA PD, Sevier County TN SO, Sharon MA PD, Shelby County KY SO, Shenandoah County VA SO, Shenandoah VA PD, Shenango PA PD, Skokie IL PD, Smithfield NC PD, Smithfield VA PD, Smyth County VA SO, Snellville GA PD, Somerset County NJ Prosecutors Office, Somerset MA PD, South Boston VA PD, South Carolina Law Enforcement Division - SLED, South Hill VA PD, South Russell OH PD , Southampton VA SO, Southern Pines NC PD, Southern Regl PA PD, Sparta Twp NJ PD, Spring Township PA PD, Springfield GA PD, Springfield MA PD, Springfield OH PD, Springfield Township OH (Hamilton Co) PD, St Pauls NC PD, St. Charles City MO PD, St. Louis County MO PD, Stafford County VA SO , Stamping Ground KY PD, Stanley NC PD, Stanley VA PD, Sterling Heights MI PD, Strasburg VA PD, Suffolk VA PD, Sullivan County TN SO, Summit County OH SO, Sumter County SC SO, SUNY Old Westbury NY PD, Surry County SO VA, Susquehanna Township PA PD, Sussex County VA SO, Swainsboro GA PD, Tattnall County GA SO, Taylor MI PD, Tennessee Valley Authority Police, Thomas County GA SO, Thornton CO PD, Timberville VA PD, Tompkins County NY SO, Town of Bean Station PD  TN, Town of Groton CT PD, Town of Newburgh NY PD, Town of Poughkeepsie NY PD, Town of Rutherford College (NC), Town of Woodbury NY PD, Transylvania County NC SO, Union County GA SO, Union County NC SO, Union Township OH (Clermont Co) PD, University of Delaware PD, University of Kentucky, University of North Carolina Charlotte (NC), University of North Georgia PD (GA), University of Tennessee TN PD, Urbana OH PD, US Postal Inspection Service [Federal], VA - George Mason University Campus PD, VA - Norfolk Housing Authority, Vance County NC SO, Vandalia OH PD, Vernon CT PD, Vestal Town NY PD, Victoria VA PD , Vidalia GA PD, Vienna VA PD, Virginia Beach VA PD, Virginia Department of Wildlife Resources (DWR), Virginia Tech University VA PD, Voorhees NJ PD, WakeMed Campus PD and Public Safety (NC), Walterboro SC PD, Waltham MA PD , Warren County OH SO, Warren County VA SO, Warren NJ PD , Wartburg TN PD, Washington County GA SO, Washington County WI SO, Washington Township (Gloucester) NJ PD, Watauga County NC SO, Watertown MA PD, Waterville OH PD, Watervliet NY PD, Waxhaw NC PD, Weber City VA PD, West Chester OH PD, West Greenwich RI PD, West Norriton Twp PA, Westchester County NY DPS, Westfield NJ PD, Westmoreland County VA SO, Westport CT PD, White Pine TN PD, Whitehall Township PA PD, Whitemarsh Township PA PD, Wichita Falls TX PD , Wilkes County NC SO, Williamsburg VA PD, Wilton CT PD, Winder GA PD, Windsor VA PD, Winterville NC PD, Wise County VA SO, Wixom MI PD, Woburn MA PD, Woodbury County IA SO, Woodstock GA PD, Woodstock VA PD, Woonsocket RI PD, Wyandotte MI PD, Wyoming OH PD, Wythe County VA SO, Wytheville VA PD, Yancey County NC SO, York County SC SO, York County VA SO, Youngstown OH PD</t>
  </si>
  <si>
    <t>Germantown OH PD, 18th Judicial District Drug Task Force - TN PD, Abbeville SC PD, Abington Township PA PD , Absecon NJ PD, Accomack County VA SO, Acworth GA PD, Adairville KY PD, Adams County IN SO, Adrian MI PD, Ahoskie NC PD, AL - Andalusia PD, AL - Autauga County SO, AL - Bear Creek PD, AL - Gadsden PD, AL - Sylacauga PD, AL - Troy University - Insight , Alabama Department of Corrections, Alabama Department of Revenue, Alabama Law Enforcement Agency (ALEA), Alabaster AL PD, Albany GA PD, Albion MI DPS, Alcoa TN PD, Alexander County NC SO, Alexandria City VA SO, Alexandria IN PD, Alexandria VA PD, Algood TN PD, Allegan County SO MI, Allegheny County PA DA, Allen County KY SO, Allen Park PD MI, Allentown PA PD, Altavista VA PD, Amberley Village OH PD, Amelia County VA SO, Amherst County VA SO, Anderson County SC SO, Anderson County TN SO, Anderson SC PD, Angier NC PD, Ankeny IA PD, Anna TX PD, Apex NC PD, App State University NC PD, Appalachian Regional Healthcare System NC PD, Appling County GA SO, Appomattox County VA SO, Ardmore AL PD, Arlington County VA PD, Asheboro NC PD, Asheville NC PD, Ashland KY PD, Ashville AL PD, Aston PA PD, Athens OH PD, Atoka TN PD, Auburn Hills MI PD, Auburn IN PD, Auburn NY PD, Auglaize County OH SO, Augusta County VA SO, Aurora OH PD , Avery County NC SO, Avon IN PD, Baker County FL SO, Baker County GA SO, Barnegat TWP NJ PD, Barrow County GA SO, Batavia NY PD, Beachwood OH PD, Beaufort SC PD , Beaumont TX PD, Bedford County TN SO, Bedford County VA SO, Bedford NY PD, Bedford VA PD, Bellevue KY PD, Belmont NC PD, Belpre OH PD, Bensalem Township PA PD, Benton County WA SO, Benton IL PD , Berea KY PD, Berea OH PD, Bergen County NJ Prosecutors Office, Berkeley County SC SO, Berkeley Heights NJ PD, Bernards Twp NJ PD, Berrien County MI SO, Bessemer AL PD, Bessemer City NC PD, Bethany Beach DE PD, Bethel Park PA PD, Bethlehem PA PD, Bibb County SO GA, Biltmore Forest NC PD, Binghamton City NY PD, Birmingham MI PD, Black Mountain NC PD, Blackman/Leoni Public Safety MI, Blacksburg SC PD , Blacksburg VA PD, Blackshear GA PD, Blackstone VA PD, Blakely PA PD, Bland County VA SO, Bleckley County GA SO, Bloomfield Twp MI PD, Bloomingdale GA PD, Bloomington IL PD, Bloomington IN PD, Blount County Commission (AL), Blount County TN SO, Blue Ash OH PD, Bluffton SC PD , Boardman Township OH PD, Boaz AL PD, Boiling Springs NC PD, Bolingbrook IL PD, Boone NC PD, Boones Mill VA PD, Bordentown TWP NJ PD, Botetourt County VA SO, Bourbonnais IL PD, Bowling Green KY PD, Braintree MA PD, Branchburg Twp NJ PD, Breckinridge County KY SO, Bremen GA PD, Brick Township NJ PD , Bridgeview IL PD, Bridgewater VA PD, Brighton Town NY PD, Bristol IN PD, Broadway VA PD, Brook Park OH PD, Brookneal VA PD, Brookville NY PD, Broome CO NY SO, Brownsburg IN PD, Brunswick County NC SO, Brunswick County VA SO, Brunswick OH PD, Bryan County GA SO, Bryan OH PD, Buffalo State University NY PD, Bulloch County GA SO, Buncombe County NC SO, Burke County NC SO, Burlington NC PD, Burr Ridge IL PD, Burton MI PD, Butler County OH SO, Butler County PA, Butler IN PD, Butler Township OH PD, Butler Township PA PD, Butner NC PD, Butts County GA SO, Byron GA PD , Cabarrus County NC SO, Cabarrus County NC SO - old, Cabot AR PD, CAC - Hudson Valley NY, Cairo GA PD , Caldwell County NC SO, Calera AL PD, Calhoun County AL SO, Calhoun County MI SO, Calhoun County SC SO, Calloway County KY SO, Calumet Park IL PD, Camden SC PD, Camilla GA PD , Campbell County VA SO, Cape Girardeau County MO SO, Cape Girardeau MO PD, Cape May County Prosecutors Office NJ, Carbondale IL PD, Carmel IN PD, Carolina Beach NC PD , Caroline County VA SO, Carroll County GA SO, Carroll County OH SO, Carroll County VA SO, Carrollton OH PD, Carter County TN SO, Cartersville GA PD, Cary NC PD, Cass County IN SO, Cass County MI SO, Catawba County NC SO, Catawba Nation Tribal SC PD , Centerville IN PD, Central City KY PD, Central SC PD , Centralia IL PD, Centre Island Village NY PD, Chadbourn NC PD, Chambers County AL SO, Champaign County IL SO, Champaign IL PD, Channahon IL PD, Charleston County SC SO, Charleston SC PD, Charlotte County VA SO, Chase City VA PD, Chatham County NC SO, Chatsworth GA PD, Cheatham County TN SO, Cheektowaga Town NY PD, Chenoa IL PD, Cheraw SC PD, Cherokee County AL SO, Cherokee County GA SO, Cherryville PD (NC), Chesapeake VA PD , Chester County SC SO, Chester Township OH PD, Chesterfield County VA PD, Chesterfield SC PD , Chesterfield Twp MI PD, Chesterton IN PD , Cheviot OH PD, Chilhowie VA PD, Chincoteague VA PD, Chipley FL PD, Chippewa PA PD, Christiansburg VA PD, City of Franklin VA PD, City of Sawmills NC, Claiborne County TN SO, Clarendon County SC SO , Clarkstown NY PD , Clarksville IN PD, Clarksville VA PD, Clayton GA PD, Clayton NC PD , Clayton Township PD MI, Clemson SC PD, Clemson University SC PD, Cleveland County NC SO , Cleveland OH Division of Police , Cleveland TN PD, Clifton NJ PD, Clinton TN PD, Clinton Township MI PD, Clinton Township NJ PD, Clintwood VA PD, Cobb County GA PD, Cocke County TN SO, Coffee County GA SO, Coffee County TN SO, Coffeyville KS PD, Colbert County AL SO, College Park GA PD, Collegedale TN PD, Colleton County SO (SC), Collierville TN PD, Colonial Beach VA PD, Colonial Heights VA PD, Colquitt County GA SO, Columbia County FL SO, Columbia County GA SO, Columbus County NC SO, Columbus IN PD, Columbus NC PD, Commerce GA PD, Concord NC PD, Conover NC PD, Conway SC PD, Cookeville TN PD, Cornell University NY PD, Cortland OH PD, Coshocton County OH SO, Covington County AL SO, Covington GA PD, Coweta County GA SO, Cramerton NC PD, Cranberry Township PA PD, Cranbury NJ PD, Craven County ABC Board (NC), Crawford County IL SO , Crawford County IN SO, Crawford Town NY PD, Crawfordsville IN PD, Creedmoor NC PD, Crest Hill IL PD, Creston OH PD, Crewe VA PD, Crisp County GA SO, Crossville TN PD, Crown Point IN PD, CSX Railroad PD, Cullman AL PD, Cullman County AL SO, Culpeper VA PD , Cumberland County VA SO, Cumberland Metro IN PD, Cumming GA PD, Currituck County NC SO, Cuyahoga Falls OH PD, CVG Airport KY PD, Cynthiana KY PD, Dadeville AL PD, Dale County AL SO, Dalton GA PD, Dandridge TN PD, Danville IL PD, Danville IN PD, Danville KY PD, Danville VA PD, Dare County NC SO, Darien CT PD, Darien IL PD, Darlington County SC SO, Davidson County NC SO, Davidson NC PD, Davie County NC SO, Davison Township MI PD, Dayton TN PD, Daytona Beach FL PD, Dearborn County IN SO, Dearborn MI PD, Decatur AL PD, Decatur County GA SO, Deer Park OH PD, DeKalb County GA PD, Delhi Twp OH PD, Delphi IN PD, Delran NJ PD, Department of Natural Resources - GA, Dewitt Town NY PD, Dickenson County VA SO, Dillard GA PD, Dillon SC PD, Dinwiddie County VA SO, District Heights MD PD, DNU Creston OH PD, DoC Intelligence Unit (GA), Dodge County GA SO, Dolton IL PD, Doraville GA PD, Dorchester County SC SO, Dothan AL PD, Dougherty County GA PD , Douglas County GA SO, Dover DE PD, Downers Grove IL PD, Drakes Branch VA PD, Dublin OH PD, Dublin VA PD, Duluth GA PD, Dunn NC PD, Dunwoody GA PD, DuPage County IL SO, Durango CO PD, Dyer County TN SO, Dyersburg TN PD, Easley SC PD, East Canton OH PD, East Hampton Village NY PD, East Hanover Twp PD (Morris County), East Point GA PD, Eastern Adams Regional PA PD, Eastlake OH PD, Eastpointe MI PD, Eaton OH PD, Edgecombe County NC SO, Edison State Community College, El Cajon CA PD, Elbert County GA SO, Elgin SC PD, Elizabeth NJ PD, Elizabethton TN PD, Elizabethtown KY PD, Elkhart County IN SO, Elkton VA PD, Ellijay GA PD, Elloree SC PD, Elmhurst IL PD, Elmira City NY PD, Elmwood Park IL PD, Elon University NC PD, Elyria OH PD, Emory University Campus PD GA, Emporia VA PD , Energy IL PD, Erie County NY SO, Erlanger KY PD, Erwin PD (NC), Erwin TN PD, Escambia County FL SO, Etowah County AL SO, Euharlee GA PD, Evendale OH PD, Exmore VA PD, Fairfax City VA PD, Fairfax County VA PD, Fairfield County SC SO, Fairfield OH PD, Fairlawn OH PD, Fairmont NC PD, Fairmount IN PD, Fannin County GA SO, Farmington Hills MI PD, Farmville VA PD, Fayette County IL SO , Fayette County KY SO, Fayette County TN SO, Fayette OH PD, Ferndale MI PD, Fishers IN PD, Fishkill Town NY PD, Fleming County KY SO, Florence AL PD, Florence County SC SO, Florence SC PD, Florida Highway Patrol, Florida State University Campus PD FL, Flossmoor IL PD, Floyd County GA PD, Floyd County IN SO, Floyd County VA SO, Forest City NC PD, Forest Heights MD PD, Forest Park OH PD, Forest Preserve District Will County PD (IL), Forsyth County GA SO, Forsyth County NC SO, Fort Mill SC PD, Fort Oglethorpe GA PD, Fort Wayne IN PD , Frankfort KY PD, Franklin County AL SO, Franklin County IL SO, Franklin County NC SO, Franklin County OH SO, Franklin County PA SO, Franklin County VA SO, Franklin GA PD, Franklin IN PD, Franklin MA PD, Franklin NJ PD, Franklin Township NJ PD, Franklin Township PA PD, Fraser MI DPS, Fredericksburg City VA PD, Freeport ME PD, Freeport Village NY PD, Fremont OH PD, Front Royal VA PD, Fulton County GA PD, Fulton MS PD, Fultondale AL PD, Fuquay-Varina NC PD, Furman University SC PD, GA - Georgia Piedmont Technical College , GA - MCS/OCU/Intelligence, Gahanna OH PD, Gainesville GA PD, Galax VA PD, Gallatin TN PD, Gallia County OH SO, Garden City MI PD, Garden City NY PD, Gardendale AL PD, Garner NC PD, Garrard County KY SO, Gary IN PD, Gas City IN PD, Gaston County NC PD, Gastonia NC PD, Gatlinburg TN PD , Geauga County OH SO , Geddes Town NY PD, Genesee County NY SO, Georgetown County SC SO, Georgetown IL PD, Georgetown IN PD, Georgetown KY PD, Georgetown SC PD, Georgia Attorney General's Office  - GA, Georgia Southwestern State University Campus PD , Georgia State Patrol GA PD, Gibsonville NC PD, Giles County TN SO, Glasgow KY PD, Glassboro NJ PD, Glen Cove NY PD, Glencoe AL PD, Glendale OH PD, Gloucester County VA SO, Gluckstadt MS PD, Glynn County GA PD , Golf Manor OH PD, Goochland County VA SO, Goose Creek SC PD , Gordonsville VA PD, Goshen IN PD, Graceville FL PD, Grainger County TN SO, Grand Blanc Twp MI PD, Grand Rapids MI PD, Grant County IN SO, Graves County KY SO, Gray County TX SO , Gray GA PD , Grayslake IL PD , Grayson County VA SO, Great Falls SC PD, Greece Town NY PD, Greenbrier TN PD, Greene County GA SO, Greene County OH SO, Greenfield IN PD, Greensboro NC PD, Greensville County VA SO, Greenville County SC SO, Greenville SC PD, Greenwood County SC SO, Greenwood SC PD, Greer SC PD, Griffith IN PD, Grove City OH PD, Groveport OH PD, Grundy County IL 911, Grundy County IL SO, Grundy VA PD, Guernsey County OH SO, Guilford County NC SO, Gulf Stream FL PD, Gun Lake Tribal PD MI, Guntersville AL PD, Gwinnett County GA SO, Gwinnett County School PD, Habersham County GA SO, Hackensack NJ PD, Hackleburg AL PD, Halifax County NC SO, Halifax County VA SO, Hall County GA SO, Halls TN PD, Hamblen County TN SO, Hamburg Town NY PD, Hamilton County IN SO, Hamilton County OH SO, Hamilton County TN SO, Hamlet NC PD, Hampden-Sydney College Campus VA PD, Hampton University VA Campus PD, Hampton VA PD, Hamtramck MI PD, Hancock County GA SO, Hancock County IN SO, Hanover County VA SO, Hanover Park IL PD , Hanover Twp PA PD, Hapeville GA PD, Haralson County GA SO, Hardeeville SC PD, Hardin County TN SO, Hardinsburg KY PD, Harnett County NC SO, Harriman TN PD, Harris County GA SO, Harrisburg Bureau PA PD, Harrison County IN SO, Harrisonburg VA PD, Hart County GA SO, Hartford City IN PD, Hartselle AL PD, Hartsville SC PD, Harvey County KS SO, Harvey IL PD, Haysi VA PD, Haywood County NC SO, Hazel Crest IL PD, Hazel Park MI PD, Hazleton PA PD, Heard County GA SO, Helena AL PD, Hempstead Village NY PD, Henderson County KY SO, Henderson County NC SO , Henderson KY PD, Henderson NC PD, Hendersonville NC PD, Hendersonville TN PD, Henrico County VA PD, Henry County GA PD, Henry County IN SO, Henry County OH SO, Henry County VA SO, Hermitage PA PD, Herndon VA PD, Herrin IL PD, Hickory Hills IL PD, Hickory NC PD, Highland Heights KY PD, Highland IN PD, Highland Park MI PD, Hillsborough Twp  NJ PD, Hillsville VA PD, Hilton Head Island SC, Hinsdale IL PD, Hiram GA PD, Hobart IN PD , Hoke County NC SO, Holland MI PD, Holmes County FL SO, Holmes County SO OH, Homecroft IN PD, Homeland Security Investigations [Federal] [Inactive], Homer Village NY PD, Homewood AL PD, Hoopeston IL PD , Hoover AL PD, Hopatcong NJ PD, Hope Mills NC PD , Hopewell VA PD, Hopkinsville KY PD, Houston County AL SO, Houston TX PD, Howard County IN SO, Hudson NC PD, Hueytown AL PD, Hunterdon County NJ Prosecutors Office, Huntersville PD NC, Huntington IN PD, Huntsville Airport AL PD, Huntsville AL PD, Huron OH PD, Hyattsville MD PD, IN - Angola PD, IN - Greene County SO, IN - Tipton County SO, Inc Village of Lake Success NY, Independence KS PD, Independence KY PD, Independence OH PD, Indian Hill OH PD, Indiana Department of Corrections, Indiana Dunes National Park IN PD, Indiana HIDTA , Indianapolis Metro PD IN, Ingalls IN PD, Iredell County NC SO, Irmo SC PD, Irondale AL PD, Irondequoit PD NY, Irvine CA PD, Isle Of Wight County VA SO, Ithaca City NY PD, Jackson County FL SO, Jackson County GA SO, Jackson County NC SO, Jackson MI PD, Jackson MS PD, Jackson TN PD, Jackson WI PD, Jacksonville Beach FL PD, James City County VA PD, Jasper County SC SO, Jasper GA PD, Jasper IN PD, Jefferson City TN PD, Jefferson County AL SO, Jefferson County MO SO, Jefferson County OH SO, Jefferson County SO IN, Jefferson County TN SO, Jefferson GA PD, Jeffersontown KY PD, Jessamine County KY SO, Johnson City TN PD, Johnson County TN SO, Johnston City IL PD, Johnston County NC SO, Johnstown PA PD, Joliet IL PD, Jonesborough PD TN, Justice IL PD, Kalamazoo MI PD, Kalamazoo Township MI PD, Kankakee County IL SO, Kankakee IL PD, Kenilworth NJ PD , Kenmore Village NY PD, Kennesaw State University GA PD, Kenton County KY SO, Kentucky State KY PD, Kentwood MI PD, Kernersville NC PD, Kershaw County SC SO, Kill Devil Hills NC PD, King and Queen County VA SO, King George County VA SO, King William County VA SO, Kings Mountain NC PD, Kingsport TN PD, Kingston Springs TN PD, Kingston TN PD, Knightdale NC PD, Knox County TN SO, Knoxville Airport TN PD, Knoxville Fire Dept TN, Knoxville TN PD, Kokomo IN PD, La Follette TN PD, La Grange IL PD, La Grange Park IL PD, Lackawanna City NY PD, LaFayette County FL SO, Lafayette IN PD, Lake City FL PD, Lake County IN SO, Lake County OH SO, Lake Park GA PD, Lake Wales FL PD, Lakeland FL PD, Lakemore OH PD, Lakeside Park-Crestview Hills KY PD, Lakewood NJ PD, Lamar County GA SO, Lancaster County SC SO , Lancaster KY PD, Lancaster NY PD, Lancaster SC PD, Lander University SC PD, Langley VA Air Force Base [Federal], Lansing MI PD, Laporte County IN SO , Lathrup Village MI PD, Lauderdale County AL SO, Lauderdale County TN SO, Laurel DE PD, Laurens County GA SO, Laurens County SC SO, Laurens SC PD, Lavonia GA PD, Lawrence County IL SO, Lawrence County IN SO, Lawrence County TN SO, Lawrence District Attorney PA, Lawrenceville GA PD, Lawrenceville VA PD, Leake County MS SO, Lebanon IN PD , Lebanon OH PD, Lebanon TN PD, Lee County AL SO, Lee County GA SO, Lee County IL SO, Lee County SC SO, Leesburg AL PD, Leesburg GA PD, Leesburg VA PD, Leitchfield KY PD, Lemont IL PD, Lenoir City TN PD, Lenoir County NC SO, Leon County FL SO, Lexington KY PD, Lexington Medical Center SC PD, Lexington NC PD , Lexington NE PD, Lexington SC PD, Lexington TN PD, Liberty County GA SO, Liberty Village NY PD, Ligonier IN PD, Lillington NC PD, Lincoln AL PD, Lincoln County NC SO, Lincoln Park MI PD, Linden NJ PD, Lithopolis OH PD, Little Rock AR PD, Live Oak FL PD, Livingston County IL SO, Lockland OH PD, Logan County KY SO , Logansport IN PD, Lookout Mountain TN PD, Loris SC PD, Loudon County TN SO, Loudon TN PD, Loudoun County VA SO, Louisburg NC PD, Louisville Airport PD, Louisville Metro KY PD, Louisville OH PD, Lovejoy GA PD, Loveland CO PD, Loveland OH PD, Lower Providence Township PA PD, Lower Twp NJ PD, Lowndes County GA SO, Lucas County OH SO, Lumberton NC PD, Lumpkin County SO GA, Luray VA PD, Luzerne County PA DA's Office, Lyman PD SC , Lynbrook Village NY PD, Lyons IL PD, Mackinaw IL PD, Macon County AL SO, Macon County IL SO, Macon County NC SO, Madeira OH PD, Madison County AL SO, Madison County GA SO, Madison County IN SO, Madison County TN SO, Madison GA PD, Madison Heights MI PD, Madison MS PD, Madisonville KY PD, Madisonville TN PD, MAGLOCLEN RISS, Mahanoy City PD (PA), Mahoning County OH SO, Mahoning Twp PA PD, Mahoning Valley Law Enforcement TF (OH), Maiden NC PD, Manchester TN PD, Manchester Twp NJ PD, Mantua Township NJ PD, Marion County IL SO, Marion County WV SO, Marion Health PD (IN), Marion IL PD, Marion IN PD, Marion NC PD, Marion SC PD, Markle IN PD, Marshall County AL SO, Marta PD GA, Martin TN PD, Martinsville IN PD, Martinsville VA PD, Marysville OH PD, Maryville TN PD, Mason OH PD, Mathews County VA SO, Matteson IL PD, Matthews NC PD, Mattoon IL PD, Mauldin SC PD, Maumee OH PD, Mayfield KY PD, Maysville GA PD, McCaysville GA PD, McCracken County KY SO, McDowell County NC SO, Mclean County IL SO, McMinnville TN PD, Mebane NC PD, Mecklenburg County NC SO, Mecklenburg County VA SO, Medina County OH SO, Medina Township OH PD, Menomonee Falls WI PD, Mercer County OH SO, Metro East Auto Theft (IL), Metro Police Authority of Genesee County MI, Metropolitan Washington DC PD, Metuchen NJ PD, Miami County OH SO, Michigan City IN PD, Michigan State Police, Middle Tennessee State TN PD , Middleburg Heights OH PD, Middletown NY PD, Middletown OH PD, Middletown RI PD, Midlothian IL PD, Milford MI PD, Milton GA PD, Milton IN PD, Miner MO PD, Minster OH PD, Mint Hill NC PD, Mississippi Department of Public Safety, Missouri State Highway Patrol, Mitchell County NC SO, Mohave County AZ SO, Mokena IL PD, Molena GA PD, Moncks Corner SC PD, Monon IN PD, Monroe County GA SO, Monroe County MI SO , Monroe GA PD, Monroe MI PD, Monroe NC PD, Monroe OH PD, Monroeville PA PD, Monterey TN PD, Montevallo AL PD, Montezuma GA PD, Montgomery County IN SO, Montgomery County TN SO, Montgomery County VA SO, Montgomery TWP NJ PD, Moody AL PD, Mooresville NC PD, Morehead KY PD, Morgan County AL SO, Morgan County TN SO, Morris IL PD, Morristown TN PD, Morrow GA PD , Morrow OH PD, Morton Grove IL PD, Moultrie GA PD, Moundville AL PD, Mount Airy NC PD, Mount Holly NC PD, Mount Jackson VA PD, Mount Morris Township PD MI, Mount Pleasant SC PD, Mount Sterling KY PD, Mount Vernon IN PD, Mount Vernon OH PD, Mountain Brook AL PD, Mountain City TN PD, MS - Itawamba Community College Campus PD, Mt. Juliet TN PD, Muhlenberg Township PA PD, Muncie IN PD, Murfreesboro TN PD, Murray County GA SO, Muscle Shoals AL PD, Muttontown NY PD, Nags Head NC PD, Napoleon OH PD, Napoleon Twp MI PD, Nash County NC SO, Nashville Intl Airport TN PD, Nashville NC PD , Nassau County FL SO, Nassau County NY PD, National Center for Missing &amp; Exploited Children [NCMEC], Naval Criminal Investigative Service [Federal] [Inactive], Nebraska State Patrol, Nelson County KY SO, Nelson County VA SO, Neptune Beach FL PD, New Albany MS PD, New Albany OH PD, New Baden IL PD, New Baltimore MI PD, New Britain Township PA PD, New Brunswick NJ PD, New Canaan CT PD, New Castle County DE PD, New Castle PA PD, New Ellenton SC PD, New Hanover County NC SO, New Haven IN PD, New Kent County VA SO, New Madrid County MO SO, New Market VA PD, New York State Police NY, Newark DE PD, Newark OH PD, Newberry County SC SO , Newburgh City NY PD, Newnan GA PD, Newport News VA PD, Newport TN PD, Newton County GA SO, Newton County MS SO, Newton NC PD , Newtown OH PD, Niagara Falls City NY PD, Niagara Frontier Transit Authority (NFTA) PD, Nicholasville KY PD, NICTD - IN PD, Niles OH PD, Noblesville IN PD, Nolensville TN PD, Norcross GA PD, Norfolk Southern RR IL PD, Norfolk State University VA PD, Norfolk VA PD, Normal IL PD , Norris TN PD, North Brunswick NJ PD , North Carolina A&amp;T University NC PD, North Charleston SC PD, North Myrtle Beach SC PD, North Ridgeville OH PD, North Royalton OH PD, Northampton County VA SO, Northern Berks Regional PA PD, Northern Regional PA PD , Northport AL PD, Northville Twp MI PD, Norwalk OH PD, Norwood NC PD, Norwood OH PD, NYS Crime Analysis Center Network, O'Fallon IL PD, O'Fallon MO PD, Oak Ridge TN PD , Oakland County MI SO, Oakland TN PD, Obetz OH PD, Obion County TN SO, Ocean County Prosecutors Office NJ , Ocean View DE PD, Oconee County GA SO, Oconee County SC SO, Oglethorpe County GA SO, Oglethorpe GA PD, OH - Blanchester PD, OH - Chillicothe PD, OH - Johnny Appleseed Metropolitan Park District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Old Westbury Village NY PD, Oliver Springs TN PD, Onondaga County DA Office, Onondaga County NY SO , Orange VA PD, Orangeburg Department of Public Safety SC, Oregon OH PD, Orlando FL PD, Orleans County NY SO, Ottawa County MI SO, Oxford AL PD, Oxford MS PD, Oxford OH PD, Page County VA SO, Palm Beach County FL SO, Palos Heights IL PD, Palos Hills IL PD, Palos Park IL PD, Paris KY PD, Paris TN PD, Parke County IN SO, Parma Heights OH PD, Parma OH PD, Patton TWP PD PA, Peachtree City GA PD, Peachtree Corners GA Marshal's Office, Pearisburg VA PD, Pelham AL PD, Pell City AL PD, Pemberton Township NJ PD, Pembroke NC PD, Pemiscot County MO SO, Pennington Gap VA PD, Pennyrile Narcotics Task Force (KY), Peotone IL PD , Perkins Township OH PD, Perry County MO SO, Perry County OH SO, Perry GA PD, Perrysburg OH PD, Perrysburg Twp OH PD, Person County NC SO, Petersburg VA PD, Pickaway County OH SO, Pickens County SC SO, Pigeon Forge TN PD, Pineville NC PD, Piperton TN PD, Pittsboro IN PD, Pittsboro NC PD, Pittston Township PA PD, Plainfield IL PD, Plainfield IN PD, Plainview TN PD, Plymouth MI PD, Plymouth Township PA PD, Polk County NC SO, Polkton NC PD, Pontotoc MS PD, Pooler GA PD, Poquoson VA PD, Port Huron MI PD, Portage IN PD, Portage MI PD, Porter County IN SO, Portsmouth VA PD, Posen IL PD, Posey County IN SO, Powell OH PD, Powhatan County VA SO, Prattville AL PD, Presbyterian College SC PD, Priceville AL PD, Prince George County VA PD, Prince George's Community College MD PD, Prince William County VA PD, Princeton IN PD, Pulaski County VA SO, Pulaski VA PD, Putnam County GA SO, Putnam County TN SO , Rabun County GA SO, Radcliff KY PD, Radford City VA PD, Rahway NJ PD, Rainbow City AL PD, Raleigh NC PD, Ranlo NC PD, Rantoul IL PD, Ravenswood WV PD, Reading OH PD, Redford Twp MI PD, Regent University VA PD, Rehoboth Beach DE PD, Remington VA PD, Reynolds GA PD, Rich Creek VA PD, Richfield OH PD, Richland County SC SO, Richmond County GA SO, Richmond County NC SO, Richmond Hill GA PD, Richmond KY PD, Richmond VA PD, Ridgeland MS PD, Ripley TN PD, River Grove IL PD , River Rouge MI PD, Riverdale GA PD, Riverdale IL PD, Roanoke Rapids NC PD, Roanoke VA PD, Robertson County TN SO, Robeson County NC SO, Robinson IL PD, Rock County WI SO, Rock Hill SC PD, Rockbridge County VA SO, Rockdale County GA SO, Rockdale IL PD , Rockingham County VA SO, Rockingham NC PD, Rockmart GA PD, Rockport IN PD, Rockwood TN PD, Rocky Mount NC PD, Rocky River OH PD, Rome GA PD, Roselle NJ PD, Roseville MI PD, Ross Township OH PD, Ross Township PA PD, Rossford OH PD, Rossville IL PD, Rowan County NC SO, Rowan County NC SO (duplicate), Rowan University NJ PD, Roxboro NC PD, Roxbury Twp NJ PD, Royal Oak MI PD, Rural Retreat VA PD, Rush County IN SO, Russell County AL SO, Russellville AL PD, Rutherfordton NC PD , Rutledge TN PD, Saginaw MI PD, Salem OH PD, Salley SC PD , Sampson County NC SO, Sandusky County SO OH, Santa Claus IN PD, Sarasota FL PD, Sardis City AL PD, Sauk Prairie WI PD, Sauk Village IL PD, Savannah GA PD, Savannah International Airport GA PD, Savannah TN PD, SC - Columbia Metropolitan Airport PD , SC - Yemassee PD, Scarborough ME PD, Scotch Plains NJ PD, Scott City MO PD, Scottsboro AL PD, Scottsville KY PD, Scottsville VA PD, Seaford DE PD, Seat Pleasant MD PD, Selma NC PD, Seminole County GA SO, SEMO Drug Task Force MO, Seneca SC PD, Senoia GA PD, Sevier County TN SO, Sevierville TN PD, Seymour IN PD , Sharonville OH PD, Sharpsburg NC PD, Shelby County IL SO, Shelby County KY SO, Shelby County TN SO, Shelby Township MI PD, Shelbyville TN PD, Shenandoah County VA SO, Shenandoah VA PD, Shenango PA PD, Sherwood AR PD, Shorewood IL PD, Sikeston MO DPS, Silver Lake PD IN, Simpsonville SC PD, Sioux City IA PD, Skokie IL PD, Smithfield NC PD, Smithfield VA PD, Smyrna TN PD, Smyth County VA SO, Snellville GA PD, Society SC PD, Somerset County NJ Prosecutors Office, South Bend IN Airport Transit PD , South Bend IN PD, South Boston VA PD, South Carolina Department of Public Safety, South Carolina Law Enforcement Division - SLED, South College TN PD, South Hill VA PD, South Russell OH PD , Southampton VA SO, Southern Illinois University IL PD , Southern Pines NC PD, Southern Regl PA PD, Southfield MI PD, Sparta TN PD, Sparta Twp NJ PD, Spartanburg County SC SO, Spartanburg SC PD, Speedway IN PD, Spencer County IN SO, Spring Arbor MI PD, Spring Hill TN PD, Spring Township PA PD, Springfield GA PD, Springfield MO PD, Springfield OH PD, Springfield TN PD , Springfield Township OH (Hamilton Co) PD, St Pauls NC PD, St. Charles City MO PD, St. Clair County AL SO, St. Clair County MI SO, St. Clairsville OH PD, St. Johns County FL SO, St. Joseph County SO IN, St. Joseph Department of Public Safety MI, St. Matthews KY PD, Stafford County VA SO , Stamping Ground KY PD, Stanley NC PD, Stanley VA PD, Starke County IN SO, Statesboro GA PD, Statesville NC PD, Staunton VA PD, Ste. Genevieve County MO SO , Steele AL PD, Steger IL PD, Sterling Heights MI PD, Stevens Point WI PD, Stockbridge GA PD, Stow OH PD, Strasburg VA PD, Sturgis MI PD, Suffolk VA PD, Sugar Mountain NC PD, Sullivan  IL PD, Sullivan County IN SO, Sullivan County TN SO, Summit County OH SO, Sumner County TN SO, Sumpter Twp MI PD, Sumter County GA SO , Sumter County SC SO, Sunset Beach NC PD, SUNY Binghamton Campus NY PD, SUNY Old Westbury NY PD, Surry County NC SO, Surry County SO VA, Susquehanna Township PA PD, Sussex County VA SO, Suwanee GA PD, Suwannee County FL SO, Swainsboro GA PD, Sylvania Township OH PD, Syracuse NY PD, Talladega County AL SO, Tallahassee FL PD, Tallapoosa GA PD, Tarpon Springs FL PD, Tattnall County GA SO, Taylor County FL SO, Taylor MI PD, Taylorsville NC PD, Tega Cay SC PD, Tell City IN PD, Temple GA PD, Temple University Campus PA PD, Tennessee Bureau of Investigation, Tennessee Valley Authority Police, Terre Haute IN PD, Thomas County GA SO, Thomaston GA PD, Thomasville AL PD, Thomasville GA PD, Thornton CO PD, Three Rivers MI PD, Tift County GA SO, Tifton GA PD, Tilden Township PA PD, Tinley Park IL PD, Tinton Falls NJ PD, Tipp City OH PD, Tipton County TN SO, TN - Bedford County SO, TN - Lincoln County SO, TN ROCIC, Tompkins County NY SO, Toms River NJ PD, Tonawanda Town NY PD, Toronto OH PD, Town of Bean Station PD  TN, Town of Connelly Springs NC, Town of East Fishkill NY PD, Town of Hildebran (NC), Town of Newburgh NY PD, Town of Rutherford College (NC), Town of West Blocton AL PD, Town of Woodbury NY PD, Towns County GA SO , Transylvania County NC SO, Travelers Rest SC PD, Trenton OH PD, Trousdale County TN SO, Troutman NC PD, Troy AL PD, Troy OH PD, Trussville AL PD, Tryon NC PD, Tupelo MS PD, Tupelo Regional Airport, Tuscaloosa County AL SO, Twiggs County GA SO , Twinsburg OH PD, Tyrone GA PD, U.S. Border Patrol, UNC Asheville NC PD, Union County GA SO, Union County NC SO, Union County SC SO, Union Township OH (Clermont Co) PD, University of Delaware PD, University of Illinois - Chicago IL PD, University of Illinois at Urbana-Champaign IL PD, University of Kentucky, University of Louisville KY PD, University of Michigan Ann Arbor Campus MI PD, University of North Carolina at Pembroke NC PD, University of North Carolina Chapel Hill NC , University of North Carolina Charlotte (NC), University of North Georgia PD (GA), University of Tennessee TN PD, University of West Georgia GA PD, Upper Dublin Twp PA PD, Urbana OH PD, US Postal Inspection Service [Federal], VA - George Mason University Campus PD, VA - Norfolk Housing Authority, Valparaiso IN PD, Van Buren County TN SO, Van Buren MI PD, Vance County NC SO, Vandalia IL PD , Vandalia OH PD, Vanderburgh County IN SO , Vermillion County IN SO, Vestal Town NY PD, Vestavia Hills AL PD, Victoria VA PD , Vidalia GA PD, Vienna IL PD, Vienna VA PD, Vienna WV PD, Vigo County IN SO, Villa Rica GA PD, Village of Clearview WV PD, Village of Manhattan IL PD, Vincennes IN PD, Vine Grove KY PD, Virginia Beach VA PD, Virginia Commonwealth University VA PD, Virginia Department of Wildlife Resources (DWR), Virginia Tech University VA PD, Vonore TN PD, Voorhees NJ PD, Wabash County IN SO, Wabash IN PD, Wadesboro NC PD, Wadsworth OH PD, Wake County NC ABC, Wake Forest NC PD, WakeMed Campus PD and Public Safety (NC), Walhalla SC PD, Walker MI PD, Walterboro SC PD, Walters State Community College TN Campus PD, Walton County FL SO, Wapakoneta OH PD, Warner Robins GA PD, Warren County KY SO, Warren County OH SO, Warren County TN SO, Warren County VA SO, Warren NJ PD , Warrensville Heights OH PD, Wartburg TN PD, Washington County FL SO, Washington County GA SO, Washington County IN SO, Washington County TN SO, Washington Township (Gloucester) NJ PD, Watauga County NC SO, Watchung NJ PD, Waterford Township MI PD, Waterville OH PD, Waxhaw NC PD, Wayne County Airport Authority MI , Wayne County TN SO, Waynesville NC PD, Weber City VA PD, Webster County GA SO, Wellford SC PD, Wells County IN SO, West Bloomfield Twp MI PD, West Central Consolidated Communications IL PD, West Chester OH PD, West Lafayette IN PD, West Norriton Twp PA, West Pelzer SC PD, West Seneca NY PD, West Terre Haute IN PD, West Union PD SC, West Virginia Fusion Center (WV), Westchester County NY DPS, Westchester IL PD, Westfield IN PD, Westfield NJ PD, Westlake OH PD, Westminster SC PD , Westmont IL PD, Westmoreland County VA SO, White House TN PD, White Lake Twp MI PD, White Pine TN PD, Whitehall OH PD, Whitehall Township PA PD, Whitemarsh Township PA PD, Whitestown IN PD, Whitfield County GA SO, Whitley County IN Prosector, Wichita Falls TX PD , Wichita KS PD, Wilkes County GA SO, Wilkes County NC SO, Will County IL SO, Williamsburg VA PD, Williamson Co. IL SO, Williamson County TN SO, Williamston SC PD, Willow Springs IL PD, Willowbrook IL PD, Wilmette IL PD , Wilmington DE PD, Wilmore KY PD, Wilson NC PD, Winchester KY PD, Winder GA PD, Windsor VA PD, Windsor- IL- PD, Winston Salem NC PD, Winston Salem State University NC PD, Winterville NC PD, Winthrop University SC PD, Wise County VA SO, Wixom MI PD, Wolverine Lake MI PD, Woodbury County IA SO, Woodridge IL PD, Woodson Terrace MO PD, Woodstock AL PD, Woodstock GA PD, Woodstock VA PD, Worth County GA SO, Wright Patterson OH Air Force Base [Federal], Wyandotte MI PD, Wyoming MI PD, Wyoming OH PD, Wythe County VA SO, Wytheville VA PD, Yancey County NC SO, York County SC SO, York County VA SO, Youngstown OH PD, Zebulon NC PD, Zionsville IN PD</t>
  </si>
  <si>
    <t>Anoka County MN SO, Becker County MN SO, Blaine MN PD, Brooklyn Center MN PD, Chisago County MN SO, Columbia Heights MN PD, Coon Rapids MN PD, Crystal MN PD, Dakota County MN SO, Dayton MN PD, Detroit Lakes MN PD, Faribault MN PD, Fridley MN PD, Hennepin County MN SO, Hopkins MN PD, Maple Grove MN PD, Mounds View MN PD, New Hope MN PD, Osseo MN PD, Paul Bunyan Task Force MN, Pine County MN SO, Plymouth MN PD, Prescott WI PD, Ramsey County MN SO, Ramsey MN PD, River Falls WI PD, Roseville MN PD, Saint Croix Falls WI PD, South Lake Minnetonka MN PD, Spring Lake Park MN PD, St Paul MN PD, St. Louis Park MN PD, Stillwater MN PD, University of Minnesota MN PD (Twin Cities), West Hennepin MN Public Safety Department, Willmar MN PD, Winona MN PD, Woodbury MN DPS</t>
  </si>
  <si>
    <t>Mercer County MO SO, Abbotsford WI PD, Acworth GA PD, Adams County IL SO, Adams WI PD, Addison IL PD, Adrian MI PD, Albion MI DPS, Allegan County SO MI, Altoona IA PD, Altoona WI PD, Amery WI PD , Ankeny IA PD, Anoka MN PD, Antioch IL PD, Appleton WI PD, Arnold MO PD, Ashland County WI SO, Ashland MO PD, Attorney General of Illinois - Medicare Fraud Division, Auburn IN PD, Audrain County MO SO, Audubon County IA SO, Aurora IL PD, Bardstown PD KY, Barron County WI SO, Bartlett IL PD, Bayfield County WI SO, Beaver Dam WI PD, Becker County MN SO, Belle Plaine MN PD, Belleville IL PD, Belvidere IL PD, Benton County WA SO, Berkeley MO PD, Berrien County MI SO, Big Bend WI PD, Blackman/Leoni Public Safety MI, Blaine MN PD, Bloomfield NM PD, Bloomington IL PD, Blue Springs MO PD, Bolingbrook IL PD, Boone County AR SO, Boone County IL SO, Bourbon County KS SO, Bourbonnais IL PD, Bowling Green MO PD, Braintree MA PD, Branson MO PD, Brentwood MO PD, Bridgeview IL PD, Bristol IN PD, Brookfield WI PD, Brookings SD PD, Brooklyn Park MN PD, Brown County WI SO, Buchanan County MO SO, Buffalo County WI SO, Burlington IA PD, Burnett County WI SO, Burr Ridge IL PD, Burton MI PD, Bushnell IL PD, Butler County OH SO, Butler IN PD, Byron GA PD , Byron IL PD, Cabot AR PD, Calhoun County MI SO, Calhoun County SC SO, California Department of Corrections, Callaway County MO SO, Calumet Park IL PD, Canton IL PD, Carmel IN PD, Carol Stream IL PD, Carpentersville IL PD, Cary IL PD, Cass County IL SO, Cass County IN SO, Cass County MI SO, Cass County MO SO, Cedar Rapids IA PD, Cedarburg WI PD, Champaign County IL SO, Champaign IL PD, Champlin MN PD, Channahon IL PD, Charleston IL PD, Chase County KS SO, Chatham IL PD, Chenoa IL PD, Cherry Valley IL PD, Chesterfield MO PD, Chesterton IN PD , Chillicothe IL PD , Chisago County MN SO, Clark County WI SO, Clayton MO PD, Clayton Township PD MI, Cleveland OH Division of Police , Clinton MO PD, Clive IA PD, Cloud County KS SO, Coffeyville KS PD, Cole County MO SO, Colorado State Patrol, Columbia County WI SO, Columbia Heights MN PD, Concordia KS PD, Cookeville TN PD, Coon Rapids MN PD, Cooper County MO SO, Cortland IL PD, Cottleville MO PD, Council Bluffs IA PD, Crawford County WI SO, Crawfordsville IN PD, Crest Hill IL PD, Crestwood MO PD, Creve Coeur IL PD, Creve Coeur MO PD, Crown Point IN PD, Crystal MN PD, Cullman County AL SO, Cumberland Metro IN PD, Cumberland WI PD, Dakota County MN SO, Dallas TX PD, Dane County WI SO, Danville IL PD, Darien IL PD, Davenport IA PD, Davison Township MI PD, Dayton MN PD, De Pere WI PD, Dearborn MI PD, Detroit Lakes MN PD, Devils Lake ND PD, Dolton IL PD, Douglas County NE SO, Downers Grove IL PD, Dubuque IA PD, DuPage Co IL Prosecutor Office, DuPage County IL SO, Durango CO PD, Eagan MN PD, East Moline IL PD, East Peoria IL PD, Eau Claire County WI SO, El Cajon CA PD, Elizabethtown KY PD, Elkhart County IN SO, Elkhorn WI PD, Elm Grove WI PD, Elmhurst IL PD, Elmwood Park IL PD, Escambia County FL SO, Eureka MO PD, Excelsior Springs MO PD, Fargo ND PD, Faribault MN PD, Fayette County IL SO , Ferguson MO PD, Fishers IN PD, Florissant MO PD, Flossmoor IL PD, Forest County WI SO, Forest Preserve District Will County PD (IL), Fort Wayne IN PD , Fox Valley IL Parks District, Franklin County MO SO , Franklin IN PD, Franklin MA PD, Fremont County IA SO, Fridley MN PD, Fulton County IL SO, Fulton IL PD, Fulton MO PD, Galesburg IL PD, Galva IL PD, Gary IN PD, Gas City IN PD, Gasconade Co MO SO, Georgetown IL PD, Glasgow KY PD, Glencoe IL PD, Glenview IL PD, Gogebic County MI SO, Goshen IN PD, Gosper County NE SO, Grafton WI PD, Grain Valley MO PD, Grand Chute WI PD, Grand Haven MI DPS, Grand Rapids MI PD, Grand Traverse County MI SO, Grandview MO PD, Grant County IN SO, Grant County WI SO, Grayslake IL PD , Green Lake County WI SO, Greene County MO SO, Greenfield WI PD, Griffith IN PD, Grundy County IL 911, Grundy County IL SO, Gun Lake Tribal PD MI, Gurnee IL PD, Hall County NE SO, Hannibal MO PD, Hanover Park IL PD , Hardin County TN SO, Harper Community College IL PD, Harrison County IN SO, Harrison County MO SO, Harrisonville MO PD, Harvey County KS SO, Harvey IL PD, Harwood Heights IL PD, Hazel Crest IL PD, Hazel Park MI PD, Hazelwood MO PD, Hennepin County MN SO, Henry County IL SO, Hickory Hills IL PD, Highland IN PD, Highland Park IL PD , Hinsdale IL PD, Hobart IN PD , Hoffman Estates IL PD, Holland MI PD, Holmen WI PD, Homeland Security Investigations [Federal] [Inactive], Hoopeston IL PD , Hopkins MN PD, Houston TX PD, Howard County IN SO, Hudson WI PD, Huntington IN PD, Huntley IL PD , Huntsville AL PD, IA - Eldridge PD, IA - Storm Lake PD, Iberia MO PD, Illinois Attorney General, IN - Angola PD, IN - Greene County SO, IN - Tipton County SO, Independence KS PD, Indian Hill OH PD, Indiana Dunes National Park IN PD, Indiana HIDTA , Indiana State Police IN PD, Indianola IA PD, Inverness IL PD, Iowa County WI SO, Iowa Department of Corrections, Iowa State University IA PD, Iredell County NC SO, Ironwood PSD MI, Irvine CA PD, Jackson MI PD, Jackson WI PD, Jacksonville IL PD, Jasper County Sheriff IA , Jefferson City MO PD, Jefferson County MO SO, Johnston IA PD, Joliet IL PD, Joliet Junior College IL PD , Jonesboro AR PD, Junction City KS PD, Justice IL PD, Kalamazoo MI PD, Kalamazoo Township MI PD, Kane County IL SO, Kankakee County IL SO, Kankakee IL PD, Kansas City KS PD, Kansas City MO PD, Kansas KBI, Kaysville UT PD, Kearney NE PD, KenCom IL PD Dispatch Center, Kenosha County WI SO, Kenosha WI PD, Kentwood MI PD, Kewanee IL PD , Kill Devil Hills NC PD, Knox County IL SO, Knox County SO NE, Kokomo IN PD, KU Medical Center KS PD, La Grange IL PD, La Grange MO PD, La Grange Park IL PD, Lac Courte Oreilles Tribal Police WI, Ladd IL PD, Ladue MO PD, Lafayette IN PD, Lake County IL SO , Lake County IN SO, Lake Delton WI PD, Lake Forest IL PD, Lake Geneva WI PD, Lake In The Hills IL PD, Lake St. Louis MO PD, Lake Zurich IL PD, Lakeland FL PD, Lakewood WA PD, Lansing MI PD, Laporte County IN SO , LaSalle Co. IL SO - New, Lasalle IL PD , Leake County MS SO, Lebanon IN PD , Lebanon TN PD, Lee County GA SO, Lee County IL SO, Lemont IL PD, Lena IL PD, Lexington KY PD, Lexington NE PD, Liberty MO PD, Ligonier IN PD, Lincoln County SO NE, Lincolnshire IL PD, Lisle IL PD, Little Rock AR PD, Livingston County IL SO, Locust Grove OK PD, Lodi WI PD, Logan County NE SO, Logansport IN PD, Lombard IL PD, Louisville Metro KY PD, Loup County NE SO, Loveland CO PD, Loves Park IL PD, Lubbock TX PD, Lyons IL PD, Macomb IL PD, Macon County IL SO, Madison SD PD , Mahoning Twp PA PD, Manawa WI PD, Manchester MO PD, Maple Bluff WI PD, Maplewood MO PD, Mar Mac IA PD, Marinette County SO (WI), Marinette WI PD, Marion AR PD, Marion County MO SO, Marion Health PD (IN), Marion IA PD, Marion IN PD, Markle IN PD, Marshall WI PD, Marshalltown IA PD, Maryland Heights MO PD, Marysville OH PD, Mason County IL SO, Matteson IL PD, Mattoon IL PD, Mauldin SC PD, Mauston WI PD , McDonough County IL SO, Mclean County IL SO, Medina MN PD, Menard County IL SO, Menasha WI PD, Mendota IL PD, Menomonee Falls WI PD, Menomonie WI PD, Metro East Auto Theft (IL), Metro Police Authority of Genesee County MI, Metropolitan Washington DC PD, Michigan City IN PD, Michigan State Police, Mid Missouri Drug Task Force MO, Middle Tennessee State TN PD , Middleburg Heights OH PD, Middleton WI PD, Midlothian IL PD, Midwest HIDTA, Milan IL PD , Milford MI PD, Milwaukee WI PD - STAC, Minnetonka MN PD, Missouri Department of Conservation, Missouri State Highway Patrol, MOCIC , Mohave County AZ SO, Mokena IL PD, Moline IL PD, Monon IN PD, Monroe County WI SO, Montgomery County IN SO, Morgan County IL SO, Morris IL PD, Morton Grove IL PD, Morton IL PD, Mounds View MN PD, Mount Morris Township PD MI, Mount Pleasant WI PD, Mountain Bay Metro WI PD, Mt. Zion IL PD, Mundelein IL PD, Murfreesboro TN PD, Muscatine County IA SO, Muscoda WI PD, Muskego WI PD, Muskegon County MI SO, Napoleon Twp MI PD, National Center for Missing &amp; Exploited Children [NCMEC], Nebraska State Patrol, Neshkoro WI PD, New Baden IL PD, New Berlin WI PD, New Haven IN PD, New Hope MN PD, New London WI PD, New Prague MN PD, New Richmond WI PD, Newton County MS SO, Newton IA PD, NICTD - IN PD, Norfolk Southern RR IL PD, Normal IL PD , Normandy MO PD, North Aurora IL PD, North Chicago IL PD, North County Cooperative MO PD, North Liberty IA PD, North Missouri Drug Task Force MO, North MO DTF Brookfield MO PD, North Platte NE PD, Northbrook IL PD, Norton Shores MI PD, Norwood OH PD, O'Fallon IL PD, O'Fallon MO PD, Oak Creek WI PD, Oconomowoc WI PD, Odessa MO PD, Oelwein IA PD, Ogle County IL SO, Oglesby IL PD , Oneida WI PD, Orting WA PD, Osage Beach MO PD, Oshkosh WI PD, Osseo MN PD, Oswego IL PD, Ottawa County MI SO, Ottawa IL PD, Overland MO PD, Oxford MS PD, Oxford OH PD, Ozaukee County WI SO, Palatine IL PD, Palm Beach County FL SO, Palm Springs CA PD, Palmyra MO PD, Palos Heights IL PD, Palos Hills IL PD, Palos Park IL PD, Panama City FL PD, Parke County IN SO, Parkville MO PD, Paul Bunyan Task Force MN, Pecatonica IL PD, Peoria County IL SO, Peoria IL PD, Peotone IL PD , Perkins Township OH PD, Phelps County NE SO, Pike County IL SO , Pine County MN SO, Pittsboro IN PD, Pittsburg KS PD, Platte County MO SO, Pleasant Valley MO PD, Plover WI PD, Plymouth MN PD, Port Edwards WI PD, Portage County WI SO, Portage IN PD, Portage MI PD, Porter County IN SO, Posen IL PD, Pottawatomie County KS SO, Prairie Du Chien WI PD, Prescott AZ PD, Prescott WI PD, Princeton IN PD, Purcell OK PD, Putnam County GA SO, Puyallup WA PD, Quincy IL PD, Racine WI PD, Ralls County MO SO, Ramsey County MN SO, Ramsey MN PD, Rantoul IL PD, Raytown MO PD, Rice Lake WI PD, Richland Center WI PD, Richland County SC SO, Richland County WI SO, Richmond Heights MO PD, Richmond MO PD, Richmond VA PD, RIG WI DTF, Riley County KS PD, River Falls WI PD, River Grove IL PD , Riverdale IL PD, Robbinsdale MN PD, Rock County WI SO, Rock Falls IL PD, Rock Hill SC PD, Rock Island County IL SO , Rock Island IL PD, Rockdale IL PD , Rockford IL PD, Rolling Meadows IL PD, Romeoville IL PD, Roselle IL PD , Roseville MN PD, Rossville IL PD, Saginaw MI PD, Saint Croix Falls WI PD, Salida CO PD, Salina KS PD, Saline County KS SO, Sangamon County IL SO, Sarasota FL PD, Sarpy County NE SO, Sauk County WI SO, Sauk Prairie WI PD, Sauk Village IL PD, Schuyler Co. IL SO, Schuyler County MO SO, Sedalia MO PD, Sergeant Bluff IA PD , Seward County NE SO, Seymour IN PD , Sheboygan WI PD, Shelby County IL SO, Shelby County TN SO, Sherman IL PD, Shorewood IL PD, Silver Lake PD IN, Sioux City IA PD, Sisseton SD PD, Skokie IL PD, Slinger WI PD, Somerset County NJ Prosecutors Office, Somerset WI PD, South Barrington IL PD, South Bend IN Airport Transit PD , South Bend IN PD, South Dakota Division of Criminal Investigation SD , South Elgin IL PD, South Lake Minnetonka MN PD, South Sioux City NE PD , Southern View IL PD, Spring Arbor MI PD, Spring Lake Park MN PD, Spring Valley IL PD, Springfield MO PD, St Paul MN PD, St. Ann MO PD, St. Charles City MO PD, St. Charles County MO PD, St. Charles IL PD, St. Francois County MO SO, St. Joseph County SO IN, St. Joseph Department of Public Safety MI, St. Joseph MO PD, St. Louis County MN SO, St. Louis County MO PD, St. Louis Park MN PD, Starke County IN SO, Stephenson County IL SO, Sterling Heights MI PD, Sterling IL PD, Stevens Point WI PD, Stillwater MN PD, Streator IL PD, Sturgis MI PD, Suffolk County NY SO, Sullivan  IL PD, Summerset SD PD, Sunset Hills MO PD, Sweet Springs MO PD, Sycamore IL PD , Tarpon Springs FL PD, Tazewell County IL SO, Terre Haute IN PD, Thornton CO PD, Three Rivers MI PD, Tinley Park IL PD, Tippecanoe County IN SO, TN - Lincoln County SO, Tomah WI PD, Tompkins County NY SO, Tooele City PD UT, Town of Campbell WI PD, Two Rivers WI PD, U.S. Border Patrol, University City MO PD, University of Central Missouri PD, University of Illinois - Chicago IL PD, University of Illinois at Urbana-Champaign IL PD, University of Illinois- Springfield, University of Iowa PD (IA), University of Minnesota MN PD (Twin Cities), University of Wisconsin - Green Bay WI PD, University of Wisconsin - Madison WI PD, Urbana OH PD, US Postal Inspection Service [Federal], Vacaville CA PD, Valparaiso IN PD, Vandalia IL PD , Vandalia OH PD, Vermillion County IN SO, Vernon County WI SO, Vigo County IN SO, Villa Park IL PD, Village of Clearview WV PD, Village of Manhattan IL PD, Village of Pingree Grove IL PD, Village of Turtle Lake WI PD, Virden IL PD, Wabash County IN SO, Wabash IN PD, Wabaunsee County SO (KS), Walton County FL SO, Walworth County WI SO, Wamego KS PD, Wapello County IA SO, Warrenville IL PD, Warson Woods MO PD , Washburn County WI SO, Washington County WI SO, Washington IL PD, Washington Island WI PD, Washington MO PD, Waterville OH PD, Wauconda IL PD, Waukee IA PD, Waukegan IL PD, Waukesha WI PD, Waukon IA PD, Waxhaw NC PD, Wayzata MN PD, Webster Groves MO PD, Wentzville MO PD, West Bend WI PD, West Central Consolidated Communications IL PD, West Chester OH PD, West Chicago IL PD, West Des Moines IA PD, West Fargo ND PD, West Hennepin MN Public Safety Department, West Lafayette IN PD, West Terre Haute IN PD, Westchester IL PD, Western Illinois University IL PD, Westmont IL PD, Weyauwega WI PD, Wheaton IL PD, Wheeler County NE SO , Wheeling IL PD , Whitestown IN PD, Whitewater WI PD, Whitley County IN Prosector, WI Department of Justice, Wichita Falls TX PD , Will County IL SO, Willmar MN PD, Willow Springs IL PD, Willowbrook IL PD, Wilmette IL PD , Windsor CO PD, Windsor- IL- PD, Winnebago County IL SO, Winona MN PD, Wisconsin State Capitol Police (WI), Wonder Lake IL PD, Wood Dale IL PD, Woodbury County IA SO, Woodbury MN DPS, Woodford County IL SO, Woodridge IL PD, Woodson Terrace MO PD, Woodstock AL PD, Woodstock IL PD, Wyoming MI PD, Wyoming OH PD, Yreka CA PD, Zion IL PD</t>
  </si>
  <si>
    <t>Altoona IA PD, Anoka County MN SO, Anoka MN PD, Becker County MN SO, Belle Plaine MN PD, Blaine MN PD, Brooklyn Center MN PD, Brooklyn Park MN PD, Champlin MN PD, Chisago County MN SO, Clive IA PD, Columbia Heights MN PD, Coon Rapids MN PD, Crystal MN PD, Dakota County MN SO, Dayton MN PD, Detroit Lakes MN PD, Edina MN PD, Faribault MN PD, Fridley MN PD, Hennepin County MN SO, Hopkins MN PD, Hudson WI PD, Medina MN PD, Milwaukee County WI SO, Minnetonka MN PD, MN - Minnetrista Public Safety Dept, MOCIC , Mounds View MN PD, New Hope MN PD, Orono MN PD, Osseo MN PD, Paul Bunyan Task Force MN, Pine County MN SO, Plymouth MN PD, Prescott WI PD, Ramsey County MN SO, Ramsey MN PD, Richmond MO PD, River Falls WI PD, Robbinsdale MN PD, Roseville MN PD, Sartell MN PD, South Lake Minnetonka MN PD, South Milwaukee WI PD, Spring Lake Park MN PD, Springfield MO PD, St Paul MN PD, St. Cloud MN PD, St. Louis County MN SO, St. Louis Park MN PD, Stillwater MN PD, Texas Financial Crimes Intelligence Center, Three Rivers Park District MN PD, University of Minnesota MN PD (Twin Cities), Urbandale IA PD, US Postal Inspection Service [Federal], West Des Moines IA PD, West Hennepin MN Public Safety Department, West Milwaukee WI PD, WI Department of Justice, Willmar MN PD, Winona MN PD, Woodbury MN DPS</t>
  </si>
  <si>
    <t>Hopkins MN PD, Minnetonka MN PD, St. Louis Park MN PD</t>
  </si>
  <si>
    <t>Adams WI PD, Adrian MI PD, Allegan County SO MI, Altoona IA PD, Ankeny IA PD, Anoka County MN SO, Arnold MO PD, Ashland MO PD, Auburn IN PD, Audrain County MO SO, Avon IN PD, Bartlett IL PD, Bayfield County WI SO, Becker County MN SO, Belle Plaine MN PD, Belvidere IL PD, Berkeley MO PD, Big Bend WI PD, Blaine MN PD, Bloomington IL PD, Bolingbrook IL PD, Boone County IL SO, Bourbonnais IL PD, Bowling Green MO PD, Bristol IN PD, Brooklyn Park MN PD, Brownsburg IN PD, Bryan OH PD, Buchanan County MO SO, Burnett County WI SO, Burr Ridge IL PD, Calumet Park IL PD, Canton IL PD, Carol Stream IL PD, Cary IL PD, Cass County IL SO, Cedar Rapids IA PD, Centralia IL PD, Champlin MN PD, Channahon IL PD, Charleston IL PD, Chatham IL PD, Chenoa IL PD, Cherry Valley IL PD, Chesterton IN PD , Chisago County MN SO, Clayton MO PD, Clive IA PD, Columbia County WI SO, Columbia Heights MN PD, Concordia KS PD, Coon Rapids MN PD, Cooper County MO SO, Cottleville MO PD, Crawford County IL SO , Crawford County WI SO, Crest Hill IL PD, Crystal Lake IL PD, Crystal MN PD, Cullman County AL SO, Dakota County MN SO, Danville IL PD, Danville IN PD, Darien IL PD, Davison Township MI PD, Dayton MN PD, Dearborn MI PD, Delphi IN PD, Des Peres MO DPS, Dolton IL PD, Douglas County NE SO, DuPage Co IL Prosecutor Office, Eagan MN PD, East Peoria IL PD, Eau Claire County WI SO, El Cajon CA PD, Elmhurst IL PD, Elmwood Park IL PD, Eureka MO PD, Excelsior Springs MO PD, Fairmount IN PD, Forest Preserve District Will County PD (IL), Fort Wayne IN PD , Franklin County MO SO , Fridley MN PD, Galesburg IL PD, Gary IN PD, Gas City IN PD, Georgetown IL PD, Glencoe IL PD, Goshen IN PD, Gosper County NE SO, Grafton WI PD, Grain Valley MO PD, Grand Chute WI PD, Grand Haven MI DPS, Grand Rapids MI PD, Grant County IN SO, Grant County WI SO, Grayslake IL PD , Green Lake County WI SO, Griffith IN PD, Grundy County IL SO, Gun Lake Tribal PD MI, Hall County NE SO, Hannibal MO PD, Hanover Park IL PD , Hayward WI PD, Hazel Park MI PD, Henry County IL SO, Hickory Hills IL PD, Hobart IN PD , Holland MI PD, Hoopeston IL PD , Hopkins MN PD, Houston TX PD, Hudson WI PD, Huntington IN PD, Huntsville AL PD, IN - Angola PD, Independence KS PD, Indiana Department of Corrections, Iowa Department of Corrections, Iredell County NC SO, Ironwood PSD MI, Irvine CA PD, Jackson WI PD, Jasper County Sheriff IA , Jefferson City MO PD, Jefferson County MO SO, Joliet Junior College IL PD , Justice IL PD, Kalamazoo MI PD, Kalamazoo Township MI PD, Kane County Forest Preserve IL PD , Kane County IL SO, Kankakee IL PD, Kansas City KS PD, Kearney NE PD, KenCom IL PD Dispatch Center, Kenosha County WI SO, Kenosha WI PD, Kentwood MI PD, Kewanee IL PD , Knox County IL SO, Knox County SO NE, Kokomo IN PD, Lac Courte Oreilles Tribal Police WI, Ladd IL PD, Ladue MO PD, Lake County IN SO, Lake St. Louis MO PD, Lansing MI PD, LaSalle Co. IL SO - New, Lebanon TN PD, Lee County IL SO, Lemont IL PD, Lena IL PD, Lincoln County SO NE, Lincolnshire IL PD, Little Rock AR PD, Livingston County IL SO, Lodi WI PD, Loveland CO PD, Loves Park IL PD, Lyons IL PD, Marion County MO SO, Marion Health PD (IN), Marion IA PD, Marysville OH PD, Matteson IL PD, Mattoon IL PD, McDonough County IL SO, Mclean County IL SO, Medina MN PD, Menomonee Falls WI PD, Metro East Auto Theft (IL), Milan IL PD , Minnetonka MN PD, Missouri State Highway Patrol, MOCIC , Moline IL PD, Monon IN PD, Montgomery County IN SO, Morgan County IL SO, Mounds View MN PD, Mountain Bay Metro WI PD, Mundelein IL PD, Murfreesboro TN PD, Muscoda WI PD, Muskegon County MI SO, Napoleon Twp MI PD, New Haven IN PD, New Hope MN PD, New London WI PD, New Richmond WI PD, North Liberty IA PD, O'Fallon MO PD, Oak Creek WI PD, Oconomowoc WI PD, Ogle County IL SO, Orono MN PD, Orting WA PD, Osage Beach MO PD, Osseo MN PD, Oswego IL PD, Ottawa IL PD, Palos Hills IL PD, Palos Park IL PD, Parkville MO PD, Paul Bunyan Task Force MN, Pecatonica IL PD, Peoria IL PD, Phelps County MO SO, Phelps County NE SO, Pike County IL SO , Pine County MN SO, Pittsboro IN PD, Plainfield IL PD, Plover WI PD, Posen IL PD, Pottawatomie County KS SO, Prescott WI PD, Racine WI PD, Ramsey County MN SO, Ramsey MN PD, Rantoul IL PD, Raytown MO PD, Rice Lake WI PD, Richland County WI SO, Richmond Heights MO PD, Richmond VA PD, RIG WI DTF, River Falls WI PD, Robbinsdale MN PD, Robinson IL PD, Rock County WI SO, Rock Island IL PD, Rockdale IL PD , Rogers MN PD, Rolling Meadows IL PD, Romeoville IL PD, Roselle IL PD , Roseville MN PD, Saginaw MI PD, Saint Croix Falls WI PD, Salina KS PD, Sangamon County IL SO, Sauk Prairie WI PD, Sauk Village IL PD, Schuyler Co. IL SO, Seward County NE SO, Sheboygan WI PD, Shorewood IL PD, Sisseton SD PD, Slinger WI PD, South Bend IN Airport Transit PD , South Bend IN PD, South Elgin IL PD, South Lake Minnetonka MN PD, South Sioux City NE PD , Spring Lake Park MN PD, Springfield MO PD, St Paul MN PD, St. Ann MO PD, St. Charles City MO PD, St. Charles County MO PD, St. Louis County MO PD, St. Louis Park MN PD, Stephenson County IL SO, Sterling Heights MI PD, Stevens Point WI PD, Sweet Springs MO PD, Sycamore IL PD , Tarpon Springs FL PD, Terre Haute IN PD, Tinley Park IL PD, Tomah WI PD, Tooele City PD UT, Town of Campbell WI PD, University of Illinois at Urbana-Champaign IL PD, University of Illinois- Springfield, University of Minnesota MN PD (Twin Cities), University of Wisconsin - Green Bay WI PD, Vacaville CA PD, Valparaiso IN PD, Vandalia IL PD , Vermillion County IN SO, Vernon County WI SO, Vigo County IN SO, Village of Manhattan IL PD, Village of Pingree Grove IL PD, Village of Turtle Lake WI PD, Wamego KS PD, Warrenville IL PD, Warson Woods MO PD , Washburn County WI SO, Washington IL PD, Waterford Township MI PD, Waukee IA PD, Webster Groves MO PD, West Bend WI PD, West Central Consolidated Communications IL PD, West Chicago IL PD, West Hennepin MN Public Safety Department, West Lafayette IN PD, West Terre Haute IN PD, Western Illinois University IL PD, Westfield IN PD, Westmont IL PD, Wheeler County NE SO , Whitewater WI PD, Whitley County IN Prosector, Wichita Falls TX PD , Will County IL SO, Willow Springs IL PD, Wilmette IL PD , Winnebago County IL SO, Winnebago County WI SO, Wisconsin State Capitol Police (WI), Wixom MI PD, Woodbury County IA SO, Woodbury MN DPS, Woodridge IL PD, Woodstock IL PD, Wyoming MI PD, Wyoming OH PD</t>
  </si>
  <si>
    <t>Anoka County MN SO, Becker County MN SO, Belle Plaine MN PD, Blaine MN PD, Brooklyn Center MN PD, Brooklyn Park MN PD, Champlin MN PD, Chisago County MN SO, Columbia Heights MN PD, Coon Rapids MN PD, Corcoran MN PD, Crystal MN PD, Dakota County MN SO, Dayton MN PD, Detroit Lakes MN PD, Eagan MN PD, Faribault MN PD, Fridley MN PD, Hennepin County MN SO, Hopkins MN PD, Medina MN PD, Minnetonka MN PD, MOCIC , Mounds View MN PD, New Hope MN PD, Orono MN PD, Paul Bunyan Task Force MN, Pine County MN SO, Plymouth MN PD, Ramsey County MN SO, Ramsey MN PD, Robbinsdale MN PD, Rogers MN PD, Roseville MN PD, South Lake Minnetonka MN PD, Spring Lake Park MN PD, St Paul MN PD, St. Cloud MN PD, St. Louis Park MN PD, Stillwater MN PD, University of Minnesota MN PD (Twin Cities), Wayzata MN PD, West Hennepin MN Public Safety Department, Willmar MN PD, Winona MN PD, Woodbury MN DPS</t>
  </si>
  <si>
    <t>Germantown OH PD,  Muskegon Township MI PD (Muskegon County) , Abbotsford WI PD, Abington Township PA PD , Acworth GA PD, Adairville KY PD, Adams County IL SO, Adams County IN SO, Adams WI PD, Addison IL PD, Adrian MI PD, Adrian Township MI PD , Akron OH PD, Albion MI DPS, Alexander County NC SO, Alexandria IN PD, Algood TN PD, Allegan County SO MI, Allegheny County PA DA, Allen Park PD MI, Allentown PA PD, Altavista VA PD, Altoona IA PD, Amberley Village OH PD, Amherst County VA SO, Amherst OH PD, Anderson County TN SO, Anderson IN PD, Ankeny IA PD, Anna TX PD, Anoka County MN SO, Antioch IL PD, App State University NC PD, Arcanum OH PD, Archbold OH PD, Arlington County VA PD, Armada MI PD, Arnold MO PD, Asheville NC PD, Ashland County WI SO, Aston PA PD, ATF Nashville TN, Attorney General of Illinois - Medicare Fraud Division, Auburn Hills MI PD, Auburn IN PD, Auburn NY PD, Audrain County MO SO, Auglaize County OH SO, Aurora IL PD, Aurora OH PD , Austintown Township OH PD, Avery County NC SO, Avon IN PD, Avon Lake OH PD, Avon OH PD, Bainbridge Township OH PD, Ball State University IN PD, Barberton OH PD, Barron County WI SO, Bartlett IL PD, Batavia NY PD, Bath Township OH PD, Battle Creek MI PD, Bay Village OH PD, Bayfield County WI SO, Bazetta Township OH PD, Beachwood OH PD, Beaver Dam WI PD, Beavercreek OH PD, Bedford County TN SO, Bedford County VA SO, Bedford OH PD, Bellbrook OH PD , Bellefontaine OH PD, Bellevue KY PD, Belmont NC PD, Belpre OH PD, Belvidere IL PD, Bensalem Township PA PD, Bentleyville OH PD, Benton County WA SO, Benton IL PD , Berea KY PD, Berea OH PD, Berkeley Heights NJ PD, Berkeley MO PD, Berkley Dept of Public Safety MI, Bernards Twp NJ PD, Berne IN PD, Berrien County MI SO, Bethel Park PA PD, Bethlehem PA PD, Bexley OH PD, Big Bend WI PD, Biltmore Forest NC PD, Binghamton City NY PD, Birmingham MI PD, Black Mountain NC PD, Blackford County IN SO, Blackman/Leoni Public Safety MI, Blacksburg SC PD , Blakely PA PD, Blendon Township OH PD, Bloomfield Twp MI PD, Bloomington IL PD, Blount County TN SO, Blue Ash OH PD, Bluffton IN PD, Boardman Township OH PD, Bolingbrook IL PD, Bordentown TWP NJ PD, Boston Heights OH PD, Botetourt County VA SO, Bourbonnais IL PD, Bowling Green KY PD, Bowling Green MO PD, Braintree MA PD, Branchburg Twp NJ PD, Bratenahl OH PD, Breckinridge County KY SO, Brecksville OH PD, Bremen IN PD, Brentwood MO PD, Brewster OH PD, Bridgeport Township MI PD, Brighton Town NY PD, Brimfield Township OH PD, Bristol IN PD, Broadview Heights OH PD, Brook Park OH PD, Brookfield WI PD, Brooklyn Heights OH PD, Brooklyn OH PD, Broome CO NY SO, Brownsburg IN PD, Brownstown Twp PD MI, Brunswick County VA SO, Brunswick Hills OH PD, Brunswick OH PD, Bryan OH PD, Buffalo County WI SO, Buffalo State University NY PD, Buncombe County NC SO, Burke County NC SO, Burlington IA PD, Burlington NC PD, Burr Ridge IL PD, Burton MI PD, Bushnell IL PD, Butler County OH SO, Butler County PA, Butler IN PD, Butler Township OH PD, Butler Township PA PD, Butner NC PD, Byron GA PD , Byron IL PD, Cabarrus County NC SO, CAC - Mohawk Valley NY, Caldwell County NC SO, Calhoun County MI SO, Calhoun County SC SO, Callaway County MO SO, Calumet Park IL PD, Campbell County VA SO, Campbell OH PD, Canfield OH PD, Canton IL PD, Cape Girardeau County MO SO, Cape Girardeau MO PD, Carbondale IL PD, Carey OH PD, Carmel IN PD, Carol Stream IL PD, Caroline County VA SO, Carroll County IN SO, Carroll County OH SO, Carroll County VA SO, Carrollton OH PD, Carter County TN SO, Cary IL PD, Case Western Reserve University OH PD, Cass County IN SO, Cass County MI SO, Catawba County NC SO, Cedar Lake IN PD, Cedar Rapids IA PD, Cedarburg WI PD, Centerville IN PD, Centerville OH PD, Central City KY PD, Centralia IL PD, Chagrin Falls OH PD , Chagrin Valley Dispatch , Champaign County IL SO, Champaign IL PD, Channahon IL PD, Chardon OH PD, Charleston IL PD, Charlotte MI PD , Charter Township of Buena Vista MI PD, Chatham IL PD, Cheatham County TN SO, Cheektowaga Town NY PD, Chenoa IL PD, Cherry Valley IL PD, Chesapeake VA PD , Chester Township OH PD, Chesterfield County VA PD, Chesterfield MO PD, Chesterfield PD IN, Chesterfield Twp MI PD, Chesterton IN PD , Cheviot OH PD, Chippewa PA PD, Cicero IN PD, Claiborne County TN SO, Clark County OH SO, Clarksville IN PD, Clarksville VA PD, Clawson MI PD, Claypool IN PD, Clayton County GA PD, Clayton GA PD, Clayton MO PD, Clayton Township PD MI, Cleveland Clinic OH PD, Cleveland County NC SO , Cleveland Heights OH PD, Cleveland Metro Parks OH PD , Cleveland OH Division of Police , Cleveland OH Metropolitan Schools Dept. of Safety and Security, Cleveland TN PD, Clinton TN PD, Clinton Township MI PD, Clinton Township NJ PD, Clinton Township OH PD, Clintwood VA PD, Clio MI PD, Clive IA PD, Clyde PD OH, Cocke County TN SO, Coffee County TN SO, Coffeyville KS PD, Coldwater MI PD, Collegedale TN PD, Columbia County WI SO, Columbus NC PD, Columbus OH PD, Columbus Regional Airport Authority OH PD, Concord NC PD, Connersville IN PD, Cookeville TN PD, Copiah County MS SO, Copley Township OH PD, Cornell University NY PD, Cortland IL PD, Cortland OH PD, Coshocton County OH SO, Cottleville MO PD, Covert Township PD MI, Cranberry Township PA PD, Cranbury NJ PD, Crawford County IL SO , Crawford County IN SO, Crawford County WI SO, Crawford Town NY PD, Crawfordsville IN PD, Creedmoor NC PD, Crest Hill IL PD, Creston OH PD, Crestwood MO PD, Creve Coeur IL PD, Creve Coeur MO PD, Crewe VA PD, Cridersville OH PD, Crossville TN PD, Crown Point IN PD, Crystal City MO PD, Crystal Lake IL PD, Cullman County AL SO, Cumberland Metro IN PD, Cuyahoga County OH SO, Cuyahoga Emergency Communications Systems OH (CECOMS) , Cuyahoga Falls OH PD, Cuyahoga Heights OH PD, Cuyahoga Metro Housing Authority OH PD (CMHA), CVG Airport KY PD, Cynthiana KY PD, Dandridge TN PD, Dane County WI SO, Danville IL PD, Danville IN PD, Danville KY PD, Darien IL PD, Davenport IA PD, Davidson County NC SO, Davidson NC PD, Davie County NC SO, Davison Township MI PD, Dayton IN PD, Dayton OH PD, Dayton TN PD, De Pere WI PD, Dearborn County IN SO, Dearborn Heights MI PD, Dearborn MI PD, Decatur IL PD, Decatur IN PD, Deer Park OH PD, Defiance County OH SO, Delaware County IN SO, Delaware County OH SO, Delhi Twp OH PD, Delphi IN PD, Delphos OH PD, Delran NJ PD, Denison University Campus OH PD, Dept. of Natural Resources OH PD, Des Peres MO DPS, Detroit MI PD, Dewitt Town NY PD, Dickenson County VA SO, DNU Creston OH PD, Dolton IL PD, Dover DE PD, Downers Grove IL PD, Dublin OH PD, DuPage Co IL Prosecutor Office, Durango CO PD, East Canton OH PD, East Hanover Twp PD (Morris County), East Moline IL PD, East Peoria IL PD, Eastern Adams Regional PA PD, Eastlake OH PD, Eastpointe MI PD, Eaton OH PD, Eaton Rapids MI PD, Eau Claire County WI SO, Ecorse MI PD, Edison State Community College, El Cajon CA PD, Elizabethton TN PD, Elizabethtown KY PD, Elk Rapids MI PD, Elkhart County IN SO, Elkhart PD IN, Elm Grove WI PD, Elmhurst IL PD, Elmira City NY PD, Elmore OH PD, Elmwood Park IL PD, Elwood IN PD, Elyria OH PD, Emporia VA PD , Energy IL PD, Englewood OH PD, Enon OH PD, Erie County NY SO, Erie County OH SO, Erlanger KY PD, Erwin TN PD, Euclid OH PD, Eureka MO PD, Evendale OH PD, Fairborn OH PD, Fairfield CA PD, Fairfield County OH SO, Fairfield OH PD, Fairfield Township OH PD, Fairlawn OH PD, Fairmount IN PD, Fairview Park OH PD, Fannin County GA SO, Farmington Dept of Public Safety MI, Farmington Hills MI PD, Fayette County IN SO, Fayette County KY SO, Fayette OH PD, Ferguson MO PD, Ferndale MI PD, Fishers IN PD, Five Rivers MetroParks OH PD, Flat Rock MI PD , Flint MI PD, Flint Township MI PD, Florissant MO PD, Flossmoor IL PD, Floyd County IN SO, Flushing City MI PD, Forest City NC PD, Forest County WI SO, Forest Heights MD PD, Forest Park OH PD, Forest Preserve District Will County PD (IL), Forsyth County NC SO, Fort Loramie OH PD, Fort Oglethorpe GA PD, Fort Wayne IN PD , Fortville IN PD, Fox Valley IL Parks District, Frankenmuth MI PD - New Business, Frankfort KY PD, Franklin County IL SO, Franklin County MO SO , Franklin County OH SO, Franklin County PA SO, Franklin County VA SO, Franklin IN PD, Franklin MA PD, Franklin NJ PD, Franklin OH PD, Franklin Township NJ PD, Franklin Township PA PD, Fraser MI DPS, Fremont OH PD, Fridley MN PD, Front Royal VA PD, Fulton County IL SO, Fulton County IN SO , Fulton County OH SO, Fulton IL PD, Fulton MO PD, Gahanna OH PD, Galesburg IL PD, Galion OH PD, Gallatin TN PD, Gallia County OH SO, Galva IL PD, Garden City MI PD, Garfield Heights OH PD, Gary IN PD, Gas City IN PD, Gasconade Co MO SO, Gastonia NC PD, Gates Mills Village OH PD, Gatlinburg TN PD , Geauga County OH SO , Geddes Town NY PD, Genesee Co. MI 911 Dispatch Authority, Genesee County MI SO, Genesee County NY SO, Genoa Township OH PD , Georgetown IL PD, Georgetown IN PD, German Township OH PD, Gibsonburg OH PD, Girard OH PD, Glasgow KY PD, Glen Cove NY PD, Glencoe IL PD, Glendale OH PD, Glenwillow OH PD, Gogebic County MI SO, Golf Manor OH PD, Goshen IN PD, Grafton OH PD, Grafton WI PD, Grainger County TN SO, Grand Beach/Michiana MI PD, Grand Blanc Twp MI PD, Grand Chute WI PD, Grand Haven MI DPS, Grand Rapids MI PD, Grand Traverse County MI SO, Grand Valley State University MI, Grandview Heights OH PD, Grandville PD MI, Grant County IN SO, Grant County WI SO, Grayslake IL PD , Grayson County VA SO, Great Parks of Hamilton County OH PD, Greater Cleveland Regional Transit Authority OH PD, Greece Town NY PD, Green Lake County WI SO, Green Springs OH PD, Greenbrier TN PD, Greene County OH SO, Greenfield IN PD, Greensboro PD IN, Greensville County VA SO, Greenwood IN PD, Greer SC PD, Griffith IN PD, Grosse Ile MI PD, Grove City OH PD, Grove City PA PD, Groveport OH PD, Grundy County IL 911, Grundy County IL SO, Gun Lake Tribal PD MI, Gurnee IL PD, Hackleburg AL PD, Halifax County VA SO, Hamblen County TN SO, Hamburg Village NY PD, Hamilton County IN SO, Hamilton County OH SO, Hamilton County TN SO, Hamilton Township OH PD, Hamtramck MI PD, Hancock County IN SO, Hannibal MO PD, Hanover Park IL PD , Hardin County OH SO, Hardinsburg KY PD, Harriman TN PD, Harrington DE PD, Harrisburg Bureau PA PD, Harrison County IN SO, Harrisonburg VA PD, Hartford City IN PD, Harvey County KS SO, Harvey IL PD, Harwood Heights IL PD, Haysi VA PD, Hayward WI PD, Haywood County NC SO, Hazel Crest IL PD, Hazel Park MI PD, Hazelwood MO PD, Hazleton PA PD, Heath OH PD, Hebron IN PD, Hebron OH PD, Henderson County KY SO, Henderson County NC SO , Henderson KY PD, Henderson NC PD, Hendersonville NC PD, Hendersonville TN PD, Hendricks County IN SO, Henry County IL SO, Henry County IN SO, Henry County OH SO, Henry County VA SO, Hermitage PA PD, Herndon VA PD, Herrin IL PD, Hickory Hills IL PD, Hickory NC PD, Highland Heights KY PD, Highland Heights OH PD, Highland Hills OH PD, Highland IN PD, Highland Park IL PD , Highland Park MI PD, Hilliard OH PD, Hillsborough Twp  NJ PD, Hillsville VA PD, Hinckley OH PD, Hinsdale IL PD, Hobart IN PD , Hoffman Estates IL PD, Holland MI PD, Holland OH PD, Holmen WI PD, Holmes County SO OH, Homecroft IN PD, Homeland Security Investigations [Federal] [Inactive], Homer Village NY PD, Hoopeston IL PD , Hopatcong NJ PD, Hope Mills NC PD , Hopkinsville KY PD, Houston TX PD, Howard County IN SO, Howland Township OH PD, Hubbard OH PD, Huber Heights OH PD, Hudson WI PD, Hunterdon County NJ Prosecutors Office, Huntersville PD NC, Hunting Valley OH PD, Huntington County IN SO, Huntington IN PD, Huntley IL PD , Huntsville AL PD, Huron OH PD, Huron Township MI PD, Hyattsville MD PD, IA - Eldridge PD, Illinois Attorney General, IN - Albion PD, IN - Angola PD, IN - Columbia City PD, IN - Cromwell PD, IN - Greene County SO, IN - Middletown PD, IN - Morristown PD, IN - Noble County Prosecutors, IN - Rensselaer PD, IN - Rome City PD, IN - Sweetser PD , IN - Tipton County SO, IN- Noble County SO, Independence KS PD, Independence KY PD, Independence OH PD, Indian Hill OH PD, Indiana Department of Corrections, Indiana Dunes National Park IN PD, Indiana HIDTA , Indiana State Police IN PD, Indianapolis Metro PD IN, Ingalls IN PD, Inkster MI PD, Inverness IL PD, Iowa County WI SO, Iowa State University IA PD, Iredell County NC SO, Irondequoit PD NY, Ironwood PSD MI, Irvine CA PD, Ithaca City NY PD, Jackson Center OH PD, Jackson County Central Dispatch MI, Jackson County MI SO, Jackson County NC SO, Jackson MI PD, Jackson Township OH PD (Mahoning County), Jackson Township OH PD (Stark County), Jackson WI PD, Jacksonville IL PD, Jasper AL PD, Jasper County IN SO, Jasper County Sheriff IA , Jasper IN PD, Jefferson County MO SO, Jefferson County OH SO, Jefferson County SO IN, Jefferson County TN SO, Jeffersontown KY PD, Jessamine County KY SO, Johnson City TN PD, Johnson County TN SO, Johnston City IL PD, Johnstown PA PD, Joliet IL PD, Joliet Junior College IL PD , Jonesborough PD TN, Junction City KS PD, Justice IL PD, Kalamazoo County MI SO, Kalamazoo MI PD, Kalamazoo Township MI PD, Kane County Forest Preserve IL PD , Kane County IL SO, Kankakee County IL SO, Kankakee IL PD, KenCom IL PD Dispatch Center, Kendallville IN PD, Kenilworth NJ PD , Kenmore Village NY PD, Kenosha County WI SO, Kenosha WI PD, Kent County MI SO, Kenton County KY SO, Kentucky State KY PD, Kentwood MI PD, Kernersville NC PD, Kettering OH PD , Kewanee IL PD , Kill Devil Hills NC PD, King George County VA SO, Kings Mountain NC PD, Kingsford Heights IN PD, Kingsport TN PD, Kingston Springs TN PD, Kingston TN PD, Knox County IL SO, Knox County TN SO, Knoxville TN PD, Kokomo IN PD, Kosciusko County IN SO, La Follette TN PD, La Grange IL PD, La Grange MO PD, La Grange Park IL PD, Lac Courte Oreilles Tribal Police WI, Lackawanna City NY PD, Ladd IL PD, Ladue MO PD, Lafayette IN PD, LaGrange County SO IN, LaGrange IN PD, Lake County IN SO, Lake County OH SO, Lake County Prosecutor's Office (OH), Lake Delton WI PD, Lake Forest IL PD, Lake Geneva WI PD, Lake In The Hills IL PD, Lake MetroParks OH Rangers, Lake Michigan College Campus PD, Lake St. Louis MO PD, Lake Station IN PD, Lake Zurich IL PD, Lakeland Community College OH PD, Lakeland FL PD, Lakemore OH PD, Lakeside Park-Crestview Hills KY PD, Lakewood OH PD, Lamar County TX SO, Lancaster NY PD, Lancaster OH PD, Lansing MI PD, Lapeer City MI PD, Lapel IN PD, Laporte County IN SO , Laporte IN PD, LaSalle Co. IL SO - New, Lathrup Village MI PD, Laurel DE PD, Lawrence County IL SO, Lawrence County IN SO, Lawrence District Attorney PA, Lawrence IN PD, Lebanon IN PD , Lebanon OH PD, Lebanon TN PD, Lee County GA SO, Lee County IL SO, Leesburg VA PD, Leitchfield KY PD, Lemont IL PD, Lenawee County MI SO, Lenoir City TN PD, Lexington KY PD, Lexington NC PD , Lexington OH PD, Liberty IN PD, Liberty Township OH PD, Liberty Village NY PD, Licking County OH SO, Ligonier IN PD, Lima OH PD, Lincoln County NC SO, Lincoln Park MI PD, Linden NJ PD, Lisle IL PD, Lithopolis OH PD, Little Rock AR PD, Livingston County IL SO, Lockland OH PD, Lodi OH PD, Logan County KY SO , Logansport IN PD, Lombard IL PD, London OH PD, Long Beach IN PD, Lookout Mountain TN PD, Lorain County OH SO, Lorain OH PD, Lordstown OH PD, Loudon County TN SO, Loudon TN PD, Loudoun County VA SO, Louisville Airport PD, Louisville Metro KY PD, Louisville OH PD, Loveland OH PD, Loves Park IL PD, Lowell MI PD, Lower Providence Township PA PD, Lucas County OH SO, Lumberton NC PD, Luray VA PD, Luzerne County PA DA's Office, Lyman PD SC , Lyndhurst OH PD, Lyons IL PD, Macedonia OH PD, Macomb County MI SO, Macomb IL PD, Macon County IL SO, Macon County NC SO, Madeira OH PD, Madison County IN SO, Madison County OH SO, Madison Heights MI PD, Madison MS PD, Madison Township MI PD, Madison TWP (Franklin CO) OH PD, Madison Village OH PD, Madisonville KY PD, Madisonville TN PD, MAGLOCLEN RISS, Mahanoy City PD (PA), Mahoning County OH SO, Mahoning Twp PA PD, Mahoning Valley Law Enforcement TF (OH), Manassas Park VA PD, Manchester MO PD, Manchester TN PD, Mansfield OH PD, Mantua Township NJ PD, Maple Bluff WI PD, Maple Heights OH PD, Maplewood MO PD, Mar Mac IA PD, Marine City MI PD, Marinette County SO (WI), Marinette WI PD, Marion AR PD, Marion County MO SO, Marion County OH SO, Marion County WV SO, Marion Health PD (IN), Marion IA PD, Marion IL PD, Marion IN PD, Marion NC PD, Marion OH PD, Markle IN PD, Marshall County Prosecutors Office IN, Marshall WI PD, Martin TN PD, Martinsville IN PD, Maryland Heights MO PD, Marysville MI PD, Marysville OH PD, Maryville TN PD, Mason County IL SO, Mason OH PD, Matteson IL PD, Mattoon IL PD, Mauldin SC PD, Maumee OH PD, Mayfield KY PD, Mayfield Village OH PD, McCaysville GA PD, McCordsville IN PD, McCracken County KY SO, McDonough County IL SO, McDowell County NC SO, Mclean County IL SO, McMinnville TN PD, Mebane NC PD, Mecklenburg County VA SO, Medina County OH SO, Medina OH PD , Medina Township OH PD, Melbourne FL PD, Melvindale MI PD, Menard County IL SO, Menasha WI PD, Mendota IL PD, Menominee County SO MI, Menomonee Falls WI PD, Mentone PD IN, Mentor OH PD, Mentor on the Lake OH PD, Mercer County OH SO, Metamora Township MI PD, Metro East Auto Theft (IL), Metro Police Authority of Genesee County MI, Metropolitan Washington DC PD, Metuchen NJ PD, MI - Village of Middleville, Miami County OH SO, Miami County Park District OH Rangers, Miami Township OH PD (Clermont), Miami Township OH PD (Dayton), Miamisburg OH PD , Michigan City IN PD, Michigan Department of Corrections (MDOC), Michigan Department of Natural Resources, Michigan State Police, Middle Tennessee State TN PD , Middleburg Heights OH PD, Middlebury IN PD, Middlefield OH PD, Middleton WI PD, Middletown NY PD, Middletown OH PD, Midland MI PD, Midlothian IL PD, Milan IL PD , Milan MI PD, Milford MI PD, Milford PD IN, Milltown IN PD, Milton IN PD, Milwaukee WI PD - STAC, Miner MO PD, Mineral Area Drug Task Force MO, Minerva Park OH PD, Minster OH PD, Mishawaka PD IN, Missouri Department of Conservation, Missouri State Highway Patrol, Mitchell County NC SO, Mogadore OH PD, Mohave County AZ SO, Mokena IL PD, Moline IL PD, Monon IN PD, Monroe County MI SO , Monroe County WI SO, Monroe MI PD, Monroe NJ PD [Middlesex County], Monroe OH PD, Monroeville PA PD, Monterey TN PD, Montgomery County IN SO, Montgomery County OH SO, Montgomery County TN SO, Montgomery County VA SO, Montgomery TWP NJ PD, Monticello IN PD, Montville Township OH PD, Mooresville NC PD, Moraine OH PD, Morehead KY PD, Moreland Hills OH PD, Morgan County IL SO, Morgan County IN SO, Morgan County TN SO, Morris IL PD, Morristown TN PD, Morrow OH PD, Morton Grove IL PD, Mount Holly NC PD, Mount Morris Township PD MI, Mount Pleasant WI PD, Mount Vernon IN PD, Mount Vernon OH PD, Mountain Bay Metro WI PD, Mountain City TN PD, Mt. Juliet TN PD, Mt. Zion IL PD, Muhlenberg Township PA PD, Muncie IN PD, Mundelein IL PD, Murfreesboro TN PD, Muscatine County IA SO, Muscoda WI PD, Muskego WI PD, Muskegon County MI SO, Muskegon Heights MI PD, Muskegon MI PD, Muskingum County OH SO, Nags Head NC PD, Napoleon OH PD, Napoleon Twp MI PD, Nappanee IN PD, Nashville Intl Airport TN PD, National Center for Missing &amp; Exploited Children [NCMEC], Naval Criminal Investigative Service [Federal] [Inactive], Nelson County KY SO, Neshkoro WI PD, New Albany OH PD, New Baden IL PD, New Baltimore MI PD, New Bremen OH PD, New Britain Township PA PD, New Brunswick NJ PD, New Carlisle IN PD, New Castle County DE PD, New Castle IN PD, New Castle PA PD, New Chicago IN PD, New Hartford Town NY PD, New Haven IN PD, New Kent County VA SO, New Lexington OH PD, New London WI PD, New Madrid County MO SO, New Paris OH PD, New York State Police NY, Newark DE PD, Newark OH PD, Newburgh Heights OH PD , Newnan GA PD, Newport TN PD, Newton County MS SO, Newton IA PD, Newton NC PD , Niagara Falls City NY PD, Niagara Frontier Transit Authority (NFTA) PD, Nicholasville KY PD, NICTD - IN PD, Niles OH PD, Noblesville IN PD, Norfolk Southern RR IL PD, Normal IL PD , Normandy MO PD, North Aurora IL PD, North Brunswick NJ PD , North Canton OH PD, North Chicago IL PD, North County Cooperative MO PD, North Liberty IA PD, North Manchester IN PD , North Missouri Drug Task Force MO, North Muskegon MI PD, North Olmsted OH PD, North Ridgeville OH PD, North Royalton OH PD, North Webster IN PD, Northbrook IL PD, Northeast Ohio Regional Fusion Center, Northern Berks Regional PA PD, Northern Regional PA PD , Northfield IL PD, Northfield OH PD, Northville Twp MI PD, Norton OH PD, Norton Shores MI PD, Norwalk OH PD, Norwood OH PD, Nottawaseppi Huron Band of the Potawatomi Tribal Police MI, Novi MI PD, O'Fallon IL PD, O'Fallon MO PD, Oak Creek WI PD, Oak Ridge TN PD , Oakland County MI SO, Oakwood Village OH PD (Cuyahoga), Oberlin OH PD, Obetz OH PD, Oconomowoc WI PD, Ogden Dunes IN PD, Ogle County IL SO, Oglesby IL PD , OH - Blanchester PD, OH - Chillicothe PD, OH - Delaware PD, OH - Hamilton PD, OH - Highland County SO, OH - Jefferson County Drug Task Force, OH - Johnny Appleseed Metropolitan Park District PD, OH - Mariemont PD, OH - Metroparks Toledo,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Motor Vehicles (Ohio DPS), Ohio Bureau of Workers' Compensation (LE), Ohio Department of Rehabilitation and Correction - Office of the Chief Inspector, Ohio Department of Youth Services - Office of the Chief Inspector, Ohio DPS, Ohio Drug TF (HIDTA / Moreland Hills OH PD), Ohio State Fire Marshal, Ohio State Highway Patrol, Ohio State University OH PD, Olive Branch MS PD, Oliver Springs TN PD, Olmsted Falls OH PD, Olmsted Township OH PD, Onondaga County DA Office, Onondaga County NY SO , Ontario OH PD, Orange Village OH PD, Oregon OH PD, Orlando FL PD, Orleans County NY SO, Oshkosh WI PD, Oswego IL PD, Ottawa County MI SO, Ottawa County OH SO, Ottawa IL PD, Oxford OH PD, Palatine IL PD, Palm Beach County FL SO, Palmyra MO PD, Palos Heights IL PD, Palos Hills IL PD, Palos Park IL PD, Paris KY PD, Park Hills MO PD, Parma Heights OH PD, Parma OH PD, Pataskala OH PD, Patton TWP PD PA, Pecatonica IL PD, Pemberton Township NJ PD, Pendleton IN PD, Pennington Gap VA PD, Pennyrile Narcotics Task Force (KY), Pentwater MI PD, Peoria County IL SO, Peoria IL PD, Peotone IL PD , Pepper Pike OH PD, Perkins Township OH PD, Perry County MO SO, Perry County OH SO, Perrysburg OH PD, Perrysburg Twp OH PD, Person County NC SO, Petersburg IL PD, Pickaway County OH SO, Pickens County SC SO, Pickerington OH PD, Pierce Township OH PD, Pierceton PD IN, Pike County IL SO , Pittsboro IN PD, Pittsfield Twp MI PD, Pittston Township PA PD, Plain City OH PD, Plainfield IL PD, Plainfield IN PD, Plover WI PD, Plymouth MI PD, Plymouth PD IN, Pokagon Tribal MI PD, Poland Township OH PD, Port Clinton OH PD, Port Edwards WI PD, Port Huron MI PD, Portage County WI SO, Portage IN PD, Portage MI PD, Porter County IN SO, Posen IL PD, Powell OH PD, Prairie Du Chien WI PD, Preble County OH SO, Prescott AZ PD, Promedica OH PD, Pulaski County IN SO, Pulaski VA PD, Purcell OK PD, Putnam County TN SO , Quincy IL PD, Rabun County GA SO, Racine WI PD, Radcliff KY PD, Radford City VA PD, Rahway NJ PD, Ralls County MO SO, Rantoul IL PD, Ravenna OH PD, Reading OH PD, Redford Twp MI PD, Reminderville OH PD, Republic MO PD, Reynoldsburg OH PD, Richfield OH PD, Richland Center WI PD, Richland County OH SO, Richland County SC SO, Richland County WI SO, Richland Twp OH PD, Richland Village MI PD, Richmond Heights MO PD, Richmond Heights OH PD, Richmond VA PD, RIG WI DTF, River Falls WI PD, River Grove IL PD , River Rouge MI PD, Riverside OH PD, Roanoke VA PD, Robertson County TN SO, Robinson IL PD, Rochester IL PD, Rochester IN PD, Rock County WI SO, Rock Falls IL PD, Rock Hill SC PD, Rock Island County IL SO , Rock Island IL PD, Rockdale IL PD , Rockford Dept of Public Safety MI, Rockport IN PD, Rockwood TN PD, Rocky River OH PD, Rolling Meadows IL PD, Romeoville IL PD, Romulus MI PD, Roseland IN PD, Roselle IL PD , Roseville MI PD, Ross Township OH PD, Ross Township PA PD, Rossford OH PD, Rossville IL PD, Rossville IN PD, Rowan County NC SO, Rowan University NJ PD, Roxboro NC PD, Roxbury Twp NJ PD, Royal Oak MI PD, Rush County IN SO, Rushville IN PD, Sagamore Hills Township OH PD, Saginaw MI PD, Saginaw Valley State University PD (MI), Saint Croix Falls WI PD, Salem OH PD, Sangamon County IL SO, Santa Claus IN PD, Sarasota FL PD, Sauk Prairie WI PD, Sauk Village IL PD, Scarborough ME PD, Schuyler Co. IL SO, Schuyler County MO SO, Scotch Plains NJ PD, Scotia Village NY PD, Scott City MO PD, Scottsville KY PD, Scottsville VA PD, Seaford DE PD, Seat Pleasant MD PD, SEMO Drug Task Force MO, Seven Hills OH PD, Sevier County TN SO, Sevierville TN PD, Seville OH PD, Seward County NE SO, Seymour IN PD , Shaker Heights OH PD, Sharonville OH PD, Sheboygan WI PD, Sheffield Village OH PD, Shelby County KY SO, Shelby Township MI PD, Shelbyville TN PD, Shenandoah VA PD, Shenango PA PD, Sherman IL PD, Shorewood IL PD, Sidney OH PD, Sikeston MO DPS, Silver Lake PD IN, Sioux City IA PD, Skokie IL PD, Slinger WI PD, Smyrna TN PD, Smyth County VA SO, Solon OH PD, Somerset County NJ Prosecutors Office, South Barrington IL PD, South Bend IN Airport Transit PD , South Bend IN PD, South Central OH Major Crimes Unit, South Elgin IL PD, South Euclid OH PD, South Lyon MI PD, South Russell OH PD , Southern Illinois University IL PD , Southern Regl PA PD, Southern View IL PD, Southfield MI PD, Southgate MI PD, Southwest Emergency Dispatch Center (OH), Sparta TN PD, Sparta Twp NJ PD, Spartanburg County SC SO, Speedway IN PD, Spencer County IN SO, Spring Arbor MI PD, Spring Hill TN PD, Spring Township PA PD, Spring Valley IL PD, Springboro OH PD, Springdale OH PD, Springfield MO PD, Springfield OH PD, Springfield TN PD , Springfield Township OH (Hamilton Co) PD, Springport Twp MI PD, St. Ann MO PD, St. Charles City MO PD, St. Charles County MO PD, St. Charles IL PD, St. Clair County Central Dispatch MI, St. Clair County MI SO, St. Clair MI PD, St. Clairsville OH PD, St. Joseph County SO IN, St. Joseph Department of Public Safety MI, St. Louis County MO PD, St. Matthews KY PD, Stamping Ground KY PD, Stanley NC PD, Starke County IN SO, Steger IL PD, Stephenson County IL SO, Sterling Heights MI PD, Sterling IL PD, Steubenville OH PD, Stevens Point WI PD, Stow OH PD, Streator IL PD, Streetsboro OH PD , Strongsville OH PD, Sturgis MI PD, Sugarcreek Township OH PD, Sullivan  IL PD, Sullivan County IN SO, Sullivan County TN SO, Summa Health (OH), Summit County OH SO, Summit Metro Parks OH PD, Sumner County TN SO, Sumpter Twp MI PD, Sunbury OH PD, Sunset Hills MO PD, Surry County NC SO, Susquehanna Township PA PD, Swanton OH PD, Sycamore IL PD , Sylvania OH PD, Sylvania Township OH PD, Syracuse IN PD, Syracuse NY PD, Tallmadge OH PD, Tarpon Springs FL PD, Taylor MI PD, Tazewell County IL SO, Tell City IN PD, Temple University Campus PA PD, Tennessee Bureau of Investigation, Tennessee Valley Authority Police, Terre Haute IN PD, Thornton CO PD, Three Rivers MI PD, Tilden Township PA PD, Tinley Park IL PD, Tipp City OH PD, Tippecanoe County IN SO, TN - Bedford County SO, TN - Lincoln County SO, TN ROCIC, Toledo OH PD, Tomah WI PD, Tompkins County NY SO, Tonawanda Town NY PD, Tooele City PD UT, Toronto OH PD, Town of Bean Station PD  TN, Town of Campbell WI PD, Town of Groton CT PD, Town of Newburgh NY PD, Town of Rutherford College (NC), Town of Woodbury NY PD, Towns County GA SO , Transylvania County NC SO, Traverse City MI PD, Trenton OH PD, Trenton PD MI, Trousdale County TN SO, Troy MI PD , Troy OH PD, Tunica County MS SO, Tuscarawas County OH SO, Twiggs County GA SO , Twinsburg OH PD, U.S. Border Patrol, Ulster Town NY PD, UNC Asheville NC PD, Union City IN PD, Union City OH PD, Union County GA SO, Union County KY SO, Union County OH SO, Union OH PD, Union Township OH (Clermont Co) PD, University Circle OH PD, University City MO PD, University Heights OH PD, University of Akron OH PD, University of Delaware PD, University of Illinois - Chicago IL PD, University of Illinois at Urbana-Champaign IL PD, University of Illinois- Springfield, University of Kentucky, University of Louisville KY PD, University of Michigan Ann Arbor Campus MI PD, University of Michigan Dearborn Campus MI PD, University of North Carolina Chapel Hill NC , University of North Carolina Charlotte (NC), University of Notre Dame PD (IN), University of Tennessee TN PD, University of Toledo OH PD, University of Wisconsin - Green Bay WI PD, University of Wisconsin - Madison WI PD, Upper Arlington OH PD, Urbana OH PD, US Postal Inspection Service [Federal], Utica City NY PD, Utica MI PD , VA - George Mason University Campus PD, Vacaville CA PD, Valparaiso IN PD, Van Buren County TN SO, Van Buren MI PD, Vance County NC SO, Vandalia IL PD , Vandalia OH PD, Vanderburgh County IN SO , Vermillion County IN SO, Vestal Town NY PD, Vicksburg MI PD, Vienna IL PD, Vienna VA PD, Vienna WV PD, Villa Park IL PD, Village of Dundee MI PD, Village of Jefferson OH PD, Village of Manhattan IL PD, Village of Pingree Grove IL PD, Village of Turtle Lake WI PD, Vincennes IN PD, Vine Grove KY PD, Virden IL PD, Virginia Department of Wildlife Resources (DWR), Virginia Tech University VA PD, Voorhees NJ PD, Wabash County IN SO, Wabash IN PD, Wadsworth OH PD, Waite Hill OH PD, Wakarusa IN PD, Walker MI PD, Walkerton IN PD, Walled Lake MI PD, Walters State Community College TN Campus PD, Walton County FL SO, Wapakoneta OH PD, Wapello County IA SO, Warren County KY SO, Warren County OH SO, Warren County TN SO, Warren MI PD, Warren NJ PD , Warren OH PD, Warrensville Heights OH PD, Warrenville IL PD, Warsaw IN PD, Warson Woods MO PD , Wartburg TN PD, Washburn County WI SO, Washington County IN SO, Washington County MO SO, Washington County TN SO, Washington IL PD, Washington Island WI PD, Washington MO PD, Washington Township (Gloucester) NJ PD, Watauga County NC SO, Watchung NJ PD, Waterford Township MI PD, Waterville OH PD, Wauconda IL PD, Waukee IA PD, Waukegan IL PD, Waukesha WI PD, Waxhaw NC PD, Wayne County Airport Authority MI , Waynesville NC PD, Weber City VA PD, Webster Groves MO PD, Wellington OH PD, Wells County IN SO, Wentzville MO PD, West Bend WI PD, West Bloomfield Twp MI PD, West Carrollton OH PD, West Central Consolidated Communications IL PD, West Chester OH PD, West Chicago IL PD, West Lafayette IN PD, West Milton OH PD, West Norriton Twp PA, West Seneca NY PD, West Terre Haute IN PD, West Virginia Fusion Center (WV), Westchester IL PD, Western Illinois University IL PD, Western Michigan University MI PD, Westerville OH PD, Westfield Center OH PD, Westfield IN PD, Westfield NJ PD, Westlake OH PD, Westland MI PD, Westmont IL PD, Westmoreland County VA SO, Weyauwega WI PD, Wheaton IL PD, Wheeling IL PD , White County IN SO, White House TN PD, White Lake Twp MI PD, White Pine TN PD, Whitehall MI PD , Whitehall OH PD, Whitehall Township PA PD, Whitemarsh Township PA PD, Whitestown IN PD, Whitewater WI PD, Whitley County IN Prosector, WI Department of Justice, Wichita Falls TX PD , Wichita KS PD, Wickliffe OH PD, Wilkes County NC SO, Will County IL SO, Williamsburg VA PD, Williamson Co. IL SO, Williamson County TN SO, Willoughby Hills OH PD, Willoughby OH PD, Willow Springs IL PD, Willowbrook IL PD, Willowick OH PD , Wilmette IL PD , Wilmington DE PD, Wilmore KY PD, Winchester IN PD, Windham OH PD, Windsor- IL- PD, Winnebago County IL SO, Winona Lake PD - IN, Winona MN PD, Wisconsin State Capitol Police (WI), Wise County VA SO, Wixom MI PD, Wolverine Lake MI PD, Wood Dale IL PD, Woodbury County IA SO, Woodford County IL SO, Woodlawn OH PD, Woodmere OH PD, Woodridge IL PD, Woodson Terrace MO PD, Woodstock AL PD, Woodstock IL PD, Woodville OH PD, Wooster OH PD, Worthington OH PD, Wright Patterson OH Air Force Base [Federal], Wyandotte MI PD, Wyoming MI PD, Wyoming OH PD, Wythe County VA SO, Wytheville VA PD, Xenia OH PD, Yancey County NC SO, Youngstown OH PD, Yreka CA PD, Zanesville OH PD, Zion IL PD</t>
  </si>
  <si>
    <t>18th Judicial District Drug Task Force - TN PD, Abbeville SC PD, Abington Township PA PD , Absecon NJ PD, Accomack County VA SO, Acworth GA PD, Adairville KY PD, Adams County IN SO, Adrian MI PD, Ahoskie NC PD, Akron OH PD, AL - Autauga County SO, AL - Bear Creek PD, AL - Gadsden PD, AL - Sylacauga PD, AL - Troy University - Insight , Alabama Department of Corrections, Alabama Department of Revenue, Alabama Law Enforcement Agency (ALEA), Alabaster AL PD, Albany GA PD, Albion MI DPS, Alcoa TN PD, Alexander County NC SO, Alexandria City VA SO, Alexandria VA PD, Algood TN PD, Allegan County SO MI, Allen County KY SO, Allen Park PD MI, Allentown PA PD, Altavista VA PD, Altoona IA PD, Amberley Village OH PD, Amelia County VA SO, Amherst County VA SO, Anderson County SC SO, Anderson County TN SO, Anderson IN PD, Anderson SC PD, Angier NC PD, Ankeny IA PD, Anna TX PD, Anoka County MN SO, Apex NC PD, App State University NC PD, Appomattox County VA SO, Ardmore AL PD, Arlington County VA PD, Asheville NC PD, Ashland County OH SO, Ashville AL PD, Aston PA PD, ATF Nashville TN, Athens OH PD, Auburn Hills MI PD, Auburn IN PD, Auburn NY PD, Auglaize County OH SO, Augusta County VA SO, Aurora OH PD , Avery County NC SO, Avon IN PD, AZ - Department of Public Safety, Baker County FL SO, Baker County GA SO, Baldwin County GA SO, Barnegat TWP NJ PD, Barrow County GA SO, Batavia NY PD, Baytown TX PD, Beachwood OH PD, Beaufort SC PD , Bedford County TN SO, Bedford County VA SO, Bedford NY PD, Bedford VA PD, Beech Grove IN PD, Bellevue KY PD, Belmont NC PD, Belpre OH PD, Bensalem Township PA PD, Benton County WA SO, Benton IL PD , Berea OH PD, Bergen County NJ Prosecutors Office, Berkeley County SC SO, Berkeley Heights NJ PD, Bernards Twp NJ PD, Berrien County MI SO, Bessemer AL PD, Bethany Beach DE PD, Bethel Park PA PD, Bethlehem PA PD, Bibb County SO GA, Biltmore Forest NC PD, Binghamton City NY PD, Birmingham MI PD, Black Mountain NC PD, Blackman/Leoni Public Safety MI, Blacksburg SC PD , Blacksburg VA PD, Blackshear GA PD, Blackstone VA PD, Blakely PA PD, Bland County VA SO, Bleckley County GA SO, Bloomfield NM PD, Bloomfield Twp MI PD, Bloomingdale GA PD, Bloomington IL PD, Blount County Commission (AL), Blount County TN SO, Blue Ash OH PD, Bluffton SC PD , Boaz AL PD, Boone NC PD, Boones Mill VA PD, Bordentown TWP NJ PD, Botetourt County VA SO, Bourbonnais IL PD, Bowling Green KY PD, Bowling Green Warren County Drug Task Force KY, Braintree MA PD, Branchburg Twp NJ PD, Breckinridge County KY SO, Bremen GA PD, Brick Township NJ PD , Bridgeview IL PD, Bridgewater VA PD, Brighton Town NY PD, Bristol IN PD, Broadway VA PD, Brook Park OH PD, Brookneal VA PD, Brookville NY PD, Broome CO NY SO, Brownsburg IN PD, Brownstown Twp PD MI, Brunswick County NC SO, Brunswick County VA SO, Brunswick OH PD, Bryan County GA SO, Bryan OH PD, Buffalo State University NY PD, Bulloch County GA SO, Buncombe County NC SO, Burke County NC SO, Burlington NC PD, Burton MI PD, Butler County PA, Butler IN PD, Butler Township OH PD, Butler Township PA PD, Butner NC PD, Butts County GA SO, Byron GA PD , Cabarrus County NC SO, Cabot AR PD, CAC - Hudson Valley NY, CAC - Suffolk County NY, Cairo GA PD , Caldwell County NC SO, Calera AL PD, Calhoun County AL SO, Calhoun County MI SO, Calhoun County SC SO, Calloway County KY SO, Calumet Park IL PD, Camden SC PD, Camilla GA PD , Campbell County VA SO, Cape Girardeau County MO SO, Cape Girardeau MO PD, Cape May County Prosecutors Office NJ, Carbondale IL PD, Carmel IN PD, Carolina Beach NC PD , Caroline County VA SO, Carroll County GA SO, Carroll County OH SO, Carroll County VA SO, Carrollton OH PD, Carter County TN SO, Cartersville GA PD, Cary NC PD, Cass County IN SO, Cass County MI SO, Catawba County NC SO, Central City KY PD, Centralia IL PD, Centre Island Village NY PD, Chadbourn NC PD, Chambers County AL SO, Champaign County IL SO, Champaign IL PD, Chanute KS PD, Charleston County SC SO, Charleston SC PD, Charlotte County VA SO, Chase City VA PD, Chatham County NC SO, Chatsworth GA PD, Chautauqua County NY District Attorney's Office, Cheatham County TN SO, Cheektowaga Town NY PD, Chenoa IL PD, Cherokee County AL SO, Cherokee County GA SO, Cherryville PD (NC), Chesapeake VA PD , Chester County SC SO, Chester Township OH PD, Chesterfield County VA PD, Chesterfield SC PD , Chesterfield Twp MI PD, Chesterton IN PD , Cheviot OH PD, Chilhowie VA PD, Chippewa PA PD, Christiansburg VA PD, City of Franklin VA PD, Claiborne County TN SO, Clarendon County SC SO , Clarkstown NY PD , Clarksville IN PD, Clarksville VA PD, Clayton GA PD, Clayton NC PD , Clayton Township PD MI, Clearwater FL PD, Cleveland County NC SO , Cleveland OH Division of Police , Cleveland TN PD, Clifton NJ PD, Clinton TN PD, Clinton Township MI PD, Clinton Township NJ PD, Clintwood VA PD, Cobb County GA PD, Cocke County TN SO, Coffee County GA SO, Coffee County TN SO, Coffeyville KS PD, Colbert County AL SO, Colleton County SO (SC), Collier County FL SO, Colquitt County GA SO, Columbia County FL SO, Columbia County GA SO, Columbus County NC SO, Columbus IN PD, Columbus NC PD, Commerce GA PD, Concord NC PD, Conover NC PD, Conway SC PD, Cookeville TN PD, Cornell University NY PD, Cortland OH PD, Coshocton County OH SO, Covington GA PD, Coweta County GA SO, Cramerton NC PD, Cranberry Township PA PD, Cranbury NJ PD, Craven County ABC Board (NC), Crawford County IL SO , Crawford County IN SO, Crawford Town NY PD, Crawfordsville IN PD, Creedmoor NC PD, Crewe VA PD, Crisp County GA SO, Crossville TN PD, Crown Point IN PD, CSX Railroad PD, Cullman AL PD, Cullman County AL SO, Culpeper VA PD , Cumberland County VA SO, Cumberland Metro IN PD, Cumming GA PD, Currituck County NC SO, Cuyahoga Falls OH PD, CVG Airport KY PD, Cynthiana KY PD, Dadeville AL PD, Dale County AL SO, Dalton GA PD, Dandridge TN PD, Danville IL PD, Danville IN PD, Danville KY PD, Danville VA PD, Dare County NC SO, Darien CT PD, Darlington County SC SO, Davidson County NC SO, Davidson NC PD, Davie County NC SO, Davison Township MI PD, Dayton TN PD, Daytona Beach FL PD, Dearborn County IN SO, Dearborn MI PD, Decatur AL PD, Decatur County GA SO, Deer Park OH PD, Defiance County OH SO, DeKalb County GA PD, Delhi Twp OH PD, Delphi IN PD, Delran NJ PD, Department of Natural Resources - GA, Dewitt Town NY PD, Dillon SC PD, Dinwiddie County VA SO, District Heights MD PD, DNU Creston OH PD, DoC Intelligence Unit (GA), Dodge County GA SO, Dolton IL PD, Doraville GA PD, Dorchester County SC SO, Dothan AL PD, Dougherty County GA PD , Douglas County GA SO, Dover DE PD, Drakes Branch VA PD, Dublin OH PD, Duluth GA PD, Dunn NC PD, Durango CO PD, Dutchess County NY District Attorney's (DA) Office , Dutchess County NY SO, Dyersburg TN PD, Easley SC PD, East Canton OH PD, East Hampton Village NY PD, East Hanover Twp PD (Morris County), East Point GA PD, Eastern Adams Regional PA PD, Eastlake OH PD, Eastpointe MI PD, Eaton OH PD, Edgecombe County NC SO, Edison State Community College, El Cajon CA PD, Elbert County GA SO, Elizabeth NJ PD, Elizabethton TN PD, Elizabethtown KY PD, Elkhart County IN SO, Elkton VA PD, Ellijay GA PD, Elloree SC PD, Elmira City NY PD, Elon University NC PD, Elyria OH PD, Emory University Campus PD GA, Emporia VA PD , Energy IL PD, Erie County NY SO, Erlanger KY PD, Erwin PD (NC), Erwin TN PD, Escambia County FL SO, Etowah County AL SO, Euharlee GA PD, Evendale OH PD, Exmore VA PD, Fairfax County VA PD, Fairfield County SC SO, Fairfield CT PD, Fairfield OH PD, Fairlawn OH PD, Fairmont NC PD, Fairmount IN PD, Fannin County GA SO, Farmington Hills MI PD, Farmville VA PD, Fayette County IL SO , Fayette County KY SO, Fayette OH PD, Ferndale MI PD, Fishkill Town NY PD, Fleming County KY SO, Florence AL PD, Florence County SC SO, Florence KY PD, Florence SC PD, Florida Highway Patrol, Flossmoor IL PD, Floyd County GA PD, Floyd County IN SO, Floyd County VA SO, Forest City NC PD, Forest Heights MD PD, Forest Park OH PD, Forest Preserve District Will County PD (IL), Forsyth County GA SO, Forsyth County NC SO, Fort Mill SC PD, Fort Oglethorpe GA PD, Fort Wayne IN PD , Fort Worth TX PD , Frankfort KY PD, Franklin County AL SO, Franklin County IL SO, Franklin County NC SO, Franklin County OH SO, Franklin County PA SO, Franklin County VA SO, Franklin GA PD, Franklin IN PD, Franklin MA PD, Franklin NJ PD, Franklin Township NJ PD, Franklin Township PA PD, Fraser MI DPS, Fredericksburg City VA PD, Freeport ME PD, Freeport Village NY PD, Fremont OH PD, Front Royal VA PD, Fulton County GA PD, Fulton MS PD, Fultondale AL PD, Fuquay-Varina NC PD, GA - Georgia Piedmont Technical College , GA - MCS/OCU/Intelligence, Gahanna OH PD, Gainesville GA PD, Galax VA PD, Gallatin TN PD, Gallia County OH SO, Garden City MI PD, Garden City NY PD, Gardendale AL PD, Garner NC PD, Gary IN PD, Gas City IN PD, Gastonia NC PD, Gatlinburg TN PD , Geauga County OH SO , Geddes Town NY PD, Genesee County NY SO, Georgetown County SC SO, Georgetown IL PD, Georgetown IN PD, Georgetown KY PD, Georgetown SC PD, Georgia Attorney General's Office  - GA, Georgia Southwestern State University Campus PD , Georgia State Patrol GA PD, Gibsonville NC PD, Giles County TN SO, Giles County VA SO, Glasgow KY PD, Glassboro NJ PD, Glen Cove NY PD, Glencoe AL PD, Glendale OH PD, Gloucester County VA SO, Gluckstadt MS PD, Glynn County GA PD , Golf Manor OH PD, Goochland County VA SO, Goose Creek SC PD , Gordonsville VA PD, Goshen IN PD, Grainger County TN SO, Grand Blanc Twp MI PD, Grand Rapids MI PD, Grant County IN SO, Graves County KY SO, Gray County TX SO , Gray GA PD , Grayslake IL PD , Grayson County VA SO, Great Falls SC PD, Greece Town NY PD, Greenbrier TN PD, Greene County GA SO, Greene County OH SO, Greenfield IN PD, Greensville County VA SO, Greenville County SC SO, Greenville SC PD, Greenwood County SC SO, Greenwood IN PD, Greenwood SC PD, Greer SC PD, Griffith IN PD, Grove City OH PD, Groveport OH PD, Guernsey County OH SO, Gun Lake Tribal PD MI, Guntersville AL PD, Gwinnett County GA SO, Gwinnett County School PD, Habersham County GA SO, Hackensack NJ PD, Hackleburg AL PD, Halifax County NC SO, Halifax County VA SO, Hall County GA SO, Halls TN PD, Hamblen County TN SO, Hamburg Town NY PD, Hamburg Village NY PD, Hamilton County IN SO, Hamilton County OH SO, Hamilton County TN SO, Hampden-Sydney College Campus VA PD, Hampton University VA Campus PD, Hampton VA PD, Hamtramck MI PD, Hancock County GA SO, Hancock County IN SO, Hanover County VA SO, Hapeville GA PD, Haralson County GA SO, Hardeeville SC PD, Hardin County TN SO, Hardinsburg KY PD, Harnett County NC SO, Harriman TN PD, Harrington DE PD, Harris County GA SO, Harrisburg Bureau PA PD, Harrison County IN SO, Harrisonburg VA PD, Hart County GA SO, Hartford City IN PD, Hartselle AL PD, Hartsville SC PD, Harvey County KS SO, Harvey IL PD, Haysi VA PD, Haywood County NC SO, Hazel Crest IL PD, Hazel Park MI PD, Hazleton PA PD, Heard County GA SO, Helena AL PD, Hempstead Village NY PD, Henderson County KY SO, Henderson County NC SO , Henderson KY PD, Henderson NC PD, Hendersonville NC PD, Hendersonville TN PD, Henrico County VA PD, Henry County GA PD, Henry County IN SO, Henry County OH SO, Henry County VA SO, Hermitage PA PD, Herndon VA PD, Herrin IL PD, Hickory Hills IL PD, Hickory NC PD, High Point NC PD, Highland Heights KY PD, Highland IN PD, Highland Park MI PD, Hillsborough Twp  NJ PD, Hillsville VA PD, Hiram GA PD, Hobart IN PD , Hoke County NC SO, Holland MI PD, Holmes County SO OH, Homecroft IN PD, Homeland Security Investigations [Federal] [Inactive], Homer Village NY PD, Homewood AL PD, Hoopeston IL PD , Hoover AL PD, Hopatcong NJ PD, Hope Mills NC PD , Hopewell VA PD, Hopkinsville KY PD, Houston County AL SO, Houston TX PD, Howard County IN SO, Hudson NC PD, Hueytown AL PD, Hunterdon County NJ Prosecutors Office, Huntersville PD NC, Huntington IN PD, Huntsville Airport AL PD, Huntsville AL PD, Huron OH PD, Hyattsville MD PD, Hyde Park NY PD, IN - Angola PD, IN - Greene County SO, IN - Tipton County SO, Inc Village of Lake Success NY, Independence KS PD, Independence KY PD, Indian Hill OH PD, Indiana Department of Corrections, Indiana Dunes National Park IN PD, Indiana HIDTA , Indianapolis Metro PD IN, Ingalls IN PD, Iredell County NC SO, Irmo SC PD, Irondale AL PD, Irondequoit PD NY, Irvine CA PD, Isle Of Wight County VA SO, Ithaca City NY PD, Jackson County GA SO, Jackson County NC SO, Jackson MI PD, Jackson TN PD, Jackson WI PD, Jacksonville Beach FL PD, James City County VA PD, Jasper County SC SO, Jasper GA PD, Jasper IN PD, Jefferson County AL SO, Jefferson County MO SO, Jefferson County OH SO, Jefferson County SO IN, Jefferson County TN SO, Jefferson GA PD, Jeffersontown KY PD, Johnson City TN PD, Johnson County TN SO, Johnston City IL PD, Johnston County NC SO, Johnstown PA PD, Joliet IL PD, Jonesboro AR PD, Jonesborough PD TN, Junction City KS PD, Justice IL PD, Kalamazoo MI PD, Kalamazoo Township MI PD, Kankakee County IL SO, Kankakee IL PD, Kenilworth NJ PD , Kenmore Village NY PD, Kennesaw State University GA PD, Kenton County KY SO, Kentucky State KY PD, Kentwood MI PD, Kernersville NC PD, Kershaw County SC SO, Kill Devil Hills NC PD, King and Queen County VA SO, King George County VA SO, Kings Mountain NC PD, Kingsport TN PD, Kingston Springs TN PD, Kingston TN PD, Knightdale NC PD, Knox County TN SO, Knoxville TN PD, Kokomo IN PD, La Follette TN PD, Lackawanna City NY PD, Lafayette IN PD, Lake City FL PD, Lake County IN SO, Lake County OH SO, Lake Park GA PD, Lake Wales FL PD, Lakeland FL PD, Lakemore OH PD, Lakeside Park-Crestview Hills KY PD, Lakewood NJ PD, Lamar County GA SO, Lancaster County SC SO , Lancaster NY PD, Lancaster SC PD, Lansing MI PD, Laporte County IN SO , Lathrup Village MI PD, Lauderdale County AL SO, Laurel DE PD, Laurens County GA SO, Laurens County SC SO, Laurens SC PD, Lavonia GA PD, Lawrence County IL SO, Lawrence County IN SO, Lawrence County TN SO, Lawrence District Attorney PA, Lawrenceville GA PD, Lawrenceville VA PD, Lebanon IN PD , Lebanon OH PD, Lebanon TN PD, Lee County AL SO, Lee County GA SO, Lee County SC SO, Leesburg AL PD, Leesburg GA PD, Leesburg VA PD, Leitchfield KY PD, Lenoir City TN PD, Lenoir County NC SO, Lexington KY PD, Lexington Medical Center SC PD, Lexington NC PD , Lexington SC PD, Lexington TN PD, Liberty County GA SO, Liberty Village NY PD, Ligonier IN PD, Lilburn GA PD, Lincoln AL PD, Lincoln County NC SO, Lincoln Park MI PD, Linden NJ PD, Lithopolis OH PD, Little Rock AR PD, Live Oak FL PD, Lockland OH PD, Logan County KY SO , Logansport IN PD, Loganville GA PD, Lookout Mountain TN PD, Loris SC PD, Loudon County TN SO, Loudon TN PD, Loudoun County VA SO, Louisburg NC PD, Louisville Airport PD, Louisville Metro KY PD, Louisville OH PD, Lovejoy GA PD, Loveland OH PD, Lowndes County GA SO, Lucas County OH SO, Lumberton NC PD, Lumpkin County SO GA, Luray VA PD, Luzerne County PA DA's Office, Lyman PD SC , Lynchburg VA PD, Mackinaw IL PD, Macon County AL SO, Macon County IL SO, Macon County NC SO, Madeira OH PD, Madison County AL SO, Madison County GA SO, Madison County IN SO, Madison County TN SO, Madison GA PD, Madison Heights MI PD, Madison MS PD, Madisonville KY PD, Madisonville TN PD, MAGLOCLEN RISS, Mahanoy City PD (PA), Mahoning Twp PA PD, Mahoning Valley Law Enforcement TF (OH), Maiden NC PD, Manassas Park VA PD, Manchester TN PD, Manchester Twp NJ PD, Mantua Township NJ PD, Marion AR PD, Marion County IL SO, Marion County WV SO, Marion Health PD (IN), Marion IL PD, Marion IN PD, Marion NC PD, Marion SC PD, Markle IN PD, Marshall County AL SO, Marshall County Drug Task Force WV, Marta PD GA, Martin TN PD, Martinsville IN PD, Martinsville VA PD, Marysville OH PD, Maryville TN PD, Mason OH PD, Mathews County VA SO, Matteson IL PD, Matthews NC PD, Mattoon IL PD, Mauldin SC PD, Maumee OH PD, Mayfield KY PD, Maysville GA PD, McCaysville GA PD, McCracken County KY SO, McDowell County NC SO, McIntosh County GA SO  , McMinnville TN PD, Mecklenburg County VA SO, Medina County OH SO, Medina Township OH PD, Menomonee Falls WI PD, Mercer County OH SO, Metro Police Authority of Genesee County MI, Metropolitan Washington DC PD, Metuchen NJ PD, Miami County OH SO, Michigan City IN PD, Michigan State Police, Middle Tennessee State TN PD , Middleburg Heights OH PD, Middletown NY PD, Middletown OH PD, Middletown RI PD, Midlothian IL PD, Milan TN PD, Milford CT PD, Milltown IN PD, Milton GA PD, Milton IN PD, Miner MO PD, Minster OH PD, Mint Hill NC PD, Missouri State Highway Patrol, Mitchell County NC SO, Mohave County AZ SO, Molena GA PD, Moncks Corner SC PD, Monon IN PD, Monroe County GA SO, Monroe County MI SO , Monroe GA PD, Monroe MI PD, Monroe NC PD, Monroe NJ PD [Middlesex County], Monroe OH PD, Monroeville PA PD, Monterey TN PD, Montevallo AL PD, Montezuma GA PD, Montgomery County IN SO, Montgomery County TN SO, Montgomery County VA SO, Montgomery TWP NJ PD, Moody AL PD, Mooresville NC PD, Morehead KY PD, Morgan County AL SO, Morgan County IN SO, Morgan County TN SO, Morristown TN PD, Morrow GA PD , Morrow OH PD, Moultrie GA PD, Moundville AL PD, Mount Holly NC PD, Mount Jackson VA PD, Mount Morris Township PD MI, Mount Pleasant SC PD, Mount Sterling KY PD, Mount Vernon IN PD, Mount Vernon OH PD, Mountain Brook AL PD, Mountain City TN PD, MS - Itawamba Community College Campus PD, Mt. Juliet TN PD, Mt. Zion IL PD, Muhlenberg Township PA PD, Muncie IN PD, Murfreesboro TN PD, Murray County GA SO, Muscle Shoals AL PD, Muttontown NY PD, Nags Head NC PD, Napoleon OH PD, Napoleon Twp MI PD, Nash County NC SO, Nashville Intl Airport TN PD, Nashville NC PD , Nassau County FL SO, Nassau County NY PD, National Center for Missing &amp; Exploited Children [NCMEC], Navajo County AZ SO, Naval Criminal Investigative Service [Federal] [Inactive], Nebraska State Patrol, Nelson County KY SO, Nelson County VA SO, Neptune Beach FL PD, New Albany OH PD, New Baltimore MI PD, New Britain Township PA PD, New Brunswick NJ PD, New Canaan CT PD, New Castle County DE PD, New Castle PA PD, New Ellenton SC PD, New Hanover County NC SO, New Haven IN PD, New Kent County VA SO, New Madrid County MO SO, New Market VA PD, New York State Police NY, Newark DE PD, Newark OH PD, Newberry County SC SO , Newburgh City NY PD, Newnan GA PD, Newport News VA PD, Newport TN PD, Newton County GA SO, Newton County MS SO, Newton NC PD , Newtown CT PD, Newtown OH PD, Niagara Falls City NY PD, Niagara Frontier Transit Authority (NFTA) PD, Nicholasville KY PD, NICTD - IN PD, Niles OH PD, Noblesville IN PD, Norcross GA PD, Norfolk Southern RR IL PD, Norfolk VA PD, Normal IL PD , North Brunswick NJ PD , North Charleston SC PD, North Myrtle Beach SC PD, North Ridgeville OH PD, North Royalton OH PD, Northampton County VA SO, Northern Berks Regional PA PD, Northern Regional PA PD , Northport AL PD, Northville Twp MI PD, Norwalk CT PD, Norwalk OH PD, Norwood NC PD, Norwood OH PD, O'Fallon MO PD, Oak Ridge TN PD , Oakland County MI SO, Obetz OH PD, Obion County TN SO, Ocean County Prosecutors Office NJ , Ocean View DE PD, Oconee County GA SO, Oconee County SC SO, Oglethorpe County GA SO, Oglethorpe GA PD, OH - Blanchester PD, OH - Chillicothe PD, OH - Johnny Appleseed Metropolitan Park District PD, OH - Metroparks Toledo, OH - Milford PD, OH - Oakwood PD, OH - South Bloomfield PD, OH - U.S.23 Major Crimes Task Force, OH - Williamsburg PD, Ohio Attorney General's Office - OOCIC, Ohio Bureau of Criminal Investigation, Ohio Department of Rehabilitation and Correction - Office of the Chief Inspector, Ohio State Highway Patrol, Old Westbury Village NY PD, Oliver Springs TN PD, Onondaga County DA Office, Onondaga County NY SO , Orange County (NY) District Attorney's Office , Orange County FL SO, Orangeburg Department of Public Safety SC, Oregon OH PD, Orlando FL PD, Orleans County NY SO, Ottawa County MI SO, Ottawa IL PD, Oxford AL PD, Oxford MS PD, Oxford OH PD, Page County VA SO, Palm Beach County FL SO, Palos Heights IL PD, Palos Hills IL PD, Palos Park IL PD, Paradise Valley AZ PD, Paris KY PD, Paris TN PD, Park Hills MO PD, Parke County IN SO, Parma Heights OH PD, Parma OH PD, Patton TWP PD PA, Peachtree City GA PD, Peachtree Corners GA Marshal's Office, Pearisburg VA PD, Pelham AL PD, Pell City AL PD, Pemberton Township NJ PD, Pembroke NC PD, Pembroke VA PD, Pender County NC SO , Pennington Gap VA PD, Pennyrile Narcotics Task Force (KY), Peotone IL PD , Perkins Township OH PD, Perry County OH SO, Perry GA PD, Perrysburg OH PD, Perrysburg Twp OH PD, Person County NC SO, Petersburg VA PD, Pickaway County OH SO, Pickens County SC SO, Pineville NC PD, Pittsboro IN PD, Pittston Township PA PD, Plainfield IN PD, Plymouth MI PD, Plymouth Township PA PD, Polk County NC SO, Pooler GA PD, Poquoson VA PD, Port Huron MI PD, Portage IN PD, Portage MI PD, Porter County IN SO, Portland TN PD, Posen IL PD, Posey County IN SO, Poughkeepsie City NY PD, Powell OH PD, Powhatan County VA SO, Prattville AL PD, Priceville AL PD, Prince George County VA PD, Prince George's Community College MD PD, Prince William County VA PD, Princeton IN PD, Pulaski County VA SO, Pulaski VA PD, Putnam County GA SO, Putnam County TN SO , Rabun County GA SO, Radcliff KY PD, Radford City VA PD, Rahway NJ PD, Rainbow City AL PD, Raleigh NC PD, Ranlo NC PD, Rantoul IL PD, Reading OH PD, Redford Twp MI PD, Regent University VA PD, Rehoboth Beach DE PD, Remington VA PD, Reynolds GA PD, Rich Creek VA PD, Richfield OH PD, Richland County SC SO, Richmond County GA SO, Richmond County NC SO, Richmond Hill GA PD, Richmond VA PD, Ridgefield CT PD, Ridgeland MS PD, River Rouge MI PD, Riverdale GA PD, Roanoke Rapids NC PD, Roanoke VA PD, Robertson County TN SO, Robeson County NC SO, Robinson IL PD, Rock County WI SO, Rock Hill SC PD, Rockbridge County VA SO, Rockdale County GA SO, Rockingham NC PD, Rockmart GA PD, Rockport IN PD, Rockwood TN PD, Rocky Mount NC PD, Rocky River OH PD, Rome GA PD, Roselle NJ PD, Ross Township OH PD, Ross Township PA PD, Rossford OH PD, Rossville IL PD, Rowan County NC SO, Rowan University NJ PD, Roxboro NC PD, Roxbury Twp NJ PD, Royal Oak MI PD, Rural Retreat VA PD, Rush County IN SO, Russell County AL SO, Russellville AL PD, Saginaw MI PD, Salem OH PD, Salley SC PD , Sandusky County SO OH, Santa Claus IN PD, Sarasota FL PD, Sardis City AL PD, Sauk Prairie WI PD, Sauk Village IL PD, Savannah GA PD, Savannah International Airport GA PD, Savannah TN PD, SC - Columbia Metropolitan Airport PD , SC - Yemassee PD, Scarborough ME PD, Scotch Plains NJ PD, Scott City MO PD, Scottsboro AL PD, Scottsville KY PD, Scottsville VA PD, Seaford DE PD, Seat Pleasant MD PD, Seminole County GA SO, SEMO Drug Task Force MO, Seneca SC PD, Senoia GA PD, Sevier County TN SO, Sevierville TN PD, Seymour IN PD , Sharonville OH PD, Shelby County IL SO, Shelby County KY SO, Shelby County TN SO, Shelby Township MI PD, Shelbyville TN PD, Shenandoah County VA SO, Shenandoah VA PD, Shenango PA PD, Sikeston MO DPS, Silver Lake PD IN, Simpsonville SC PD, Sioux City IA PD, Smithfield NC PD, Smithfield VA PD, Smyrna TN PD, Smyth County VA SO, Snellville GA PD, Society SC PD, Somerset County NJ Prosecutors Office, South Bend IN Airport Transit PD , South Bend IN PD, South Boston VA PD, South Hill VA PD, South Russell OH PD , Southern Illinois University IL PD , Southern Pines NC PD, Southern Regl PA PD, Southfield MI PD, Sparta TN PD, Sparta Twp NJ PD, Spartanburg County SC SO, Speedway IN PD, Spencer County IN SO, Spring Arbor MI PD, Spring Hill TN PD, Spring Township PA PD, Springfield GA PD, Springfield MO PD, Springfield OH PD, Springfield TN PD , Springfield Township OH (Hamilton Co) PD, St. Augustine FL PD, St. Charles City MO PD, St. Clair County AL SO, St. Clair County MI SO, St. Clairsville OH PD, St. Johns County FL SO, St. Joseph County SO IN, St. Joseph Department of Public Safety MI, St. Matthews KY PD, Stafford County VA SO , Stamping Ground KY PD, Stanley NC PD, Stanley VA PD, Starke County IN SO, Statesboro GA PD, Steele AL PD, Steger IL PD, Sterling Heights MI PD, Stevens Point WI PD, Stockbridge GA PD, Stow OH PD, Strasburg VA PD, Sturgis MI PD, Suffolk County NY PD, Suffolk VA PD, Sugar Mountain NC PD, Sullivan  IL PD, Sullivan County IN SO, Sullivan County TN SO, Summit County OH SO, Sumner County TN SO, Sumpter Twp MI PD, Sumter County GA SO , Sumter County SC SO, Sunset Beach NC PD, SUNY Binghamton Campus NY PD, SUNY Old Westbury NY PD, Surry County NC SO, Surry County SO VA, Susquehanna Township PA PD, Sussex County VA SO, Suwanee GA PD, Suwannee County FL SO, Swainsboro GA PD, Sylvania Township OH PD, Syracuse NY PD, Talladega County AL SO, Tallapoosa GA PD, Tarpon Springs FL PD, Tattnall County GA SO, Taylor MI PD, Tega Cay SC PD, Tell City IN PD, Temple GA PD, Temple University Campus PA PD, Tennessee Bureau of Investigation, Tennessee Valley Authority Police, Terre Haute IN PD, Thomas County GA SO, Thomaston GA PD, Thomasville AL PD, Thomasville GA PD, Thornton CO PD, Three Rivers MI PD, Tift County GA SO, Tifton GA PD, Tilden Township PA PD, Tinley Park IL PD, Tinton Falls NJ PD, Tipp City OH PD, TN - Bedford County SO, TN - Lincoln County SO, TN - Pulaski PD, TN ROCIC, Tompkins County NY SO, Toms River NJ PD, Tonawanda Town NY PD, Toronto OH PD, Town of Bean Station PD  TN, Town of East Fishkill NY PD, Town of Newburgh NY PD, Town of Poughkeepsie NY PD, Town of Rutherford College (NC), Town of West Blocton AL PD, Town of Woodbury NY PD, Towns County GA SO , Transylvania County NC SO, Travelers Rest SC PD, Trenton OH PD, Trousdale County TN SO, Troy AL PD, Troy OH PD, Trussville AL PD, Tupelo MS PD, Tupelo Regional Airport, Tuscaloosa County AL SO, Twiggs County GA SO , Twinsburg OH PD, Tyrone GA PD, U.S. Border Patrol, Ulster Town NY PD, Ulysses KS PD, UNC Asheville NC PD, Union County GA SO, Union County NC SO, Union County SC SO, Union Township OH (Clermont Co) PD, University of Delaware PD, University of Illinois - Chicago IL PD, University of Illinois at Urbana-Champaign IL PD, University of Kentucky, University of Louisville KY PD, University of Michigan Ann Arbor Campus MI PD, University of North Carolina Chapel Hill NC , University of North Carolina Charlotte (NC), University of North Georgia PD (GA), University of Tennessee TN PD, University of West Georgia GA PD, Upper Dublin Twp PA PD, Urbana OH PD, US Postal Inspection Service [Federal], VA - George Mason University Campus PD, Vacaville CA PD, Valparaiso IN PD, Van Buren County TN SO, Van Buren MI PD, Vance County NC SO, Vandalia IL PD , Vandalia OH PD, Vanderburgh County IN SO , Venice FL PD, Vermillion County IN SO, Vestal Town NY PD, Vestavia Hills AL PD, Vidalia GA PD, Vienna IL PD, Vienna VA PD, Vienna WV PD, Vigo County IN SO, Villa Rica GA PD, Village of Clearview WV PD, Village of Manhattan IL PD, Vincennes IN PD, Vine Grove KY PD, Virginia Beach VA PD, Virginia Department of Wildlife Resources (DWR), Virginia Tech University VA PD, Voorhees NJ PD, Wabash County IN SO, Wabash IN PD, Wadesboro NC PD, Wadsworth OH PD, WakeMed Campus PD and Public Safety (NC), Walker MI PD, Walterboro SC PD, Walters State Community College TN Campus PD, Walton County FL SO, Wapakoneta OH PD, Warner Robins GA PD, Warren County KY SO, Warren County OH SO, Warren County TN SO, Warren County VA SO, Warren NJ PD , Warrensville Heights OH PD, Wartburg TN PD, Washington County GA SO, Washington County IN SO, Washington County TN SO, Washington Township (Gloucester) NJ PD, Watauga County NC SO, Watchung NJ PD, Waterford Township MI PD, Waterville OH PD, Waxhaw NC PD, Wayne County Airport Authority MI , Wayne County TN SO, Waynesville NC PD, Weber City VA PD, Webster County GA SO, Wells County IN SO, West Bloomfield Twp MI PD, West Chester OH PD, West Lafayette IN PD, West Norriton Twp PA, West Seneca NY PD, West Terre Haute IN PD, West Virginia Fusion Center (WV), Westchester County NY DPS, Westfield IN PD, Westfield NJ PD, Westlake OH PD, Westmoreland County VA SO, Westport CT PD, White House TN PD, White Lake Twp MI PD, White Pine TN PD, Whitehall OH PD, Whitehall Township PA PD, Whitestown IN PD, Whitfield County GA SO, Whitley County IN Prosector, Wichita Falls TX PD , Wilkes County GA SO, Wilkes County NC SO, Wilkinson County GA SO, Will County IL SO, Williamsburg VA PD, Williamson Co. IL SO, Williamson County TN SO, Willow Springs IL PD, Wilmington DE PD, Wilmore KY PD, Wilton CT PD, Winder GA PD, Windsor- IL- PD, Wingate NC PD , Winterville NC PD, Wise County VA SO, Wixom MI PD, Wolverine Lake MI PD, Woodbury County IA SO, Woodson Terrace MO PD, Woodstock AL PD, Woodstock GA PD, Woodstock VA PD, Worth County GA SO, Wright Patterson OH Air Force Base [Federal], Wyandot County OH SO, Wyandotte MI PD, Wyoming MI PD, Wyoming OH PD, Wythe County VA SO, Wytheville VA PD, Yancey County NC SO, York County SC SO, York County VA SO, Youngstown OH PD, Zionsville IN PD</t>
  </si>
  <si>
    <t>Germantown OH PD,  Muskegon Township MI PD (Muskegon County) , 18th Judicial District Drug Task Force - TN PD, Abbotsford WI PD, Abington Township PA PD , Acworth GA PD, Adairville KY PD, Adams County IL SO, Adams County IN SO, Adams WI PD, Adrian MI PD, Adrian Township MI PD , Albion MI DPS, Alexander County NC SO, Alexandria IN PD, Algood TN PD, Allegan County SO MI, Allegheny County PA DA, Allen County KY SO, Allen Park PD MI, Allentown PA PD, Altavista VA PD, Altoona IA PD, Amberley Village OH PD, Amherst County VA SO, Anderson County TN SO, Anderson IN PD, Ankeny IA PD, Anna TX PD, Anoka County MN SO, Antioch IL PD, App State University NC PD, Arlington County VA PD, Armada MI PD, Arnold MO PD, Asheville NC PD, Ashland County OH SO, Ashland County WI SO, Ashland KY PD, Aston PA PD, ATF Nashville TN, Attorney General of Illinois - Medicare Fraud Division, Auburn Hills MI PD, Auburn IN PD, Auburn NY PD, Audrain County MO SO, Auglaize County OH SO, Aurora IL PD, Aurora OH PD , Avery County NC SO, Avon IN PD, AZ - Department of Public Safety, Barron County WI SO, Bartlett IL PD, Batavia NY PD, Battle Creek MI PD, Bayfield County WI SO, Beachwood OH PD, Beaver Dam WI PD, Bedford County TN SO, Bedford County VA SO, Bedford VA PD, Beech Grove IN PD, Bellefontaine OH PD, Belmont NC PD, Belpre OH PD, Belvidere IL PD, Bensalem Township PA PD, Benton County WA SO, Benton IL PD , Berea KY PD, Berea OH PD, Bergen County NJ Prosecutors Office, Berkeley Heights NJ PD, Berkeley MO PD, Berkley Dept of Public Safety MI, Bernards Twp NJ PD, Berne IN PD, Berrien County MI SO, Bethel Park PA PD, Bethlehem PA PD, Big Bend WI PD, Biltmore Forest NC PD, Binghamton City NY PD, Birmingham MI PD, Black Mountain NC PD, Blackman/Leoni Public Safety MI, Blacksburg SC PD , Blakely PA PD, Bloomfield Twp MI PD, Bloomington IL PD, Blount County Commission (AL), Blount County TN SO, Blue Ash OH PD, Boardman Township OH PD, Bolingbrook IL PD, Bordentown TWP NJ PD, Botetourt County VA SO, Bourbonnais IL PD, Bowling Green KY PD, Bowling Green MO PD, Bowling Green Warren County Drug Task Force KY, Braintree MA PD, Branchburg Twp NJ PD, Branson MO PD, Breckinridge County KY SO, Bremen IN PD, Brentwood MO PD, Bridgeport Township MI PD, Bridgeview IL PD, Brighton Town NY PD, Bristol IN PD, Brook Park OH PD, Brookfield WI PD, Broome CO NY SO, Brownsburg IN PD, Brownstown Twp PD MI, Brunswick County VA SO, Brunswick OH PD, Bryan OH PD, Buffalo County WI SO, Buffalo State University NY PD, Buncombe County NC SO, Burke County NC SO, Burlington IA PD, Burlington NC PD, Burr Ridge IL PD, Burton MI PD, Bushnell IL PD, Butler County OH SO, Butler County PA, Butler IN PD, Butler Township OH PD, Butler Township PA PD, Butner NC PD, Byron GA PD , Byron IL PD, Cabarrus County NC SO, CAC - Mohawk Valley NY, CAC - North Country NY, Caldwell County NC SO, Calhoun County MI SO, Calhoun County SC SO, Callaway County MO SO, Calumet Park IL PD, Campbell County VA SO, Canton IL PD, Canton Township MI PD, Cape Girardeau County MO SO, Cape Girardeau MO PD, Carbondale IL PD, Carmel IN PD, Carol Stream IL PD, Caroline County VA SO, Carpentersville IL PD, Carroll County OH SO, Carroll County VA SO, Carrollton OH PD, Carter County TN SO, Cary IL PD, Cass County IL SO, Cass County IN SO, Cass County MI SO, Catawba County NC SO, Cedar Rapids IA PD, Cedarburg WI PD, Centerville IN PD, Central City KY PD, Centralia IL PD, Champaign County IL SO, Champaign County SO OH, Champaign IL PD, Chardon OH PD, Charleston IL PD, Charlotte MI PD , Charter Township of Buena Vista MI PD, Chatham IL PD, Chautauqua County NY District Attorney's Office, Cheatham County TN SO, Cheektowaga Town NY PD, Cheltenham Twp PA PD, Chenoa IL PD, Cherry Valley IL PD, Chesapeake VA PD , Chester Township OH PD, Chesterfield County VA PD, Chesterfield MO PD, Chesterfield Twp MI PD, Chesterton IN PD , Cheviot OH PD, Chikaming Twp MI PD, Chippewa PA PD, Claiborne County TN SO, Clark County OH SO, Clarkstown NY PD , Clarksville IN PD, Clarksville VA PD, Clawson MI PD, Clayton County GA PD, Clayton MO PD, Clayton Township PD MI, Cleveland County NC SO , Cleveland Metro Parks OH PD , Cleveland OH Division of Police , Cleveland TN PD, Clinton TN PD, Clinton Township MI PD, Clinton Township NJ PD, Clintwood VA PD, Clio MI PD, Clive IA PD, Cocke County TN SO, Coffee County TN SO, Coffeyville KS PD, Coldwater MI PD, Collegedale TN PD, Columbia County NY SO, Columbia County WI SO, Columbus IN PD, Columbus NC PD, Concord NC PD, Connersville IN PD, Cookeville TN PD, Copiah County MS SO, Cornell University NY PD, Cortland IL PD, Cortland OH PD, Coshocton County OH SO, Cottleville MO PD, Covert Township PD MI, Cramerton NC PD, Cranberry Township PA PD, Cranbury NJ PD, Cranford NJ PD, Crawford County IL SO , Crawford County IN SO, Crawford County WI SO, Crawford Town NY PD, Crawfordsville IN PD, Creedmoor NC PD, Crest Hill IL PD, Creston OH PD, Crestwood MO PD, Creve Coeur MO PD, Crewe VA PD, Cridersville OH PD, Crossville TN PD, Crown Point IN PD, Crystal City MO PD, Crystal Lake IL PD, Cullman County AL SO, Cumberland Metro IN PD, Cuyahoga Falls OH PD, CVG Airport KY PD, Cynthiana KY PD, Dane County WI SO, Danville IL PD, Danville IN PD, Danville KY PD, Darien IL PD, Davenport IA PD, Davidson County NC SO, Davidson NC PD, Davie County NC SO, Davison Township MI PD, Dayton TN PD, De Pere WI PD, Dearborn County IN SO, Dearborn Heights MI PD, Dearborn MI PD, Decatur IL PD, Deer Park OH PD, Defiance County OH SO, Delaware County IN SO, Delaware County OH SO, Delhi Twp OH PD, Delphi IN PD, Des Peres MO DPS, Detroit MI PD, Dewitt Town NY PD, Dickenson County VA SO, Dickson TN PD, District Heights MD PD, DNU Creston OH PD, Dolton IL PD, Dover DE PD, Downers Grove IL PD, Dublin OH PD, Dublin VA PD, DuPage Co IL Prosecutor Office, DuPage County IL SO, Durango CO PD, Dutchess County NY District Attorney's (DA) Office , Dutchess County NY SO, East Canton OH PD, East Hampton Village NY PD, East Hanover Twp PD (Morris County), East Moline IL PD, East Peoria IL PD, Eastern Adams Regional PA PD, Eastlake OH PD, Eastpointe MI PD, Eaton OH PD, Eau Claire County WI SO, Ecorse MI PD, Edison State Community College, El Cajon CA PD, Elizabeth NJ PD, Elizabethton TN PD, Elizabethtown KY PD, Elk Rapids MI PD, Elkhart County IN SO, Elkhorn WI PD, Elm Grove WI PD, Elmhurst IL PD, Elmira City NY PD, Elmore OH PD, Elmwood Park IL PD, Elyria OH PD, Emporia VA PD , Energy IL PD, Englewood OH PD, Erie County NY SO, Erie County OH SO, Erlanger KY PD, Erwin TN PD, Escambia County FL SO, Eureka MO PD, Evendale OH PD, Fairborn OH PD, Fairfield OH PD, Fairlawn OH PD, Fairmount IN PD, Farmington Dept of Public Safety MI, Farmington Hills MI PD, Fayette County IL SO , Fayette County KY SO, Fayette OH PD, Ferguson MO PD, Ferndale MI PD, Fishers IN PD, Fishkill Town NY PD, Flat Rock MI PD , Flint MI PD, Flint Township MI PD, Florence KY PD, Florissant MO PD, Flossmoor IL PD, Floyd County GA PD, Floyd County IN SO, Flushing City MI PD, Forest City NC PD, Forest County WI SO, Forest Heights MD PD, Forest Park OH PD, Forest Preserve District Will County PD (IL), Forsyth County NC SO, Fort Loramie OH PD, Fort Wayne IN PD , Fox Valley IL Parks District, Frankenmuth MI PD - New Business, Frankfort KY PD, Franklin County IL SO, Franklin County MO SO , Franklin County OH SO, Franklin County PA SO, Franklin County VA SO, Franklin IN PD, Franklin MA PD, Franklin NJ PD, Franklin Township PA PD, Fraser MI DPS, Fremont OH PD, Fridley MN PD, Front Royal VA PD, Fulton County IL SO, Fulton IL PD, Fulton MO PD, Gahanna OH PD, Galesburg IL PD, Gallatin TN PD, Gallia County OH SO, Galva IL PD, Garden City MI PD, Gary IN PD, Gas City IN PD, Gasconade Co MO SO, Gastonia NC PD, Gatlinburg TN PD , Geauga County OH SO , Geddes Town NY PD, Genesee Co. MI 911 Dispatch Authority, Genesee County MI SO, Genesee County NY SO, Georgetown IL PD, Georgetown IN PD, Georgetown KY PD, Gibsonville NC PD, Girard OH PD, Glasgow KY PD, Glassboro NJ PD, Glen Cove NY PD, Glencoe IL PD, Glendale OH PD, Glenview IL PD, Gogebic County MI SO, Golf Manor OH PD, Goshen IN PD, Grafton WI PD, Grand Beach/Michiana MI PD, Grand Blanc Twp MI PD, Grand Chute WI PD, Grand Haven MI DPS, Grand Rapids MI PD, Grand Traverse County MI SO, Grandville PD MI, Grant County IN SO, Grant County WI SO, Graves County KY SO, Grayslake IL PD , Grayson County VA SO, Greece Town NY PD, Green Lake County WI SO, Greenbrier TN PD, Greene County OH SO, Greenfield IN PD, Greenfield WI PD, Greenport Town NY PD, Greensville County VA SO, Greenwood IN PD, Griffith IN PD, Grosse Ile MI PD, Grove City OH PD, Groveport OH PD, Grundy County IL 911, Grundy County IL SO, Guernsey County OH SO, Gun Lake Tribal PD MI, Gurnee IL PD, Hackleburg AL PD, Halifax County VA SO, Hamblen County TN SO, Hamburg Town NY PD, Hamilton County IN SO, Hamilton County OH SO, Hamilton County TN SO, Hamilton Township OH PD, Hamtramck MI PD, Hancock County IN SO, Hannibal MO PD, Hanover Park IL PD , Hanover Twp PA PD, Harriman TN PD, Harrington DE PD, Harrisburg Bureau PA PD, Harrison County IN SO, Harrisonburg VA PD, Hartford City IN PD, Harvey County KS SO, Harvey IL PD, Haysi VA PD, Hayward WI PD, Haywood County NC SO, Hazel Crest IL PD, Hazel Park MI PD, Hazelwood MO PD, Hazleton PA PD, Hebron IN PD, Henderson County KY SO, Henderson County NC SO , Henderson KY PD, Henderson NC PD, Hendersonville NC PD, Hendersonville TN PD, Hendricks County IN SO, Henry County IL SO, Henry County IN SO, Henry County OH SO, Henry County VA SO, Hermitage PA PD, Herndon VA PD, Herrin IL PD, Hickory Hills IL PD, Hickory NC PD, High Point NC PD, Highland Heights KY PD, Highland IN PD, Highland Park IL PD , Highland Park MI PD, Hillsborough Twp  NJ PD, Hillsville VA PD, Hinckley OH PD, Hinsdale IL PD, Hobart IN PD , Hoffman Estates IL PD, Holland MI PD, Holmen WI PD, Holmes County SO OH, Homecroft IN PD, Homeland Security Investigations [Federal] [Inactive], Homer Village NY PD, Hoopeston IL PD , Hopatcong NJ PD, Hope Mills NC PD , Hopkinsville KY PD, Houston TX PD, Howard County IN SO, Hubbard OH PD, Huntersville PD NC, Huntington County IN SO, Huntington IN PD, Huntley IL PD , Huntsville AL PD, Huron OH PD, Huron Township MI PD, Hyattsville MD PD, Hyde Park NY PD, IA - Eldridge PD, Illinois Attorney General, IN - Albion PD, IN - Angola PD, IN - Cromwell PD, IN - Greene County SO, IN - Middletown PD, IN - Noble County Prosecutors, IN - Rome City PD, IN - Sweetser PD , IN - Tipton County SO, Independence KS PD, Independence KY PD, Independence OH PD, Indian Hill OH PD, Indiana Department of Corrections, Indiana Dunes National Park IN PD, Indiana HIDTA , Indiana State Police IN PD, Indianapolis Metro PD IN, Ingalls IN PD, Inkster MI PD, Inverness IL PD, Iowa County WI SO, Iowa State University IA PD, Iredell County NC SO, Irondequoit PD NY, Ironwood PSD MI, Irvine CA PD, Ithaca City NY PD, Jackson County Central Dispatch MI, Jackson County MI SO, Jackson County NC SO, Jackson MI PD, Jackson WI PD, Jacksonville IL PD, Jasper County Sheriff IA , Jasper IN PD, Jefferson County MO SO, Jefferson County OH SO, Jefferson County SO IN, Jefferson County TN SO, Jeffersontown KY PD, Jessamine County KY SO, Johnson City TN PD, Johnson County TN SO, Johnston City IL PD, Johnstown PA PD, Joliet IL PD, Joliet Junior College IL PD , Justice IL PD, Kalamazoo County MI SO, Kalamazoo MI PD, Kalamazoo Township MI PD, Kane County Forest Preserve IL PD , Kane County IL SO, Kankakee County IL SO, Kankakee IL PD, KenCom IL PD Dispatch Center, Kendallville IN PD, Kenilworth NJ PD , Kenmore Village NY PD, Kenosha County WI SO, Kenosha WI PD, Kent County MI SO, Kenton County KY SO, Kentucky State KY PD, Kentwood MI PD, Kernersville NC PD, Kettering OH PD , Kewanee IL PD , Kill Devil Hills NC PD, King George County VA SO, Kings Mountain NC PD, Kingsport TN PD, Kingston PA PD, Kingston Springs TN PD, Kingston TN PD, Knox County IL SO, Knox County TN SO, Knoxville TN PD, Kokomo IN PD, La Follette TN PD, La Grange IL PD, La Grange Park IL PD, Lac Courte Oreilles Tribal Police WI, Lackawanna City NY PD, Ladd IL PD, Ladue MO PD, Lafayette IN PD, LaGrange IN PD, Lake County IL SO , Lake County IN SO, Lake County OH SO, Lake Delton WI PD, Lake Forest IL PD, Lake In The Hills IL PD, Lake St. Louis MO PD, Lake Zurich IL PD, Lakeland FL PD, Lakemore OH PD, Lakeside Park-Crestview Hills KY PD, Lancaster NY PD, Lansing MI PD, Lapeer City MI PD, Laporte County IN SO , LaSalle Co. IL SO - New, Lasalle IL PD , Lathrup Village MI PD, Laurel DE PD, Lawrence County IL SO, Lawrence County IN SO, Lawrence District Attorney PA, Lebanon IN PD , Lebanon OH PD, Lebanon TN PD, Lee County GA SO, Lee County IL SO, Leesburg VA PD, Leitchfield KY PD, Lemont IL PD, Lena IL PD, Lenawee County MI SO, Lenoir City TN PD, Lexington KY PD, Lexington NC PD , Liberty Village NY PD, Ligonier IN PD, Lincoln County NC SO, Lincoln Park MI PD, Lincoln Township PD MI, Lincolnshire IL PD, Linden NJ PD, Lisle IL PD, Lithopolis OH PD, Little Rock AR PD, Livingston County IL SO, Logan County KY SO , Logansport IN PD, Lombard IL PD, Lorain County OH SO, Loudon TN PD, Loudoun County VA SO, Louisville Airport PD, Louisville Metro KY PD, Louisville OH PD, Loveland OH PD, Loves Park IL PD, Lowell MI PD, Lower Providence Township PA PD, Lucas County OH SO, Luray VA PD, Luzerne County PA DA's Office, Lyons IL PD, Macomb County MI SO, Macomb IL PD, Macon County IL SO, Macon County NC SO, Madeira OH PD, Madison County IN SO, Madison Heights MI PD, Madison MS PD, Madison Township MI PD, Madisonville KY PD, Madisonville TN PD, MAGLOCLEN RISS, Mahanoy City PD (PA), Mahoning County OH SO, Mahoning Twp PA PD, Mahoning Valley Law Enforcement TF (OH), Manassas Park VA PD, Manawa WI PD, Manchester MO PD, Manchester TN PD, Mantua Township NJ PD, Maple Bluff WI PD, Maplewood MO PD, Mar Mac IA PD, Marine City MI PD, Marinette County SO (WI), Marinette WI PD, Marion AR PD, Marion County IL SO, Marion County MO SO, Marion County WV SO, Marion Health PD (IN), Marion IA PD, Marion IL PD, Marion IN PD, Marion NC PD, Markle IN PD, Marshall WI PD, Martin TN PD, Maryland Heights MO PD, Marysville MI PD, Marysville OH PD, Maryville TN PD, Mason OH PD, Mathews County VA SO, Matteson IL PD, Mattoon IL PD, Mauldin SC PD, Maumee OH PD, Mayfield KY PD, McCaysville GA PD, McCracken County KY SO, McDonough County IL SO, McDowell County NC SO, McHenry County IL SO, Mclean County IL SO, McMinnville TN PD, Mebane NC PD, Medina County OH SO, Medina Township OH PD, Melbourne FL PD, Melvindale MI PD, Menard County IL SO, Menasha WI PD, Mendota IL PD, Menominee County SO MI, Menomonee Falls WI PD, Mercer County OH SO, Metamora Township MI PD, Metro East Auto Theft (IL), Metro Police Authority of Genesee County MI, Metropolis IL PD, Metropolitan Washington DC PD, Metuchen NJ PD, MI - Village of Middleville, Miami County OH SO, Miami Township OH PD (Clermont), Michigan City IN PD, Michigan Department of Corrections (MDOC), Michigan Department of Natural Resources, Michigan State Police, Middle Tennessee State TN PD , Middleburg Heights OH PD, Middleton WI PD, Middletown NY PD, Middletown OH PD, Midland MI PD, Midlothian IL PD, Milan IL PD , Milan MI PD, Milford MI PD, Milltown IN PD, Milton GA PD, Milton IN PD, Milwaukee WI PD - STAC, Miner MO PD, Mineral Area Drug Task Force MO, Minster OH PD, Missouri Department of Conservation, Missouri State Highway Patrol, Mitchell County NC SO, Mohave County AZ SO, Mokena IL PD, Moline IL PD, Monon IN PD, Monroe County MI SO , Monroe County WI SO, Monroe MI PD, Monroe NJ PD [Middlesex County], Monroe OH PD, Monroeville PA PD, Monterey TN PD, Montgomery County IN SO, Montgomery County OH SO, Montgomery County TN SO, Montgomery County VA SO, Montgomery TWP NJ PD, Montville Township OH PD, Mooresville NC PD, Morehead KY PD, Morgan County IL SO, Morgan County IN SO, Morgan County TN SO, Morris IL PD, Morristown TN PD, Morrow OH PD, Morton Grove IL PD, Morton IL PD, Mount Holly NC PD, Mount Morris Township PD MI, Mount Pleasant WI PD, Mount Vernon IN PD, Mountain City TN PD, Mt. Juliet TN PD, Mt. Zion IL PD, Muhlenberg Township PA PD, Muncie IN PD, Mundelein IL PD, Murfreesboro TN PD, Muscatine County IA SO, Muscoda WI PD, Muskego WI PD, Muskegon County MI SO, Muskegon Heights MI PD, Muskegon MI PD, Nags Head NC PD, Napoleon OH PD, Napoleon Twp MI PD, Nashville Intl Airport TN PD, National Center for Missing &amp; Exploited Children [NCMEC], Naval Criminal Investigative Service [Federal] [Inactive], Nebraska State Patrol, Nelson County KY SO, New Albany OH PD, New Baden IL PD, New Baltimore MI PD, New Bremen OH PD, New Britain Township PA PD, New Brunswick NJ PD, New Castle County DE PD, New Castle PA PD, New Hartford Town NY PD, New Haven IN PD, New Kent County VA SO, New London WI PD, New York State Police NY, Newark DE PD, Newark OH PD, Newburgh City NY PD, Newnan GA PD, Newport TN PD, Newton County MS SO, Newton IA PD, Newton NC PD , Newtown OH PD, Niagara Falls City NY PD, Niagara Frontier Transit Authority (NFTA) PD, Nicholasville KY PD, NICTD - IN PD, Niles OH PD, Noblesville IN PD, Norfolk Southern RR IL PD, Normal IL PD , Normandy MO PD, North Aurora IL PD, North Brunswick NJ PD , North Chicago IL PD, North County Cooperative MO PD, North Liberty IA PD, North Missouri Drug Task Force MO, North Ridgeville OH PD, North Royalton OH PD, Northbrook IL PD, Northern Berks Regional PA PD, Northern Regional PA PD , Northville Twp MI PD, Norton Shores MI PD, Norwalk OH PD, Norwalk OH PD - DNU, Norwood OH PD, Nottawaseppi Huron Band of the Potawatomi Tribal Police MI, Novi MI PD, NYS Crime Analysis Center Network, O'Fallon IL PD, O'Fallon MO PD, Oak Creek WI PD, Oak Ridge TN PD , Oakland County MI SO, Obetz OH PD, Obion County TN SO, Oconomowoc WI PD, Ogle County IL SO, Oglesby IL PD , OH - Blanchester PD, OH - Chillicothe PD, OH - Clinton County SO , OH - Johnny Appleseed Metropolitan Park District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Oliver Springs TN PD, Onondaga County DA Office, Onondaga County NY SO , Orange County (NY) District Attorney's Office , Oregon OH PD, Orlando FL PD, Orleans County NY SO, Oswego IL PD, Ottawa County MI SO, Ottawa County OH SO, Ottawa IL PD, Overland MO PD, Owensboro KY PD, Oxford OH PD, Ozaukee County WI SO, Palatine IL PD, Palm Beach County FL SO, Palmyra MO PD, Palos Heights IL PD, Palos Hills IL PD, Palos Park IL PD, Paris KY PD, Paris TN PD, Park Hills MO PD, Parke County IN SO, Parma Heights OH PD, Parma OH PD, Patton TWP PD PA, Pecatonica IL PD, Pemberton Township NJ PD, Pennington Gap VA PD, Pentwater MI PD, Peoria County IL SO, Peoria IL PD, Peotone IL PD , Perkins Township OH PD, Perry County MO SO, Perry County OH SO, Perrysburg OH PD, Perrysburg Twp OH PD, Person County NC SO, Petersburg IL PD, Pickaway County OH SO, Pierce Township OH PD, Pike County IL SO , Pittsboro IN PD, Pittsfield Twp MI PD, Pittston Township PA PD, Plain City OH PD, Plainfield IL PD, Plainfield IN PD, Plover WI PD, Plymouth IN PD, Plymouth MI PD, Plymouth Township PA PD, Pokagon Tribal MI PD, Polk County NC SO, Port Clinton OH PD, Port Edwards WI PD, Port Huron MI PD, Portage County WI SO, Portage IN PD, Portage MI PD, Porter County IN SO, Portland TN PD, Posen IL PD, Poughkeepsie City NY PD, Powell OH PD, Prairie Du Chien WI PD, Prescott AZ PD, Prince George County VA PD, Prince George's Community College MD PD, Princeton IN PD, Pulaski County IN SO, Pulaski VA PD, Putnam County TN SO , Quincy IL PD, Racine WI PD, Radcliff KY PD, Radford City VA PD, Rahway NJ PD, Raleigh NC PD, Ralls County MO SO, Rantoul IL PD, Reading OH PD, Redford Twp MI PD, Richfield OH PD, Richland Center WI PD, Richland County SC SO, Richland County WI SO, Richland Village MI PD, Richmond Heights MO PD, Richmond KY PD, Richmond VA PD, RIG WI DTF, River Falls WI PD, River Grove IL PD , River Rouge MI PD, Riverdale IL PD, Roanoke VA PD, Robertson County TN SO, Robinson IL PD, Rochester IL PD, Rochester IN PD, Rock County WI SO, Rock Falls IL PD, Rock Hill SC PD, Rock Island County IL SO , Rock Island IL PD, Rockdale IL PD , Rockford Dept of Public Safety MI, Rockford IL PD, Rockford MI DPS, Rockport IN PD, Rockwood TN PD, Rocky River OH PD, Rolling Meadows IL PD, Romeoville IL PD, Romulus MI PD, Roselle IL PD , Roselle NJ PD, Roseville MI PD, Ross Township OH PD, Ross Township PA PD, Rossford OH PD, Rossville IL PD, Rossville IN PD, Rowan County NC SO, Rowan University NJ PD, Roxboro NC PD, Roxbury Twp NJ PD, Royal Oak MI PD, Rutherfordton NC PD , Saginaw MI PD, Saginaw Valley State University PD (MI), Saint Croix Falls WI PD, Salem OH PD, Sandusky County SO OH, Sangamon County IL SO, Santa Claus IN PD, Sarasota FL PD, Saratoga Springs NY PD, Sauk Prairie WI PD, Sauk Village IL PD, Scarborough ME PD, Schuyler Co. IL SO, Schuyler County MO SO, Scotch Plains NJ PD, Scotia Village NY PD, Scott City MO PD, Scottsville KY PD, Scottsville VA PD, Seat Pleasant MD PD, SEMO Drug Task Force MO, Sevier County TN SO, Sevierville TN PD, Seville OH PD, Seymour IN PD , Sheboygan WI PD, Shelby County IL SO, Shelby County KY SO, Shelby County TN SO, Shelby Township MI PD, Shelby Twp MI PD (Duplicate-do not use), Shelbyville TN PD, Shenandoah VA PD, Shenango PA PD, Sherman IL PD, Shorewood IL PD, Sidney OH PD, Sikeston MO DPS, Silver Lake PD IN, Sioux City IA PD, Skokie IL PD, Slinger WI PD, Smyrna TN PD, Smyth County VA SO, Somerset County NJ Prosecutors Office, South Barrington IL PD, South Bend IN Airport Transit PD , South Bend IN PD, South Elgin IL PD, South Euclid OH PD, South Lyon MI PD, South Russell OH PD , Southern Illinois University IL PD , Southern Regl PA PD, Southern View IL PD, Southfield MI PD, Southgate MI PD, Sparta TN PD, Sparta Twp NJ PD, Speedway IN PD, Spencer County IN SO, Spring Arbor MI PD, Spring Hill TN PD, Spring Township PA PD, Spring Valley IL PD, Springfield MO PD, Springfield OH PD, Springfield TN PD , Springfield Township OH (Hamilton Co) PD, Springport Twp MI PD, St. Ann MO PD, St. Charles City MO PD, St. Charles County MO PD, St. Charles IL PD, St. Clair County Central Dispatch MI, St. Clair County MI SO, St. Clair MI PD, St. Clairsville OH PD, St. Francois County MO SO, St. Joseph County SO IN, St. Joseph Department of Public Safety MI, St. Joseph Township MI PD, St. Louis County MO PD, St. Matthews KY PD, Stamping Ground KY PD, Stanley NC PD, Starke County IN SO, Ste. Genevieve County MO SO , Stephenson County IL SO, Sterling Heights MI PD, Sterling IL PD, Steubenville OH PD, Stevens Point WI PD, Stow OH PD, Streator IL PD, Strongsville OH PD, Sturgis MI PD, Sullivan  IL PD, Sullivan County IN SO, Sullivan County TN SO, Summit County OH SO, Summit IL PD, Sumner County TN SO, Sunset Hills MO PD, SUNY Binghamton Campus NY PD, Surry County NC SO, Susquehanna Township PA PD, Sycamore IL PD , Sylvania OH PD, Sylvania Township OH PD, Syracuse NY PD, Tarpon Springs FL PD, Taylor MI PD, Tazewell County IL SO, Tell City IN PD, Tennessee Bureau of Investigation, Tennessee Valley Authority Police, Terre Haute IN PD, Texas Financial Crimes Intelligence Center, Thornton CO PD, Three Rivers MI PD, Tilden Township PA PD, Tinley Park IL PD, Tipp City OH PD, Tippecanoe County IN SO, TN - Lincoln County SO, TN ROCIC, Toledo OH PD, Tomah WI PD, Tompkins County NY SO, Tonawanda Town NY PD, Tooele City PD UT, Toronto OH PD, Town of Bean Station PD  TN, Town of Campbell WI PD, Town of Newburgh NY PD, Town of Poughkeepsie NY PD, Town of Rutherford College (NC), Town of Woodbury NY PD, Towns County GA SO , Transylvania County NC SO, Traverse City MI PD, Trenton OH PD, Trenton PD MI, Trousdale County TN SO, Troy MI PD , Troy OH PD, Tulsa County OK SO , Tunica County MS SO, Twiggs County GA SO , Twinsburg OH PD, Two Rivers WI PD, U.S. Border Patrol, Ulster Town NY PD, UNC Asheville NC PD, Union County KY SO, Union Township OH (Clermont Co) PD, University City MO PD, University of Delaware PD, University of Illinois - Chicago IL PD, University of Illinois at Urbana-Champaign IL PD, University of Illinois- Springfield, University of Kentucky, University of Louisville KY PD, University of Michigan Ann Arbor Campus MI PD, University of North Carolina Chapel Hill NC , University of North Carolina Charlotte (NC), University of Tennessee TN PD, University of Wisconsin - Green Bay WI PD, Upper Dublin Twp PA PD, Urbana OH PD, US Postal Inspection Service [Federal], Utica City NY PD, Utica MI PD , VA - George Mason University Campus PD, Vacaville CA PD, Valparaiso IN PD, Van Buren County TN SO, Van Buren MI PD, Vance County NC SO, Vandalia IL PD , Vandalia OH PD, Vanderburgh County IN SO , Vermillion County IN SO, Vernon County WI SO, Vestal Town NY PD, Vicksburg MI PD, Vienna IL PD, Vienna VA PD, Vienna WV PD, Vigo County IN SO, Villa Park IL PD, Village of Clearview WV PD, Village of Manhattan IL PD, Village of Pingree Grove IL PD, Village of Turtle Lake WI PD, Vincennes IN PD, Vine Grove KY PD, Virden IL PD, Virginia Department of Wildlife Resources (DWR), Virginia Tech University VA PD, Voorhees NJ PD, Wabash County IN SO, Wabash IN PD, Wadsworth OH PD, Wakarusa IN PD, Walker MI PD, Walled Lake MI PD, Walters State Community College TN Campus PD, Walton County FL SO, Walworth County WI SO, Wapakoneta OH PD, Wapello County IA SO, Warren County KY SO, Warren County OH SO, Warren County TN SO, Warren MI PD, Warren NJ PD , Warrensville Heights OH PD, Warrenville IL PD, Warson Woods MO PD , Wartburg TN PD, Washburn County WI SO, Washington County IN SO, Washington County MO SO, Washington County TN SO, Washington County WI SO, Washington IL PD, Washington Island WI PD, Washington MO PD, Washington Township (Gloucester) NJ PD, Watauga County NC SO, Watchung NJ PD, Waterford Township MI PD, Waterville OH PD, Wauconda IL PD, Waukegan IL PD, Waukesha WI PD, Waxhaw NC PD, Wayne County Airport Authority MI , Waynesville NC PD, Weber City VA PD, Webster Groves MO PD, Wells County IN SO, Wentzville MO PD, West Bend WI PD, West Bloomfield Twp MI PD, West Central Consolidated Communications IL PD, West Chester OH PD, West Chicago IL PD, West Lafayette IN PD, West Mifflin PA PD, West Norriton Twp PA, West Seneca NY PD, West Terre Haute IN PD, Westchester IL PD, Western Illinois University IL PD, Western Michigan University MI PD, Westfield IN PD, Westfield NJ PD, Westlake OH PD, Westland MI PD, Westmont IL PD, Westmoreland County VA SO, Weyauwega WI PD, Wheaton IL PD, Wheeling IL PD , White House TN PD, White Lake Twp MI PD, White Pine TN PD, Whitehall MI PD , Whitehall OH PD, Whitehall Township PA PD, Whitemarsh Township PA PD, Whitestown IN PD, Whitewater WI PD, Whitley County IN Prosector, Wichita Falls TX PD , Wichita KS PD, Wilkes County NC SO, Will County IL SO, Williamsburg VA PD, Williamson Co. IL SO, Williamson County TN SO, Willow Springs IL PD, Willowbrook IL PD, Wilmette IL PD , Wilmington DE PD, Wilmore KY PD, Winchester IN PD, Windsor- IL- PD, Winnebago County IL SO, Winona MN PD, Wisconsin State Capitol Police (WI), Wise County VA SO, Wixom MI PD, Wolverine Lake MI PD, Wonder Lake IL PD, Wood Dale IL PD, Woodbury County IA SO, Woodford County IL SO, Woodridge IL PD, Woodson Terrace MO PD, Woodstock AL PD, Woodstock GA PD, Woodstock IL PD, Wright Patterson OH Air Force Base [Federal], Wyandot County OH SO, Wyandotte MI PD, Wyoming MI PD, Wyoming OH PD, Wythe County VA SO, Wytheville VA PD, Yancey County NC SO, Youngstown OH PD, Zion IL PD, Zionsville IN PD</t>
  </si>
  <si>
    <t>Ahoskie NC PD, Alexander County NC SO, Angier NC PD, App State University NC PD, Asheville NC PD, Avery County NC SO, Banner Elk NC PD, Belmont NC PD, Biltmore Forest NC PD, Black Mountain NC PD, Blowing Rock NC PD, Brunswick County NC SO, Buncombe County NC SO, Burke County NC SO, Burlington NC PD, Butner NC PD, Cabarrus County NC SO, Caldwell County NC SO, Carolina Beach NC PD , Cary NC PD, Catawba County NC SO, Chadbourn NC PD, Charleston County SC SO, Cheraw SC PD, Cherryville PD (NC), Chesterfield SC PD , Clarendon County SC SO , Clayton NC PD , Cleveland County NC SO , Columbus County NC SO, Columbus NC PD, Concord NC PD, Conover NC PD, Cramerton NC PD, Craven County ABC Board (NC), Creedmoor NC PD, Currituck County NC SO, Dare County NC SO, Darlington County SC SO, Davidson County NC SO, Davidson NC PD, Davie County NC SO, Dillon SC PD, Duck NC PD, Dunn NC PD, Edgecombe County NC SO, Elizabethtown NC PD, Elon University NC PD, Erwin PD (NC), Fairmont NC PD, Florence County SC SO, Florence SC PD, Forest City NC PD, Forsyth County NC SO, Franklin County NC SO, Fuquay-Varina NC PD, Garner NC PD, Gaston County NC PD, Gastonia NC PD, Georgetown SC PD, Gibsonville NC PD, Greensboro NC PD, Harnett County NC SO, Hartsville SC PD, Haywood County NC SO, Henderson County NC SO , Henderson NC PD, Hendersonville NC PD, Hickory NC PD, High Point NC PD, Hoke County NC SO, Hope Mills NC PD , Huntersville PD NC, Iredell County NC SO, Jackson County NC SO, Johnston County NC SO, Kernersville NC PD, Kill Devil Hills NC PD, Kings Mountain NC PD, Knightdale NC PD, Lenoir County NC SO, Lexington NC PD , Lillington NC PD, Lincoln County NC SO, Long View NC PD, Louisburg NC PD, Lumberton NC PD, Macon County NC SO, Maiden NC PD, Marion NC PD, Marion SC PD, Matthews NC PD, McDowell County NC SO, Mebane NC PD, Mint Hill NC PD, Mitchell County NC SO, Monroe NC PD, Mooresville NC PD, Mount Holly NC PD, Nags Head NC PD, Nash County NC SO, Nashville NC PD , New Hanover County NC SO, Newton NC PD , North Charleston SC PD, Norwood NC PD, Pembroke NC PD, Pender County NC SO , Person County NC SO, Pineville NC PD, Pittsboro NC PD, Polk County NC SO, Public Service Authority, Santee Cooper Law Enforcement Division (SC), Raleigh NC PD, Ranlo NC PD, Red Springs NC PD, Richmond County NC SO, Robeson County NC SO, Rockingham NC PD, Rocky Mount NC PD, Rowan County NC SO, Roxboro NC PD, Selma NC PD, Smithfield NC PD, Society SC PD, Southern Pines NC PD, St Pauls NC PD, Stanley NC PD, Statesville NC PD, Sugar Mountain NC PD, Sunset Beach NC PD, Surry County NC SO, Topsail Beach NC PD, Town of Rutherford College (NC), Transylvania County NC SO, Tryon NC PD, UNC Asheville NC PD, Union County NC SO, University of North Carolina at Pembroke NC PD, University of North Carolina Chapel Hill NC , University of North Carolina Charlotte (NC), US Postal Inspection Service [Federal], Vance County NC SO, Wadesboro NC PD, Wake County NC ABC, Wake Forest NC PD, WakeMed Campus PD and Public Safety (NC), Warrenton NC PD , Watauga County NC SO, Waxhaw NC PD, Wilkes County NC SO, Wilson NC PD, Wingate NC PD , Winterville NC PD, Yancey County NC SO</t>
  </si>
  <si>
    <t>Akron OH PD, Alcoa TN PD, Anderson IN PD, Apex NC PD, App State University NC PD, Appalachian Regional Healthcare System NC PD, Asheboro NC PD, ATF Nashville TN, Baytown TX PD, Belmont NC PD, Black Mountain NC PD, Bloomfield NM PD, Blue Ash OH PD, Boone NC PD, Bullitt County KY SO, Burke County NC SO, Butts County GA SO, Caldwell County NC SO, Carolina Beach NC PD , Catawba County NC SO, Catawba Nation Tribal SC PD , Columbus County NC SO, Conover NC PD, Craven County ABC Board (NC), Dare County NC SO, Davidson NC PD, Davie County NC SO, Dunn NC PD, Edgecombe County NC SO, Elon University NC PD, Franklin County NC SO, Franklinton NC PD, Fuquay-Varina NC PD, Garner NC PD, Gastonia NC PD, Gibsonville NC PD, Hamilton County OH SO, Henderson County NC SO , Henderson NC PD, Hoke County NC SO, Houston TX PD, Huntersville PD NC, Iredell County NC SO, Jackson County NC SO, Kings Mountain NC PD, Knightdale NC PD, Lexington SC PD, Louisburg NC PD, Matthews NC PD, Mebane NC PD, Milton GA PD, Mint Hill NC PD, MOCIC , Monroe GA PD, Monroe NC PD, Mooresville NC PD, Mount Holly NC PD, Nags Head NC PD, Nash County NC SO, Nashville NC PD , New York State Police NY, Orange Beach AL PD, Orange County FL SO, Pineville NC PD, Polk County NC SO, Richland County SC SO, Richmond County NC SO, Roanoke Rapids NC PD, Robeson County NC SO, Rocky Mount NC PD, Rowan County NC SO, Rowan County NC SO (duplicate), Roxboro NC PD, Russell County AL SO, Spartanburg SC PD, Statesville NC PD, Surf City NC PD, Town of Connelly Springs NC, Town of Hildebran (NC), Town of Rutherford College (NC), Union County NC SO, University of North Carolina at Pembroke NC PD, University of North Carolina Charlotte (NC), Vance County NC SO, Wake Forest NC PD, WakeMed Campus PD and Public Safety (NC), Watauga County NC SO, Waxhaw NC PD, Whiteville NC PD, Wilson County NC SO, Wilson NC PD, Yancey County NC SO, Zebulon NC PD</t>
  </si>
  <si>
    <t>Ahoskie NC PD, Alexander County NC SO, Angier NC PD, Apex NC PD, App State University NC PD, Appalachian Regional Healthcare System NC PD, Asheboro NC PD, Avery County NC SO, Belmont NC PD, Black Mountain NC PD, Blowing Rock NC PD, Boone NC PD, Brigham City UT PD, Brunswick County NC SO, Brunswick County VA SO, Buncombe County NC SO, Burke County NC SO, Butner NC PD, Cabarrus County NC SO, Caldwell County NC SO, Carolina Beach NC PD , Catawba County NC SO, Catawba Nation Tribal SC PD , Chadbourn NC PD, Chase City VA PD, Cherryville PD (NC), Cleveland County NC SO , Columbus County NC SO, Columbus NC PD, Concord NC PD, Conover NC PD, Craven County ABC Board (NC), Creedmoor NC PD, Dare County NC SO, Davidson NC PD, Davie County NC SO, Dunn NC PD, Edgecombe County NC SO, Elizabethtown NC PD, Elon University NC PD, Erwin PD (NC), Fairmont NC PD, Forest City NC PD, Forsyth County NC SO, Franklin County NC SO, Fuquay-Varina NC PD, Garner NC PD, Gaston County NC PD, Gastonia NC PD, Gibsonville NC PD, Greensville County VA SO, Hamlet NC PD, Harnett County NC SO, Henderson County NC SO , Henderson NC PD, Hendersonville NC PD, Hickory NC PD, Hoke County NC SO, Huntersville PD NC, Iredell County NC SO, Jackson County NC SO, Kernersville NC PD, Kill Devil Hills NC PD, Kings Mountain NC PD, Knightdale NC PD, Lexington NC PD , Louisburg NC PD, Lumberton NC PD, Maiden NC PD, Marion NC PD, Matthews NC PD, Mebane NC PD, Mint Hill NC PD, Mitchell County NC SO, Monroe NC PD, Mooresville NC PD, Mount Holly NC PD, Nags Head NC PD, Nash County NC SO, North Charleston SC PD, Norwood NC PD, Person County NC SO, Pineville NC PD, Polk County NC SO, Raleigh NC PD, Ranlo NC PD, Red Springs NC PD, Richmond County NC SO, Richmond VA PD, Roanoke Rapids NC PD, Robeson County NC SO, Rockingham NC PD, Rocky Mount NC PD, Rowan County NC SO, Roxboro NC PD, Spartanburg SC PD, Stanley NC PD, Statesville NC PD, Sugar Mountain NC PD, Surf City NC PD, Town of Connelly Springs NC, Town of Hildebran (NC), Town of Rutherford College (NC), Transylvania County NC SO, Tryon NC PD, Union County NC SO, University of North Carolina at Pembroke NC PD, University of North Carolina Chapel Hill NC , University of North Carolina Charlotte (NC), Vance County NC SO, Wake Forest NC PD, WakeMed Campus PD and Public Safety (NC), Watauga County NC SO, Waxhaw NC PD, Whiteville NC PD, Wilkes County NC SO, Wilson County NC SO, Wilson NC PD, Winterville NC PD, Yancey County NC SO, Zebulon NC PD</t>
  </si>
  <si>
    <t>Germantown OH PD, 18th Judicial District Drug Task Force - TN PD, Abbeville SC PD, Abington Township PA PD , Absecon NJ PD, Acworth GA PD, Adairville KY PD, Adrian MI PD, Ahoskie NC PD, AL - Andalusia PD, AL - Autauga County SO, AL - Bear Creek PD, AL - Gadsden PD, AL - Sylacauga PD, AL- Clarke County SO, Alabama Department of Corrections, Alabama Department of Revenue, Alabama Law Enforcement Agency (ALEA), Alabaster AL PD, Alachua County FL SO, Albany GA PD, Albion MI DPS, Alcoa TN PD, Alexander County NC SO, Alexandria IN PD, Algood TN PD, Allegheny County PA DA, Allen Park PD MI, Allentown PA PD, Altavista VA PD, Amberley Village OH PD, Anderson County SC SO, Anderson County TN SO, Anderson SC PD, Angier NC PD, App State University NC PD, Appalachian Regional Healthcare System NC PD, Appling County GA SO, Ardmore AL PD, Arlington County VA PD, Asheboro NC PD, Asheville NC PD, Ashland County OH SO, Ashville AL PD, Aston PA PD, Athens-Clarke County GA PD, Atoka TN PD, Auburn Hills MI PD, Auburn IN PD, Auglaize County OH SO, Aurora OH PD , Avery County NC SO, Avon IN PD, Baker County FL SO, Baker County GA SO, Banks County GA SO, Barrow County GA SO, Bartlett TN PD, Bay County FL SO, Beachwood OH PD, Beaufort SC PD , Bedford County TN SO, Bedford VA PD, Beech Grove IN PD, Bellefontaine OH PD, Belmont NC PD, Belpre OH PD, Bensalem Township PA PD, Berea KY PD, Berea OH PD, Berkeley County SC SO, Bessemer AL PD, Bessemer City NC PD, Bethany Beach DE PD, Bethel Park PA PD, Bethlehem PA PD, Bibb County SO GA, Biltmore Forest NC PD, Birmingham MI PD, Black Mountain NC PD, Blacksburg SC PD , Blackshear GA PD, Bleckley County GA SO, Bloomfield Twp MI PD, Bloomingdale GA PD, Blount County Commission (AL), Blount County TN SO, Blowing Rock NC PD, Blue Ash OH PD, Bluffton SC PD , Boardman Township OH PD, Boaz AL PD, Boiling Springs NC PD, Boone NC PD, Boones Mill VA PD, Bordentown TWP NJ PD, Botetourt County VA SO, Bowling Green KY PD, Bowling Green Warren County Drug Task Force KY, Branchburg Twp NJ PD, Braselton GA PD, Bremen GA PD, Brevard County FL SO , Bristol IN PD, Brook Park OH PD, Brownsburg IN PD, Brownstown Twp PD MI, Brunswick County NC SO, Brunswick County VA SO, Brunswick OH PD, Bryan County GA SO, Bulloch County GA SO, Buncombe County NC SO, Burke County NC SO, Burlington NC PD, Butler County OH SO, Butler County PA, Butler IN PD, Butler Township OH PD, Butler Township PA PD, Butner NC PD, Butts County GA SO, Byron GA PD , Cabarrus County NC SO, Cairo GA PD , Caldwell County NC SO, Calera AL PD, Calhoun County AL SO, Calhoun County MI SO, Calhoun County SC SO, Camden SC PD, Camilla GA PD , Campbell County VA SO, Canton GA PD, Cape Girardeau County MO SO, Cape Girardeau MO PD, Carbondale IL PD, Carmel IN PD, Carolina Beach NC PD , Caroline County VA SO, Carroll County GA SO, Carroll County OH SO, Carroll County VA SO, Carrollton OH PD, Carter County TN SO, Cartersville GA PD, Cass County MI SO, Catawba County NC SO, Centerville IN PD, Central City KY PD, Central SC PD , Centralia IL PD, Chadbourn NC PD, Chambers County AL SO, Champaign County IL SO, Champaign IL PD, Charleston County SC SO, Charleston SC PD, Chase City VA PD, Chatham County NC SO, Chatsworth GA PD, Chautauqua County NY District Attorney's Office, Cheatham County TN SO, Cheltenham Twp PA PD, Cherokee County AL SO, Cherokee County GA DA, Cherokee County GA SO, Cherryville PD (NC), Chesapeake VA PD , Chester County SC SO, Chester Township OH PD, Chesterfield Twp MI PD, Cheviot OH PD, Chipley FL PD, Chippewa PA PD, Claiborne County TN SO, Clarendon County SC SO , Clarksville IN PD, Clarksville VA PD, Clayton GA PD, Clayton NC PD , Cleveland County NC SO , Cleveland OH Division of Police , Cleveland TN PD, Clinton TN PD, Clinton Township MI PD, Clinton Township NJ PD, Clintwood VA PD, Cobb County GA PD, Cocke County TN SO, Coffee County GA SO, Coffee County TN SO, Coffeyville KS PD, Colbert County AL SO, College Park GA PD, Collegedale TN PD, Colleton County SO (SC), Collierville TN PD, Colquitt County GA SO, Columbia County DA's Office GA, Columbia County FL SO, Columbus County NC SO, Columbus IN PD, Columbus NC PD, Commerce GA PD, Concord NC PD, Conover NC PD, Conway SC PD, Cookeville TN PD, Cortland OH PD, Coshocton County OH SO, Covington GA PD, Covington TN PD, Coweta County GA SO, Cramerton NC PD, Cranbury NJ PD, Craven County ABC Board (NC), Crawford County IL SO , Crawford County IN SO, Crawfordsville IN PD, Creedmoor NC PD, Crewe VA PD, Crisp County GA SO, Crossville TN PD, CSX Railroad PD, Cullman AL PD, Cullman County AL SO, Cumberland Metro IN PD, Cumming GA PD, Currituck County NC SO, Cuyahoga Falls OH PD, CVG Airport KY PD, Cynthiana KY PD, Dadeville AL PD, Dahlonega GA PD, Dale County AL SO, Dalton GA PD, Dandridge TN PD, Danville IL PD, Danville IN PD, Danville KY PD, Dare County NC SO, Darlington County SC SO, Davidson County NC SO, Davidson NC PD, Davie County NC SO, Dayton TN PD, Daytona Beach FL PD, Dearborn County IN SO, Dearborn MI PD, Decatur AL PD, Decatur County GA SO, Deer Park OH PD, Defiance County OH SO, DeKalb County GA PD, Delhi Twp OH PD, Delphi IN PD, Delran NJ PD, Department of Natural Resources - GA, DeSoto County MS SO, Dickenson County VA SO, Dickson TN PD, Dillard GA PD, Dillon SC PD, District Heights MD PD, DNU Creston OH PD, DoC Intelligence Unit (GA), Dodge County GA SO, Doraville GA PD, Dorchester County SC SO, Dothan AL PD, Dougherty County GA PD , Douglas County GA SO, Dover DE PD, Dublin OH PD, Duck NC PD, Duluth GA PD, Dunn NC PD, Dyer County TN SO, Dyersburg TN PD, Easley SC PD, East Canton OH PD, East Point GA PD, Eastern Adams Regional PA PD, Eastlake OH PD, Eastpointe MI PD, Eaton OH PD, Edgecombe County NC SO, Edgewater FL PD, Edison State Community College, El Cajon CA PD, Elbert County GA SO, Elizabethton TN PD, Elizabethtown KY PD, Elkhart County IN SO, Ellijay GA PD, Elloree SC PD, Elon University NC PD, Elyria OH PD, Emory University Campus PD GA, Emporia VA PD , Energy IL PD, Erlanger KY PD, Erwin PD (NC), Erwin TN PD, Escambia County FL SO, Etowah County AL SO, Euharlee GA PD, Evendale OH PD, Fairfield CA PD, Fairfield County SC SO, Fairfield OH PD, Fairlawn OH PD, Fairmont NC PD, Fairmount IN PD, Fannin County GA SO, Farmington Hills MI PD, Fayette County IL SO , Fayette County KY SO, Fayette County TN SO, Fayette OH PD, Ferndale MI PD, Fish and Wildlife Commission FL PD, Fishers IN PD, Flagler County FL SO, Florence AL PD, Florence County SC SO, Florence SC PD, Florida Highway Patrol, Florida State University Campus PD FL, Floyd County GA PD, Floyd County IN SO, Forest City NC PD, Forest Heights MD PD, Forest Park OH PD, Forsyth County GA SO, Forsyth County NC SO, Fort Mill SC PD, Fort Oglethorpe GA PD, Fort Wayne IN PD , Frankfort KY PD, Franklin County AL SO, Franklin County FL SO, Franklin County IL SO, Franklin County NC SO, Franklin County PA SO, Franklin County VA SO, Franklin GA PD, Franklin IN PD, Franklin MA PD, Fraser MI DPS, Fremont OH PD, Front Royal VA PD, Fultondale AL PD, Fuquay-Varina NC PD, GA - Georgia Piedmont Technical College , GA - MCS/OCU/Intelligence, Gahanna OH PD, Gainesville FL PD, Gainesville GA PD, Galax VA PD, Gallatin TN PD, Gallia County OH SO, Garden City MI PD, Gardendale AL PD, Garner NC PD, Gas City IN PD, Gaston County NC PD, Gastonia NC PD, Gatlinburg TN PD , Geauga County OH SO , Georgetown County SC SO, Georgetown IL PD, Georgetown IN PD, Georgetown KY PD, Georgetown SC PD, Georgia Attorney General's Office  - GA, Georgia Southwestern State University Campus PD , Georgia State Patrol GA PD, Germantown TN PD, Gibsonville NC PD, Giles County TN SO, Glasgow KY PD, Glen Cove NY PD, Glencoe AL PD, Glendale OH PD, Glynn County GA PD , Golf Manor OH PD, Goose Creek SC PD , Goshen IN PD, Graceville FL PD, Grainger County TN SO, Grant County IN SO, Graves County KY SO, Gray GA PD , Grayson County VA SO, Great Falls SC PD, Greenbrier TN PD, Greene County GA SO, Greene County OH SO, Greenfield IN PD, Greensboro NC PD, Greensville County VA SO, Greenville County SC SO, Greenville SC PD, Greenwood County SC SO, Greenwood IN PD, Greenwood SC PD, Greer SC PD, Grove City OH PD, Groveport OH PD, Guernsey County OH SO, Gulf Breeze FL PD, Gulf County FL SO, Guntersville AL PD, Gwinnett County GA SO, Gwinnett County School PD, Habersham County GA SO, Hackleburg AL PD, Halifax County NC SO, Halifax County VA SO, Hall County GA SO, Halls TN PD, Hamblen County TN SO, Hamilton County IN SO, Hamilton County OH SO, Hamilton County TN SO, Hamilton Township OH PD, Hamlet NC PD, Hampton University VA Campus PD, Hamtramck MI PD, Hancock County GA SO, Hancock County IN SO, Hanover Twp PA PD, Hapeville GA PD, Haralson County GA SO, Hardeeville SC PD, Hardin County TN SO, Hardinsburg KY PD, Harnett County NC SO, Harriman TN PD, Harrington DE PD, Harris County GA SO, Harrisburg Bureau PA PD, Harrison County IN SO, Harrisonburg VA PD, Hart County GA SO, Hartford City IN PD, Hartselle AL PD, Hartsville SC PD, Haysi VA PD, Haywood County NC SO, Hazel Park MI PD, Hazleton PA PD, Heard County GA SO, Helena AL PD, Henderson County KY SO, Henderson County NC SO , Henderson KY PD, Henderson NC PD, Hendersonville NC PD, Hendersonville TN PD, Henry County GA PD, Henry County IN SO, Henry County OH SO, Henry County VA SO, Hermitage PA PD, Hernando County FL SO, Herndon VA PD, Herrin IL PD, Hickory NC PD, High Point NC PD, Highland Heights KY PD, Highland Park MI PD, Hillsborough Twp  NJ PD, Hillsville VA PD, Hiram GA PD, Hoke County NC SO, Holly Hill FL PD, Holmes County FL SO, Holmes County SO OH, Homecroft IN PD, Homewood AL PD, Hoopeston IL PD , Hoover AL PD, Hope Mills NC PD , Horn Lake MS PD, Houston TX PD, Howard County IN SO, Hudson NC PD, Hueytown AL PD, Hunterdon County NJ Prosecutors Office, Huntersville PD NC, Huntington IN PD, Huntsville AL PD, Huron OH PD, Hyattsville MD PD, IN - Angola PD, IN - Greene County SO, IN - Tipton County SO, Independence KS PD, Independence KY PD, Independence OH PD, Indiana Department of Corrections, Indiana HIDTA , Ingalls IN PD, Iredell County NC SO, Irondale AL PD, Jackson County FL SO, Jackson County GA SO, Jackson County NC SO, Jackson MI PD, Jackson TN PD, Jackson WI PD, Jacksonville Beach FL PD, Jasper County SC SO, Jasper GA PD, Jasper IN PD, Jefferson County MO SO, Jefferson County OH SO, Jefferson County SO IN, Jefferson County TN SO, Jefferson GA PD, Jeffersontown KY PD, Jessamine County KY SO, Johnson City TN PD, Johnson County TN SO, Johnston City IL PD, Johnston County NC SO, Johnstown PA PD, Jonesborough PD TN, Justice IL PD, Kemper County MS SO, Kennesaw State University GA PD, Kenton County KY SO, Kentucky State KY PD, Kernersville NC PD, Kershaw County SC SO, Kill Devil Hills NC PD, King George County VA SO, Kings Mountain NC PD, Kingsport TN PD, Kingston Springs TN PD, Kingston TN PD, Knightdale NC PD, Knox County TN SO, Knoxville TN PD, Kokomo IN PD, Kosciusko MS PD, La Follette TN PD, LaFayette County FL SO, Lafayette County MS SO, Lafayette IN PD, Lake City FL PD, Lake County FL SO, Lake County OH SO, Lake Mary FL PD, Lake Park GA PD, Lakeside Park-Crestview Hills KY PD, Lakewood NJ PD, Lamar County GA SO, Lancaster County SC SO , Lancaster SC PD, Laporte County IN SO , Las Vegas NM PD, Lathrup Village MI PD, Lauderdale County AL SO, Lauderdale County TN SO, Laurel DE PD, Laurens County SC SO, Laurens SC PD, Lavonia GA PD, Lawrence County IL SO, Lawrence County TN SO, Lawrence District Attorney PA, Lawrenceville GA PD, Lebanon IN PD , Lebanon OH PD, Lebanon TN PD, Lee County AL SO, Lee County GA SO, Lee County SC SO, Leesburg AL PD, Leesburg GA PD, Leesburg VA PD, Leitchfield KY PD, Lenoir City TN PD, Lenoir County NC SO, Leon County FL SO, Levy County FL SO, Lexington KY PD, Lexington Medical Center SC PD, Lexington NC PD , Lexington SC PD, Lexington TN PD, Liberty County GA SO, Ligonier IN PD, Lilburn GA PD, Lillington NC PD, Lincoln AL PD, Lincoln County NC SO, Lincoln Park MI PD, Lithopolis OH PD, Little Rock AR PD, Live Oak FL PD, Lockland OH PD, Logan County KY SO , Logansport IN PD, Loganville GA PD, Long View NC PD, Lookout Mountain TN PD, Loris SC PD, Loudon County TN SO, Loudon TN PD, Loudoun County VA SO, Louisburg NC PD, Louisville Airport PD, Louisville Metro KY PD, Louisville OH PD, Lovejoy GA PD, Lower Providence Township PA PD, Lower Twp NJ PD, Lowndes County GA SO, Lumberton NC PD, Luray VA PD, Luzerne County PA DA's Office, Lyman PD SC , Lynn Haven FL PD, Macon County AL SO, Macon County IL SO, Macon County NC SO, Madeira OH PD, Madison County AL SO, Madison County GA SO, Madison County IN SO, Madison County TN SO, Madison Heights MI PD, Madison MS PD, Madisonville KY PD, Madisonville TN PD, MAGLOCLEN RISS, Mahanoy City PD (PA), Mahoning County OH SO, Mahoning Twp PA PD, Mahoning Valley Law Enforcement TF (OH), Maiden NC PD, Manassas Park VA PD, Manchester TN PD, Manchester Twp NJ PD, Mantua Township NJ PD, Marion County IL SO, Marion County WV SO, Marion Health PD (IN), Marion IL PD, Marion IN PD, Marion NC PD, Marion SC PD, Markle IN PD, Marshall County AL SO, Marta PD GA, Martin TN PD, Martinsville IN PD, Marysville OH PD, Mathews County VA SO, Matthews NC PD, Mattoon IL PD, Mauldin SC PD, Maumee OH PD, Mayfield KY PD, McCaysville GA PD, McCracken County KY SO, McDowell County NC SO, McDuffie County GA SO, McIntosh County GA SO  , McMinnville TN PD, Mebane NC PD, Mecklenburg County VA SO, Medina Township OH PD, Memphis Intl Airport, Memphis TN PD, Mercer County OH SO, Metropolis IL PD, Metropolitan Washington DC PD, Miami County OH SO, Middle Tennessee State TN PD , Middleburg Heights OH PD, Middletown OH PD, Millington TN PD, Milltown IN PD, Milton GA PD, Milton IN PD, Miner MO PD, Minster OH PD, Mint Hill NC PD, Missouri State Highway Patrol, Mitchell County NC SO, Mohave County AZ SO, Molena GA PD, Moncks Corner SC PD, Monon IN PD, Monroe County GA SO, Monroe County MI SO , Monroe GA PD, Monroe NC PD, Monroe OH PD, Monroeville PA PD, Monterey TN PD, Montevallo AL PD, Montezuma GA PD, Montgomery County IN SO, Montgomery County TN SO, Montgomery County VA SO, Montgomery TWP NJ PD, Moody AL PD, Mooresville NC PD, Morehead KY PD, Morgan County AL SO, Morgan County TN SO, Morristown TN PD, Morrow GA PD , Morrow OH PD, Moultrie GA PD, Moundville AL PD, Mount Holly NC PD, Mount Vernon IN PD, Mount Vernon OH PD, Mountain Brook AL PD, Mountain City TN PD, MS - Itawamba Community College Campus PD, MS - Philadelphia PD, MS - Wayne County SO, Mt. Juliet TN PD, Mt. Zion IL PD, Muhlenberg Township PA PD, Muncie IN PD, Murfreesboro TN PD, Muscle Shoals AL PD, Nags Head NC PD, Napoleon OH PD, Napoleon Twp MI PD, Nash County NC SO, Nashville Intl Airport TN PD, Nashville NC PD , Nassau County FL SO, National Center for Missing &amp; Exploited Children [NCMEC], Naval Criminal Investigative Service [Federal] [Inactive], Nebraska State Patrol, Nelson County KY SO, Neptune Beach FL PD, New Albany MS PD, New Albany OH PD, New Baden IL PD, New Britain Township PA PD, New Castle County DE PD, New Castle PA PD, New Ellenton SC PD, New Hanover County NC SO, New Haven IN PD, New Kent County VA SO, New Madrid County MO SO, Newark OH PD, Newberry County SC SO , Newnan GA PD, Newport News VA PD, Newport TN PD, Newton County GA SO, Newton County MS SO, Newton NC PD , Newtown OH PD, Niagara Falls City NY PD, Niceville FL PD, Nicholasville KY PD, Noblesville IN PD, Norcross GA PD, North Charleston SC PD, North Myrtle Beach SC PD, North Ridgeville OH PD, Northern Regional PA PD , Northport AL PD, Northville Twp MI PD, Norwalk OH PD, Norwalk OH PD - DNU, Norwood NC PD, O'Fallon MO PD, Oak Ridge TN PD , Oakland TN PD, Obetz OH PD, Obion County TN SO, Ocean County Prosecutors Office NJ , Ocean View DE PD, Oconee County GA SO, Oconee County SC SO, Oglethorpe County GA SO, Oglethorpe GA PD, OH - Blanchester PD, OH - Clinton County SO , OH - Hamilton PD, OH - Johnny Appleseed Metropolitan Park District PD, OH - Mariemont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Okaloosa County FL SO, Old Westbury Village NY PD, Olive Branch MS PD, Oliver Springs TN PD, Orangeburg Department of Public Safety SC, Oregon OH PD, Ormond Beach FL PD, Orting WA PD, Osceola AR PD, Owensboro KY PD, Oxford AL PD, Oxford MS PD, Oxford OH PD, Palm Beach County FL SO, Panama City FL PD, Paris KY PD, Paris TN PD, Park Hills MO PD, Parke County IN SO, Parma Heights OH PD, Parma OH PD, Patton TWP PD PA, Peachtree City GA PD, Peachtree Corners GA Marshal's Office, Pelham AL PD, Pell City AL PD, Pemberton Township NJ PD, Pembroke NC PD, Pembroke VA PD, Pemiscot County MO SO, Pender County NC SO , Pennington Gap VA PD, Perkins Township OH PD, Perry County MO SO, Perry GA PD, Perrysburg OH PD, Perrysburg Twp OH PD, Person County NC SO, Pickaway County OH SO, Pickens County SC SO, Pineville NC PD, Piperton TN PD, Pittsboro IN PD, Pittsboro NC PD, Pittston Township PA PD, Plainfield IN PD, Plymouth MI PD, Plymouth Township PA PD, Polk County NC SO, Polkton NC PD, Pontotoc MS PD, Pooler GA PD, Portage MI PD, Portland TN PD, Powell OH PD, Prattville AL PD, Priceville AL PD, Prince George County VA PD, Prince George's Community College MD PD, Princeton IN PD, Public Service Authority, Santee Cooper Law Enforcement Division (SC), Putnam County GA SO, Putnam County TN SO , Rabun County GA SO, Radcliff KY PD, Radford City VA PD, Rainbow City AL PD, Raleigh NC PD, Ranlo NC PD, Rantoul IL PD, Reading OH PD, Red Springs NC PD, Redford Twp MI PD, Rehoboth Beach DE PD, Rich Creek VA PD, Richfield OH PD, Richland County SC SO, Richmond County GA SO, Richmond County NC SO, Richmond Hill GA PD, Richmond VA PD, Ripley TN PD, River Rouge MI PD, Riverdale GA PD, Roanoke Rapids NC PD, Roanoke VA PD, Robertson County TN SO, Robeson County NC SO, Robinson IL PD, Rock County WI SO, Rock Hill SC PD, Rockdale County GA SO, Rockingham NC PD, Rockmart GA PD, Rockport IN PD, Rockwood TN PD, Rocky Mount NC PD, Rocky River OH PD, Rome GA PD, Ross Township OH PD, Ross Township PA PD, Rossville IL PD, Rowan County NC SO, Rowan University NJ PD, Roxboro NC PD, Royal Oak MI PD, Royston GA PD, Russell County AL SO, Russellville AL PD, Rutherfordton NC PD , Salem OH PD, Salley SC PD , Sampson County NC SO, Sandusky County SO OH, Santa Claus IN PD, Santa Rosa County FL SO, Sarasota FL PD, Sardis City AL PD, Sauk Prairie WI PD, Savannah TN PD, SC - Columbia Metropolitan Airport PD , SC - Yemassee PD, Scott City MO PD, Scott County MS SO, Scottsboro AL PD, Scottsville KY PD, Scottsville VA PD, Seaford DE PD, Seat Pleasant MD PD, Selma NC PD, Seminole County GA SO, SEMO Drug Task Force MO, Senoia GA PD, Sevier County TN SO, Sevierville TN PD, Seward County NE SO, Seymour IN PD , Sharonville OH PD, Shelby County KY SO, Shelby County TN SO, Shelby Township MI PD, Shelbyville TN PD, Shenandoah VA PD, Shenango PA PD, Sikeston MO DPS, Silver Lake PD IN, Simpsonville SC PD, Sioux City IA PD, Smithfield NC PD, Smithfield VA PD, Smyrna TN PD, Smyth County VA SO, Snellville GA PD, Society SC PD, South Bend IN Airport Transit PD , South Bend IN PD, South Euclid OH PD, South Russell OH PD , Southaven MS PD, Southern Illinois University IL PD , Southern Pines NC PD, Southern Regl PA PD, Southfield MI PD, Sparta TN PD, Spartanburg County SC SO, Speedway IN PD, Spring Hill TN PD, Spring Township PA PD, Springfield GA PD, Springfield MO PD, Springfield OH PD, Springfield TN PD , Springfield Township OH (Hamilton Co) PD, St. Augustine FL PD, St. Charles City MO PD, St. Clair County AL SO, St. Clair County MI SO, St. Clairsville OH PD, St. Johns County FL SO, St. Joseph County SO IN, St. Matthews KY PD, Stamping Ground KY PD, Stanley NC PD, Starke County IN SO, Statesboro GA PD, Statesville NC PD, Ste. Genevieve County MO SO , Steele AL PD, Sterling Heights MI PD, Stevens Point WI PD, Stockbridge GA PD, Stow OH PD, Sturgis MI PD, Suffolk VA PD, Sugar Mountain NC PD, Sullivan  IL PD, Sullivan County IN SO, Sullivan County TN SO, Summit County OH SO, Sumner County TN SO, Sumpter Twp MI PD, Sumter County GA SO , Sumter County SC SO, Surry County NC SO, Susquehanna Township PA PD, Suwanee GA PD, Suwannee County FL SO, Swainsboro GA PD, Sylvania Township OH PD, Talladega County AL SO, Tallahassee FL PD, Tarpon Springs FL PD, Tattnall County GA SO, Taylor County FL SO, Taylor MI PD, Tega Cay SC PD, Tell City IN PD, Temple GA PD, Temple University Campus PA PD, Tennessee Bureau of Investigation, Tennessee Valley Authority Police, Terre Haute IN PD, Thomas County GA SO, Thomaston GA PD, Thomasville AL PD, Thomasville GA PD, Thornton CO PD, Three Rivers MI PD, Tift County GA SO, Tifton GA PD, Tilden Township PA PD, Tipp City OH PD, Tippecanoe County IN SO, Tipton County TN SO, Titusville FL PD, TN - Lincoln County SO, TN - Pulaski PD, TN ROCIC, Tompkins County NY SO, Toms River NJ PD, Toronto OH PD, Town of Bean Station PD  TN, Town of Connelly Springs NC, Town of Groton CT PD, Town of Hildebran (NC), Town of Rutherford College (NC), Town of West Blocton AL PD, Transylvania County NC SO, Travelers Rest SC PD, Trenton OH PD, Trousdale County TN SO, Troy AL PD, Troy OH PD, Trussville AL PD, Tryon NC PD, Tupelo MS PD, Tupelo Regional Airport, Tuscaloosa County AL SO, Twiggs County GA SO , Twinsburg OH PD, Tyrone GA PD, U.S. Border Patrol, UNC Asheville NC PD, Union County GA SO, Union County KY SO, Union County NC SO, Union County SC SO, Union Township OH (Clermont Co) PD, University of Delaware PD, University of Illinois at Urbana-Champaign IL PD, University of Kentucky, University of Louisville KY PD, University of Memphis TN PD, University of Michigan Ann Arbor Campus MI PD, University of North Carolina at Pembroke NC PD, University of North Carolina Chapel Hill NC , University of North Carolina Charlotte (NC), University of North Georgia PD (GA), University of Tennessee TN PD, University of West Georgia GA PD, Upper Dublin Twp PA PD, Urbana OH PD, US Postal Inspection Service [Federal], VA - George Mason University Campus PD, Valparaiso IN PD, Van Buren County TN SO, Van Buren MI PD, Vance County NC SO, Vandalia IL PD , Vandalia OH PD, Vanderburgh County IN SO , Vermillion County IN SO, Vestavia Hills AL PD, Vidalia GA PD, Vienna VA PD, Vigo County IN SO, Villa Rica GA PD, Village of Clearview WV PD, Vincennes IN PD, Virginia Department of Wildlife Resources (DWR), Virginia Tech University VA PD, Voorhees NJ PD, Wabash County IN SO, Wabash IN PD, Wadesboro NC PD, Wadsworth OH PD, Wake County NC ABC, Wake Forest NC PD, WakeMed Campus PD and Public Safety (NC), Wakulla County FL SO, Walls MS PD, Walterboro SC PD, Walters State Community College TN Campus PD, Walton County FL SO, Wapakoneta OH PD, Warner Robins GA PD, Warren County KY SO, Warren County OH SO, Warren County TN SO, Warrensville Heights OH PD, Warsaw NC PD, Wartburg TN PD, Washington County IN SO, Washington County TN SO, Washington Township (Gloucester) NJ PD, Watauga County NC SO, Waterford Township MI PD, Waterville OH PD, Waxhaw NC PD, Wayne County Airport Authority MI , Wayne County TN SO, Waynesville NC PD, Weber City VA PD, Webster County GA SO, Wells County IN SO, West Bloomfield Twp MI PD, West Chester OH PD, West Lafayette IN PD, West Mifflin PA PD, West Norriton Twp PA, West Terre Haute IN PD, Westfield IN PD, White House TN PD, White Lake Twp MI PD, White Pine TN PD, Whitehall OH PD, Whitehall Township PA PD, Whitestown IN PD, Whiteville NC PD, Whitfield County GA SO, Whitley County IN Prosector, Wichita Falls TX PD , Wildwood FL PD, Wilkes County GA SO, Wilkes County NC SO, Williamsburg VA PD, Williamson Co. IL SO, Williamson County TN SO, Wilmington DE PD, Wilmore KY PD, Wilson NC PD, Winder GA PD, Windsor- IL- PD, Wingate NC PD , Winston Salem NC PD, Winterville NC PD, Wise County VA SO, Wixom MI PD, Wolverine Lake MI PD, Woodbury County IA SO, Woodson Terrace MO PD, Woodstock GA PD, Worth County GA SO, Wright Patterson OH Air Force Base [Federal], Wrightsville Beach NC PD, Wyandot County OH SO, Wyandotte MI PD, Wyoming OH PD, Wythe County VA SO, Yancey County NC SO, York County SC SO, Youngstown OH PD, Zionsville IN PD</t>
  </si>
  <si>
    <t>Mercer County MO SO, Abbotsford WI PD, Accomack County VA SO, Acworth GA PD, Adams County IL SO, Adams County IN SO, Adams County WA SO, Adams County WI SO, Adams WI PD, Addison IL PD, Adrian MI PD, Albion MI DPS, Allegan County SO MI, Allen Park PD MI, Altoona IA PD, Amberley Village OH PD, Amery WI PD , Anderson IN PD, Ankeny IA PD, Anna TX PD, Anoka County MN SO, Antigo WI PD, Antioch IL PD, Appleton WI PD, Arnold MO PD, Ashland County WI SO, Ashland MO PD, ATF Nashville TN, Attorney General of Illinois - Medicare Fraud Division, Auburn Hills MI PD, Auburn IN PD, Audrain County MO SO, Auglaize County OH SO, Aurora IL PD, Avon IN PD, AZ - Department of Public Safety, Barron County WI SO, Barron WI PD, Bartlett IL PD, Bayfield County WI SO, Beaver Dam WI PD, Becker County MN SO, Belle Plaine MN PD, Bellefontaine OH PD, Belvidere IL PD, Benton County WA SO, Berkeley MO PD, Berrien County MI SO, Big Bend WI PD, Birmingham MI PD, Blackman/Leoni Public Safety MI, Bloomfield NM PD, Bloomfield Twp MI PD, Bloomington IL PD, Blue Springs MO PD, Bolingbrook IL PD, Boone County AR SO, Boone County IL SO, Bourbon County KS SO, Bourbonnais IL PD, Bowling Green MO PD, Branson MO PD, Brentwood MO PD, Bridgeview IL PD, Brillion WI PD, Bristol IN PD, Brookfield WI PD, Brookings SD PD, Brooklyn Park MN PD, Brown County WI SO, Brown Deer WI PD, Brownsburg IN PD, Brownstown Twp PD MI, Bryan OH PD, Buchanan County MO SO, Buffalo County WI SO, Burlington IA PD, Burlington WI PD, Burnett County WI SO, Burr Ridge IL PD, Burton MI PD, Bushnell IL PD, Butler County OH SO, Butler IN PD, Byron GA PD , Byron IL PD, Cabot AR PD, Caledonia WI PD, Calhoun County MI SO, Calhoun County SC SO, Callaway County MO SO, Calumet County WI SO, Calumet Park IL PD, Canton IL PD, Carmel IN PD, Carpentersville IL PD, Cary IL PD, Cass County IL SO, Cass County IN SO, Cass County MI SO, Cass County MO SO, Cedar Rapids IA PD, Cedarburg WI PD, Centralia IL PD, Champaign County IL SO, Champaign IL PD, Champlin MN PD, Chanute KS PD, Charleston IL PD, Chatham IL PD, Chenequa WI PD, Chenoa IL PD, Cherry Valley IL PD, Chesterfield MO PD, Chesterfield Twp MI PD, Chesterton IN PD , Chilton WI PD, Chippewa Falls WI PD, City of Delavan WI PD, Clark County WI SO, Clarksville VA PD, Clayton County GA PD, Clayton MO PD, Clear Lake WI PD, Cleveland OH Division of Police , Clinton Township MI PD, Clinton Township NJ PD, Clintonville WI PD, Clive IA PD, Coffeyville KS PD, Coldwater MI PD, Cole County MO SO, Colorado State Patrol, Colquitt County GA SO, Columbia County WI SO, Columbus IN PD, Concordia KS PD, Cookeville TN PD, Coon Rapids MN PD, Cooper County MO SO, Cortland IL PD, Cottleville MO PD, Council Bluffs IA PD, Crawford County IL SO , Crawford County WI SO, Crawfordsville IN PD, Crest Hill IL PD, Crestwood MO PD, Creve Coeur IL PD, Creve Coeur MO PD, Crown Point IN PD, Crystal City MO PD, Crystal Lake IL PD, Cullman County AL SO, Cumberland WI PD, Dane County WI SO, Danville IL PD, Danville IN PD, Danville KY PD, Darien IL PD, Davenport IA PD, Davison Township MI PD, Dayton MN PD, De Pere WI PD, Dearborn MI PD, Defiance County OH SO, Delphi IN PD, Des Peres MO DPS, Dodge County WI SO, Dolton IL PD, Douglas County NE SO, Downers Grove IL PD, Dubuque IA PD, Dunn County WI SO, DuPage Co IL Prosecutor Office, DuPage County IL SO, Durango CO PD, East Peoria IL PD, Eastpointe MI PD, Eaton OH PD, Eau Claire County WI SO, Edina MN PD, Edison State Community College, El Cajon CA PD, Elizabethtown KY PD, Elkhart County IN SO, Elm Grove WI PD, Elmhurst IL PD, Elmwood Park IL PD, Energy IL PD, Escambia County FL SO, Eureka MO PD, Excelsior Springs MO PD, Fairmount IN PD, Farmington Hills MI PD, Fayette County IL SO , Fayette OH PD, Ferguson MO PD, Ferndale MI PD, Fishers IN PD, Fitchburg WI PD, Florissant MO PD, Flossmoor IL PD, Fond du Lac County WI SO, Fond Du Lac WI PD, Forest County WI SO, Forest Preserve District Will County PD (IL), Fort Pierce FL PD, Fort Wayne IN PD , Fox Valley IL Parks District, Franklin County IL SO, Franklin County MO SO , Franklin IN PD, Franklin MA PD, Franklin WI PD, Fraser MI DPS, Fremont OH PD, Fridley MN PD, Fulton County GA PD, Fulton County IL SO, Fulton IL PD, Fulton MO PD, Galesburg IL PD, Galva IL PD, Garden City MI PD, Gary IN PD, Gas City IN PD, Gasconade Co MO SO, Genoa City WI PD, Georgetown IL PD, Germantown WI PD, Glasgow KY PD, Glen Cove NY PD, Glencoe IL PD, Glendale WI PD, Glenview IL PD, Gogebic County MI SO, Goshen IN PD, Grafton WI PD, Grain Valley MO PD, Grand Blanc Twp MI PD, Grand Chute WI PD, Grand Haven MI DPS, Grand Rapids MI PD, Grand Traverse County MI SO, Grandview MO PD, Grant County IN SO, Grant County WI SO, Grayslake IL PD , Green Bay WI PD, Green Lake County WI SO, Greendale WI PD, Greene County MO SO, Greene County OH SO, Greenfield IN PD, Greenfield PD CA , Greenfield WI PD, Greenwood IN PD, Griffith IN PD, Grundy County IL 911, Grundy County IL SO, Gun Lake Tribal PD MI, Gurnee IL PD, Hall County NE SO, Hamilton County IN SO, Hamilton County OH SO, Hamtramck MI PD, Hancock County IN SO, Hannibal MO PD, Hanover Park IL PD , Harrison County IN SO, Harrison County MO SO, Harrisonville MO PD, Hartford City IN PD, Hartford WI PD, Hartland WI PD, Harvey County KS SO, Harvey IL PD, Harwood Heights IL PD, Hazel Crest IL PD, Hazel Park MI PD, Hazelwood MO PD, Henry County IL SO, Henry County IN SO, Henry County OH SO, Herrin IL PD, Hickory Hills IL PD, Highland IN PD, Highland Park IL PD , Highland Park MI PD, Hinsdale IL PD, Hobart IN PD , Hobart-Lawrence WI PD, Hoffman Estates IL PD, Holland MI PD, Holmen WI PD, Homecroft IN PD, Homeland Security Investigations [Federal] [Inactive], Hoopeston IL PD , Hopkins MN PD, Horicon WI PD, Howard County IN SO, Hudson WI PD, Huntington IN PD, Huntsville AL PD, IA - Eldridge PD, IA - Storm Lake PD, Illinois Attorney General, IN - Angola PD, IN - Greene County SO, IN - Tipton County SO, Independence KS PD, Indian Hill OH PD, Indiana Department of Corrections, Indiana Dunes National Park IN PD, Indiana HIDTA , Indiana State Police IN PD, Indianapolis Metro PD IN, Indianola IA PD, Ingalls IN PD, Inverness IL PD, Iowa County WI SO, Iowa Department of Corrections, Iowa State University IA PD, Iredell County NC SO, Ironwood PSD MI, Irvine CA PD, Jackson County WI SO, Jackson MI PD, Jackson WI PD, Jacksonville IL PD, Jasper County Sheriff IA , Jasper IN PD, Jefferson City MO PD, Jefferson County MO SO, Jefferson County WI SO, Jefferson WI PD, Johnsburg IL PD, Johnston City IL PD, Johnston IA PD, Joliet IL PD, Joliet Junior College IL PD , Junction City KS PD, Juneau County WI SO, Justice IL PD, Kalamazoo MI PD, Kalamazoo Township MI PD, Kane County Forest Preserve IL PD , Kane County IL SO, Kankakee County IL SO, Kankakee IL PD, Kansas City KS PD, Kansas City MO PD, Kansas KBI, Kaukauna WI PD, Kearney NE PD, KenCom IL PD Dispatch Center, Kenosha County WI SO, Kenosha WI PD, Kentwood MI PD, Kewanee IL PD , Kewaskum WI PD, Kill Devil Hills NC PD, Knox County IL SO, Knox County SO NE, Kokomo IN PD, KU Medical Center KS PD, La Grange IL PD, La Grange MO PD, La Grange Park IL PD, Lac Courte Oreilles Tribal Police WI, Ladd IL PD, Ladue MO PD, Lafayette IN PD, Lake County IL SO , Lake County IN SO, Lake Delton WI PD, Lake Forest IL PD, Lake Geneva WI PD, Lake In The Hills IL PD, Lake St. Louis MO PD, Lake Zurich IL PD, Lakeland FL PD, Lakewood WA PD, Lansing IL PD, Lansing MI PD, Laporte County IN SO , Las Vegas NM PD, LaSalle Co. IL SO - New, Lasalle IL PD , Lathrup Village MI PD, Lawrence County IL SO, Lawrence County IN SO, Lebanon IN PD , Lebanon TN PD, Lee County IL SO, Lemont IL PD, Lena IL PD, Lexington KY PD, Lexington NE PD, Liberty MO PD, Ligonier IN PD, Lincoln County SO NE, Lincoln Park MI PD, Lincolnshire IL PD, Lisle IL PD, Little Rock AR PD, Livingston County IL SO, Locust Grove OK PD, Lodi WI PD, Logansport IN PD, Lombard IL PD, Louisville Metro KY PD, Loup County NE SO, Loveland CO PD, Loves Park IL PD, Lyons IL PD, Mackinaw IL PD, Macomb IL PD, Macon County IL SO, Madison County IN SO, Madison Heights MI PD, Madison MS PD, Madison SD PD , Manawa WI PD, Manchester MO PD, Manitowoc WI PD, Maple Bluff WI PD, Maplewood MO PD, Mar Mac IA PD, Marathon County WI SO, Marinette County SO (WI), Marinette WI PD, Marion AR PD, Marion County IL SO, Marion County MO SO, Marion Health PD (IN), Marion IA PD, Marion IN PD, Marion WI PD, Markle IN PD, Marquette County WI SO, Marshall TX PD, Marshall WI PD, Maryland Heights MO PD, Marysville OH PD, Mason County IL SO, Matteson IL PD, Mattoon IL PD, Mauldin SC PD, Maumee OH PD, Mauston WI PD , McDonough County IL SO, Mclean County IL SO, Menard County IL SO, Menasha WI PD, Mendota IL PD, Menominee Co. WI SO, Menomonee Falls WI PD, Menomonie WI PD, Mequon WI PD, Mercer County OH SO, Metro East Auto Theft (IL), Metro Police Authority of Genesee County MI, Miami County OH SO, Michigan City IN PD, Michigan State Police, Mid Missouri Drug Task Force MO, Middleburg Heights OH PD, Middleton WI PD, Midlothian IL PD, Midwest HIDTA, Milan IL PD , Milford MI PD, Milton IN PD, Milwaukee County WI SO, Milwaukee WI PD - STAC, Mineral Area Drug Task Force MO, Minnetonka MN PD, Minster OH PD, Missouri Department of Conservation, Missouri State Highway Patrol, MOCIC , Mohave County AZ SO, Mokena IL PD, Moline IL PD, Mondovi WI PD, Monon IN PD, Monona WI PD, Monroe County MI SO , Monroe County WI SO, Monroe MI PD, Montgomery County IN SO, Morgan County IL SO, Morgan County IN SO, Morris IL PD, Morton Grove IL PD, Morton IL PD, Mounds View MN PD, Mount Morris Township PD MI, Mount Pleasant SC PD, Mount Pleasant WI PD, Mount Vernon IN PD, Mountain Bay Metro WI PD, Mt. Zion IL PD, Muncie IN PD, Mundelein IL PD, Murfreesboro TN PD, Muscatine County IA SO, Muscoda WI PD, Muskego WI PD, Muskegon County MI SO, Nags Head NC PD, Napoleon OH PD, Napoleon Twp MI PD, Nebraska State Patrol, Neenah WI PD, Nekoosa WI PD, Neshkoro WI PD, New Baden IL PD, New Baltimore MI PD, New Berlin WI PD, New Castle PA PD, New Haven IN PD, New Holstein WI PD, New Hope MN PD, New London WI PD, New Richmond WI PD, New York State Police NY, Newton County MS SO, Newton IA PD, NICTD - IN PD, Noblesville IN PD, Norfolk Southern RR IL PD, Normal IL PD , Normandy MO PD, North Aurora IL PD, North Chicago IL PD, North County Cooperative MO PD, North Fond Du Lac WI PD , North Liberty IA PD, North Missouri Drug Task Force MO, North MO DTF Brookfield MO PD, Northbrook IL PD, Northfield IL PD, Northville Twp MI PD, Norton Shores MI PD, Norwood OH PD, O'Fallon IL PD, O'Fallon MO PD, Oak Creek WI PD, Oakland County MI SO, Oconomowoc WI PD, Oconto WI PD, Odessa MO PD, Ogle County IL SO, Oglesby IL PD , OH - Johnny Appleseed Metropolitan Park District PD, Onalaska WI PD, Oneida County WI SO, Oneida WI PD, Oregon OH PD, Orting WA PD, Osage Beach MO PD, Osceola WI PD, Oshkosh WI PD, Oswego IL PD, Ottawa County MI SO, Ottawa IL PD, Overland MO PD, Owensboro KY PD, Oxford MS PD, Oxford OH PD, Ozaukee County WI SO, Palatine IL PD, Palm Beach County FL SO, Palm Springs CA PD, Palmyra MO PD, Palos Heights IL PD, Palos Hills IL PD, Palos Park IL PD, Paradise Valley AZ PD, Park Hills MO PD, Parke County IN SO, Parkville MO PD, Paul Bunyan Task Force MN, Peoria County IL SO, Peoria IL PD, Peotone IL PD , Perkins Township OH PD, Perry County MO SO, Perrysburg OH PD, Perrysburg Twp OH PD, Phelps County MO SO, Phillips WI PD, Pike County IL SO , Pine County MN SO, Pittsboro IN PD, Pittsburg KS PD, Pittsville WI PD, Plainfield IL PD, Plainfield IN PD, Platte County MO SO, Platteville WI PD, Pleasant Prairie WI PD, Plover WI PD, Plymouth MI PD, Port Edwards WI PD, Port Huron MI PD, Port Washington WI PD, Portage County WI SO, Portage IN PD, Portage MI PD, Portage WI PD, Porter County IN SO, Posen IL PD, Pottawatomie County KS SO, Poynette WI PD, Prairie Du Chien WI PD, Prescott AZ PD, Prescott WI PD, Princeton IN PD, Pulaski County MO SO, Purcell OK PD, Puyallup WA PD, Quincy IL PD, Racine WI PD, Radcliff KY PD, Ralls County MO SO, Rantoul IL PD, Raytown MO PD, Redford Twp MI PD, Reedsburg WI PD, Richland Center WI PD, Richland County WI SO, Richmond Heights MO PD, Richmond MO PD, Richmond VA PD, RIG WI DTF, Riley County KS PD, Ripon WI PD, River Falls WI PD, River Grove IL PD , River Rouge MI PD, Riverdale IL PD, Robinson IL PD, Rock County WI SO, Rock Falls IL PD, Rock Hill SC PD, Rock Island County IL SO , Rock Island IL PD, Rockdale IL PD , Rockford IL PD, Rolling Meadows IL PD, Rome WI PD, Romeoville IL PD, Roselle IL PD , Roseville MI PD, Rossville IL PD, Royal Oak MI PD, Rush County IN SO, Saginaw MI PD, Saint Croix Falls WI PD, Saint Francis WI PD, Salida CO PD, Sandusky County SO OH, Sangamon County IL SO, Sarasota FL PD, Sarpy County NE SO, Sauk County WI SO, Sauk Prairie WI PD, Sauk Village IL PD, Saukville WI PD, Scarborough ME PD, Schuyler Co. IL SO, Schuyler County MO SO, Seal Beach CA PD , Sealy TX PD , Sedalia MO PD, Sergeant Bluff IA PD , Seward County NE SO, Seymour IN PD , Sheboygan WI PD, Shelby County TN SO, Shelby Township MI PD, Sherman IL PD, Shorewood IL PD, Silver Lake PD IN, Sioux City IA PD, Sisseton SD PD, Skokie IL PD, Slinger WI PD, Somerset County NJ Prosecutors Office, Somerset WI PD, South Barrington IL PD, South Bend IN Airport Transit PD , South Bend IN PD, South Dakota Division of Criminal Investigation SD , South Elgin IL PD, South Milwaukee WI PD, South Sioux City NE PD , Southfield MI PD, Sparta WI PD, Speedway IN PD, Spring Arbor MI PD, Spring Valley IL PD, Springfield MO PD, St. Ann MO PD, St. Charles City MO PD, St. Charles County MO PD, St. Charles IL PD, St. Clair County MI SO, St. Joseph County SO IN, St. Joseph Department of Public Safety MI, St. Joseph MO PD, St. Louis County MO PD, Starke County IN SO, Ste. Genevieve County MO SO , Stephenson County IL SO, Sterling Heights MI PD, Sterling IL PD, Stevens Point WI PD, Stillwater MN PD, Streator IL PD, Sturgeon Bay WI PD, Sturgis MI PD, Sturtevant WI PD, Sullivan  IL PD, Sullivan County IN SO, Summit IL PD, Sumpter Twp MI PD, Sun Prairie WI PD, Sunset Hills MO PD, Sweet Springs MO PD, Sycamore IL PD , Sylvania Township OH PD, Tarpon Springs FL PD, Taylor MI PD, Tazewell County IL SO, Terre Haute IN PD, Texas Financial Crimes Intelligence Center, Thornton CO PD, Three Rivers MI PD, Tinley Park IL PD, Tipp City OH PD, Tippecanoe County IN SO, Tomah WI PD, Tompkins County NY SO, Tooele City PD UT, Town of Campbell WI PD, Trempealeau County WI SO, Troy MI PD , Troy OH PD, Two Rivers WI PD, U.S. Border Patrol, University City MO PD, University of Illinois - Chicago IL PD, University of Illinois at Urbana-Champaign IL PD, University of Illinois- Springfield, University of Iowa PD (IA), University of Minnesota MN PD (Twin Cities), University of Wisconsin - Green Bay WI PD, University of Wisconsin - Madison WI PD, University of Wisconsin - Milwaukee WI PD, University of Wisconsin - Oshkosh PD, US Postal Inspection Service [Federal], Vacaville CA PD, Valparaiso IN PD, Van Buren MI PD, Vandalia IL PD , Vandalia OH PD, Vermillion County IN SO, Vernon County WI SO, Verona WI PD, Vigo County IN SO, Vilas County WI SO, Villa Park IL PD, Village of Clearview WV PD, Village of Fox Crossing WI PD, Village of Manhattan IL PD, Village of Pewaukee WI PD, Village of Pingree Grove IL PD, Village of Turtle Lake WI PD, Vincennes IN PD, Virden IL PD, Wabash County IN SO, Wabash IN PD, Wabaunsee County SO (KS), Walton County FL SO, Walworth County WI SO, Wamego KS PD, Wapakoneta OH PD, Wapello County IA SO, Warrenville IL PD, Warson Woods MO PD , Washburn County WI SO, Washington County MO SO, Washington County WI SO, Washington MO PD, Waterford Township MI PD, Watertown WI PD, Waterville OH PD, Wauconda IL PD, Waukee IA PD, Waukegan IL PD, Waukesha County WI SO, Waukesha WI PD, Waukon IA PD, Waupaca County WI SO, Waupaca WI PD, Waupun WI PD, Wausau WI PD, Wautoma WI PD, Wauwatosa WI PD, Waxhaw NC PD, Wayne County Airport Authority MI , Webster Groves MO PD, Wells County IN SO, Wentzville MO PD, West Allis WI PD, West Bend WI PD, West Bloomfield Twp MI PD, West Central Consolidated Communications IL PD, West Chicago IL PD, West Des Moines IA PD, West Fargo ND PD, West Hennepin MN Public Safety Department, West Lafayette IN PD, West Milwaukee WI PD, West Salem WI PD, West Terre Haute IN PD, Westchester IL PD, Westfield IN PD, Westhampton Beach Village NY PD, Westmont IL PD, Weyauwega WI PD, Wheaton IL PD, Wheeler County NE SO , Wheeling IL PD , White Lake Twp MI PD, Whitefish Bay WI PD, Whitestown IN PD, Whitewater WI PD, Whitley County IN Prosector, WI Department of Justice, Wichita Falls TX PD , Will County IL SO, Willmar MN PD, Willow Springs IL PD, Willowbrook IL PD, Wilmette IL PD , Windsor CO PD, Windsor- IL- PD, Winnebago County IL SO, Winnebago County WI SO, Winneconne WI PD, Winona MN PD, Wisconsin Rapids WI PD, Wisconsin State Capitol Police (WI), Wixom MI PD, Wolverine Lake MI PD, Wood County WI SO, Wood Dale IL PD, Woodbury County IA SO, Woodbury MN DPS, Woodford County IL SO, Woodridge IL PD, Woodson Terrace MO PD, Woodstock IL PD, Wyandot County OH SO, Wyandotte MI PD, Wyoming MI PD, Wyoming OH PD, Zion IL PD, Zionsville IN PD</t>
  </si>
  <si>
    <t>Abbotsford WI PD, Adams County WI SO, Adams WI PD, Altoona WI PD, Amery WI PD , Antigo WI PD, Appleton WI PD, Ashland County WI SO, Barron County WI SO, Barron WI PD, Bayfield County WI SO, Beaver Dam WI PD, Big Bend WI PD, Brillion WI PD, Brookfield WI PD, Brown County WI SO, Brown Deer WI PD, Buffalo County WI SO, Burlington WI PD, Burnett County WI SO, Caledonia WI PD, Calumet County WI SO, Canton IL PD, Cape Girardeau MO PD, Cedarburg WI PD, Chenequa WI PD, Chilton WI PD, Chippewa Falls WI PD, City of Delavan WI PD, Clark County WI SO, Clear Lake WI PD, Clintonville WI PD, Columbia County WI SO, Cottage Grove WI PD, Crawford County WI SO, Cumberland WI PD, Dane County WI SO, De Pere WI PD, Delafield WI PD, Dickeyville WI PD, Dodge County WI SO, Dodgeville WI PD, Dunn County WI SO, East Moline IL PD, Eau Claire County WI SO, Elkhorn WI PD, Elm Grove WI PD, ElRoy WI PD, Fitchburg WI PD, Fond du Lac County WI SO, Fond Du Lac WI PD, Forest County WI SO, Franklin WI PD, Genoa City WI PD, Germantown WI PD, Glendale WI PD, Grafton WI PD, Grand Chute WI PD, Grant County WI SO, Green Bay WI PD, Green Lake County WI SO, Greendale WI PD, Greenfield WI PD, Hartford WI PD, Hartland WI PD, Hayward WI PD, Hobart-Lawrence WI PD, Holmen WI PD, Horicon WI PD, Hudson WI PD, Iowa County WI SO, Jackson County WI SO, Jackson WI PD, Jacksonville IL PD, Jefferson County WI SO, Jefferson WI PD, Juneau County WI SO, Kaukauna WI PD, Kenosha County WI SO, Kenosha WI Joint Services, Kenosha WI PD, Kewaskum WI PD, Kohler WI PD, Lac Courte Oreilles Tribal Police WI, Lake Delton WI PD, Lake Geneva WI PD, Lake Mills WI PD, Lodi WI PD, Manawa WI PD, Manitowoc WI PD, Maple Bluff WI PD, Marathon County WI SO, Marinette County SO (WI), Marinette WI PD, Marion WI PD, Marquette County WI SO, Marshall WI PD, Mauston WI PD , Menard County IL SO, Menasha WI PD, Mendota IL PD, Menominee Co. WI SO, Menomonee Falls WI PD, Menomonie WI PD, Mequon WI PD, Middleton WI PD, Milwaukee County WI SO, Milwaukee WI PD - STAC, Mondovi WI PD, Monona WI PD, Monroe County WI SO, Mount Pleasant WI PD, Mountain Bay Metro WI PD, Muscoda WI PD, Muskego WI PD, Neenah WI PD, Nekoosa WI PD, Neshkoro WI PD, New Berlin WI PD, New Holstein WI PD, New London WI PD, New Richmond WI PD, North Fond Du Lac WI PD , North Hudson WI PD, Oak Creek WI PD, Oconomowoc WI PD, Oconto WI PD, Ogle County IL SO, Onalaska WI PD, Oneida County WI SO, Oneida WI PD, Osceola WI PD, Oshkosh WI PD, Ozaukee County WI SO, Peoria IL PD, Perry County MO SO, Phillips WI PD, Pittsville WI PD, Platteville WI PD, Pleasant Prairie WI PD, Plover WI PD, Plymouth WI PD, Port Edwards WI PD, Port Washington WI PD, Portage County WI SO, Portage WI PD, Poynette WI PD, Prairie Du Chien WI PD, Racine County WI Communications Center, Racine County WI SO, Racine WI PD, Redgranite WI PD , Reedsburg WI PD, Rice Lake WI PD, Richland Center WI PD, Richland County WI SO, Richmond Heights MO PD, RIG WI DTF, Ripon WI PD, River Falls WI PD, Rock County WI SO, Rome WI PD, Saint Croix Falls WI PD, Saint Francis WI PD, Sangamon County IL SO, Sauk County WI SO, Sauk Prairie WI PD, Saukville WI PD, Shawano WI PD, Sheboygan WI PD, Sherman IL PD, Slinger WI PD, Somerset WI PD, South Milwaukee WI PD, Southern View IL PD, Sparta WI PD, St. Charles City MO PD, Stephenson County IL SO, Stevens Point WI PD, Sturgeon Bay WI PD, Sturtevant WI PD, Sun Prairie WI PD, Tomah WI PD, Town of Campbell WI PD, Trempealeau County WI SO, Two Rivers WI PD, University of Wisconsin - Green Bay WI PD, University of Wisconsin - Madison WI PD, University of Wisconsin - Milwaukee WI PD, University of Wisconsin - Oshkosh PD, Vernon County WI SO, Verona WI PD, Vilas County WI SO, Village of Fox Crossing WI PD, Village of Fox Point WI PD, Village of Pewaukee WI PD, Village of Turtle Lake WI PD, Walworth County WI SO, Washburn County WI SO, Washington County WI SO, Watertown WI PD, Waukesha County WI Communications Center , Waukesha County WI SO, Waukesha WI PD, Waunakee WI PD, Waupaca County WI SO, Waupaca WI PD, Waupun WI PD, Wausau WI PD, Wautoma WI PD, Wauwatosa WI PD, West Allis WI PD, West Bend WI PD, West Milwaukee WI PD, West Salem WI PD, Weyauwega WI PD, Whitefish Bay WI PD, Whitewater WI PD, WI Department of Justice, Winnebago County WI SO, Winneconne WI PD, Wisconsin Dells WI PD, Wisconsin Rapids WI PD, Wisconsin State Capitol Police (WI), Wood County WI SO</t>
  </si>
  <si>
    <t>Abbotsford WI PD, Adams County WI SO, Adams WI PD, Allen Park PD MI, Altoona WI PD, Amery WI PD , Antigo WI PD, Appleton WI PD, Arlington Heights IL PD , Ashland County WI SO, Avon IN PD, Barron County WI SO, Barron WI PD, Bartlett IL PD, Bayfield County WI SO, Beaver Dam WI PD, Berkeley IL PD, Berrien County MI SO, Big Bend WI PD, Brillion WI PD, Brookfield WI PD, Brown County WI SO, Brown Deer WI PD, Buffalo County WI SO, Burlington WI PD, Burnett County WI SO, Burr Ridge IL PD, Caledonia WI PD, Calumet County WI SO, Calumet Park IL PD, Carol Stream IL PD, Cedarburg WI PD, Champaign County IL SO, Chenequa WI PD, Chilton WI PD, Chippewa Falls WI PD, City of Delavan WI PD, Clark County WI SO, Clear Lake WI PD, Clintonville WI PD, Columbia County WI SO, Cottage Grove WI PD, Crawford County WI SO, Crystal Lake IL PD, Cumberland WI PD, Dane County WI SO, De Pere WI PD, Deerfield IL PD, Delafield WI PD, Dickeyville WI PD, Dodge County WI SO, Dodgeville WI PD, Dunn County WI SO, DuPage Co IL Prosecutor Office, Eau Claire County WI SO, Elk Grove IL PD, Elkhorn WI PD, Elm Grove WI PD, ElRoy WI PD, Evanston IL PD, Fitchburg WI PD, Fond du Lac County WI SO, Fond Du Lac WI PD, Forest County WI SO, Franklin WI PD, Gary IN PD, Genoa City WI PD, Germantown WI PD, Glencoe IL PD, Glendale Heights IL PD, Glendale WI PD, Glenview IL PD, Gogebic County MI SO, Grafton WI PD, Grand Chute WI PD, Grant County WI SO, Green Bay WI PD, Green Lake County WI SO, Greendale WI PD, Greenfield WI PD, Griffith IN PD, Grundy County IL SO, Gurnee IL PD, Hanover Park IL PD , Hartford WI PD, Hartland WI PD, Harvey IL PD, Hazel Crest IL PD, Henderson County KY SO, Henderson KY PD, Hinsdale IL PD, Hobart-Lawrence WI PD, Holmen WI PD, Horicon WI PD, Houston TX PD, Hudson WI PD, Inverness IL PD, Iowa County WI SO, Jackson County WI SO, Jackson WI PD, Jefferson County WI SO, Jefferson WI PD, Juneau County WI SO, Justice IL PD, Kaukauna WI PD, Kenosha County WI SO, Kenosha WI PD, Kershaw County SC SO, Kewaskum WI PD, Kohler WI PD, La Grange Park IL PD, Lac Courte Oreilles Tribal Police WI, Lake County IL SO , Lake County IN SO, Lake Delton WI PD, Lake Geneva WI PD, Lake Zurich IL PD, Lansing IL PD, Lemont IL PD, Lodi WI PD, Lyons IL PD, Madisonville KY PD, Manawa WI PD, Manitowoc WI PD, Maple Bluff WI PD, Marathon County WI SO, Marinette County SO (WI), Marinette WI PD, Marion WI PD, Marquette County WI SO, Marshall WI PD, Mauston WI PD , Menasha WI PD, Menominee Co. WI SO, Menominee County SO MI, Menomonee Falls WI PD, Menomonie WI PD, Mequon WI PD, Michigan State Police, Middleton WI PD, Midlothian IL PD, Milwaukee County WI SO, Milwaukee WI PD - STAC, MOCIC , Monona WI PD, Monroe County WI SO, Morton Grove IL PD, Mount Pleasant WI PD, Mount Prospect IL PD, Mount Vernon IN PD, Mountain Bay Metro WI PD, Mundelein IL PD, Muscoda WI PD, Muskego WI PD, Neenah WI PD, Nekoosa WI PD, Neshkoro WI PD, New Berlin WI PD, New Holstein WI PD, New Lisbon WI PD, New London WI PD, New Richmond WI PD, Normal IL PD , North Fond Du Lac WI PD , North Hudson WI PD, Northbrook IL PD, Northfield IL PD, Oak Creek WI PD, Oconomowoc WI PD, Oconto WI PD, Onalaska WI PD, Oneida County WI SO, Oneida WI PD, Osceola WI PD, Oshkosh WI PD, Oswego IL PD, Ozaukee County WI SO, Palos Heights IL PD, Phillips WI PD, Pittsville WI PD, Plainfield IL PD, Platteville WI PD, Pleasant Prairie WI PD, Plover WI PD, Plymouth WI PD, Port Edwards WI PD, Port Washington WI PD, Portage County WI SO, Portage MI PD, Portage WI PD, Poynette WI PD, Prairie Du Chien WI PD, Prospect Heights IL PD, Racine County WI Communications Center, Racine County WI SO, Racine WI PD, Reedsburg WI PD, Rice Lake WI PD, Richland Center WI PD, Richland County WI SO, RIG WI DTF, Ripon WI PD, River Falls WI PD, River Grove IL PD , Riverside IL PD , Robinson IL PD, Rock County WI SO, Rockdale IL PD , Rolling Meadows IL PD, Rome WI PD, Romeoville IL PD, Saint Croix Falls WI PD, Saint Francis WI PD, Sauk County WI SO, Sauk Prairie WI PD, Sauk Village IL PD, Saukville WI PD, Shawano WI PD, Sheboygan WI PD, Skokie IL PD, Slinger WI PD, Somerset WI PD, South Milwaukee WI PD, Sparta WI PD, St. Charles IL PD, Stevens Point WI PD, Streamwood IL PD, Sturgeon Bay WI PD, Sturtevant WI PD, Sun Prairie WI PD, Tomah WI PD, Town of Campbell WI PD, Trempealeau County WI SO, Two Rivers WI PD, University of Illinois - Chicago IL PD, University of Wisconsin - Green Bay WI PD, University of Wisconsin - Madison WI PD, University of Wisconsin - Milwaukee WI PD, University of Wisconsin - Oshkosh PD, Vanderburgh County IN SO , Vernon County WI SO, Verona WI PD, Vilas County WI SO, Villa Park IL PD, Village of Fox Crossing WI PD, Village of Fox Point WI PD, Village of Pewaukee WI PD, Village of Turtle Lake WI PD, Walworth County WI SO, Warrenville IL PD, Washington County WI SO, Washington Island WI PD, Watertown WI PD, Waukegan IL PD, Waukesha County WI Communications Center , Waukesha County WI SO, Waukesha WI PD, Waunakee WI PD, Waupaca County WI SO, Waupaca WI PD, Waupun WI PD, Wausau WI PD, Wautoma WI PD, Wauwatosa WI PD, West Allis WI PD, West Bend WI PD, West Milwaukee WI PD, West Salem WI PD, West Terre Haute IN PD, Westchester IL PD, Weyauwega WI PD, Wheeling IL PD , Whitefish Bay WI PD, Whitewater WI PD, WI Department of Justice, Wilmette IL PD , Winnebago County WI SO, Winneconne WI PD, Wisconsin Dells WI PD, Wisconsin Rapids WI PD, Wisconsin State Capitol Police (WI), Wood County WI SO, Wood Dale IL PD, Woodstock IL PD</t>
  </si>
  <si>
    <t>Germantown OH PD,  Mercer County MO SO,  Muskegon Township MI PD (Muskegon County) , Abbotsford WI PD, Acworth GA PD, Adairville KY PD, Adams County IL SO, Adams County IN SO, Adams County WI SO, Addison IL PD, Adrian MI PD, Adrian Township MI PD , Akron OH PD, Albion MI DPS, Alexandria IN PD, Allegan County SO MI, Allegheny County PA DA, Allen Park PD MI, Altoona IA PD, Altoona WI PD, Amberley Village OH PD, Amery WI PD , Amherst OH PD, Amherst Town NY PD, Anchorage KY PD, Ankeny IA PD, Anoka County MN SO, Anoka MN PD, Antigo WI PD, Antioch IL PD, Appleton WI PD, Arcanum OH PD, Archbold OH PD, Arcola IL PD, Argo Community High School District, Argos PD IN, Arlington Heights IL PD , Arnold MO PD, Arnolds Park IA PD, Ashland City TN PD, Ashland County OH SO, Ashland County WI SO, Ashland MO PD, Ashmore IL PD , Ashtabula OH PD, Athens IL PD, Athens OH PD, Attorney General of Illinois - Medicare Fraud Division, Auburn Hills MI PD, Auburn IL PD, Auburn IN PD, Audrain County MO SO, Audubon Park KY PD, Auglaize County OH SO, Aurora IL PD, Aurora OH PD , Austintown Township OH PD, Avon IN PD, Avon Lake OH PD, Bainbridge Township OH PD, Bancroft KY PD, Bangor WI PD, Barberton OH PD, Bardstown PD KY, Bargersville IN PD, Barrington Hills IL PD, Barrington IL PD, Barron County WI SO, Barron IL PD, Barron WI PD, Bartholomew County IN SO, Bartlett IL PD, Bath Township OH PD, Bay Village OH PD, Bayfield County WI SO, Bazetta Township OH PD, Beachwood OH PD, Beaver Boro PA PD, Beaver Dam WI PD, Beavercreek OH PD, Becker County MN SO, Beech Grove IN PD, Beecher IL PD, Bellbrook OH PD , Belle Plaine MN PD, Bellefontaine OH PD, Bellevue Borough PA PD, Bellwood IL PD, Belpre OH PD, Belton MO PD, Belvidere IL PD, Bement IL PD , Bensenville IL PD, Bentleyville OH PD, Benton County WA SO, Benton IL PD , Berea KY PD, Berea OH PD, Berkeley IL PD, Berkeley MO PD, Berne IN PD, Berrien County MI SO, Berwyn IL PD, Bethel Park PA PD, Bexley OH PD, Big Bend WI PD, Birmingham MI PD, Blackford County IN SO, Blackman/Leoni Public Safety MI, Blaine MN PD, Blendon Township OH PD, Bloomfield KY PD, Bloomfield Twp MI PD, Bloomington IL PD, Bloomington IN PD, Blue Ash OH PD, Blue Island IL PD, Blue Springs MO PD, Bluegrass Narcotics Task Force KY, Bluffton IN PD, BNSF IL PD, Boardman Township OH PD, Bolingbrook IL PD, Bond County IL SO , Bonner Springs KS PD, Boone County IL SO, Boone County IN SO, Bourbon County KS SO, Bourbon PD IN, Bourbonnais IL PD, Bowling Green KY PD, Bowling Green MO PD, Bowling Green OH PD, Bowling Green Warren County Drug Task Force KY, Boyle County KY SO, Bradley IL PD, Bradley University Campus IL PD, Braidwood IL PD, Bratenahl OH PD, Breckenridge Hills MO PD, Breckinridge County KY SO, Brecksville OH PD, Breese IL PD, Breezy Point MN PD, Bremen IN PD, Brentwood MO PD, Bridgeton MO PD, Bridgeview IL PD, Brillion WI PD, Brimfield Township OH PD, Bristol IN PD, Broadview Heights OH PD, Broadview IL PD, Brook Park OH PD, Brookfield WI PD, Brookings SD PD, Brooklyn Center MN PD, Brooklyn Heights OH PD, Brown County SO IN, Brown County WI SO, Brown Deer WI PD, Brownsburg IN PD, Brownstown IL PD , Brownstown Twp PD MI, Brunswick Hills OH PD, Brunswick OH PD, Bryan OH PD, Buchanan County MO SO, Buffalo County WI SO, Buffalo Grove IL PD, Buffalo NY PD, Buffalo State University NY PD, Bullitt County KY SO, Burbank IL PD, Bureau Co. IL SO, Burlington IA PD, Burlington WI PD, Burnett County WI SO, Burnham IL PD , Burr Ridge IL PD, Burton MI PD, Bushnell IL PD, Butler County OH SO, Butler IN PD, Butler Township OH PD, Byrnes Mill MO PD, Byron GA PD , Byron IL PD, CAC - Erie NY, Caledonia WI PD, Calhoun County MI SO, Calhoun County SC SO, Callaway County MO SO, Calloway County KY SO, Calumet County WI SO, Calumet Park IL PD, Camanche IA PD, Camden County MO SO, Camden County MO SO, Campbell OH PD, Campton Hills IL PD, Canfield OH PD, Canton IL PD, Canton OH PD, Canton Township MI PD, Cape Girardeau County MO SO, Cape Girardeau MO PD, Carbondale IL PD, Carmel IN PD, Carnegie Mellon University PA PD, Carol Stream IL PD, Carpentersville IL PD, Carroll County IN SO, Carroll County OH SO, Carroll Twp PA PD , Carrollton OH PD, Carter Lake IA PD, Cary IL PD, Case Western Reserve University OH PD, Casey IL PD, Cass County IL SO, Cass County IN SO, Cass County MI SO, Cass County MO SO, Cass County MO SO - DO NOT USE DUPLICATE ACCOUNT, Cedar Lake IN PD, Cedar Rapids IA PD, Cedarburg WI PD, Centerville IN PD, Centerville OH PD, Central City KY PD, Central Ohio Drug Enforcement Task Force OH , Centralia IL PD, Chagrin Falls OH PD , Chagrin Valley Dispatch , Chaleroi PA PD, Champaign County IL SO, Champaign County SO OH, Champaign IL PD, Champlin MN PD, Chandler IN PD, Channahon IL PD, Chardon OH PD, Charleston IL PD, Charleston MO DPS, Charlestown PD IN, Chatham IL PD, Chautauqua County NY District Attorney's Office, Cheatham County TN SO, Cheektowaga Town NY PD, Chenequa WI PD, Chenoa IL PD, Cherry Valley IL PD, Chesapeake VA PD , Chester Township OH PD, Chesterfield MO PD, Chesterfield PD IN, Chesterfield Twp MI PD, Chesterton IN PD , Cheviot OH PD, Chicago Heights IL PD, Chicago IL PD, Chillicothe IL PD , Chilton WI PD, Chippewa Falls WI PD, Chippewa PA PD, Christian County KY SO, Cicero IL PD, Cicero IN PD, Circleville OH PD, City of Bellerive Acres (MO), City of Charlack MO, City of Delavan WI PD, City of Eminence KY, City of Hurstbourne (KY), City of Jennings MO PD, City of Wellston MO, Clark Co. IL Sheriff's Dept., Clark County IN Dispatch, Clark County IN SO, Clark County OH SO, Clark County WI SO, Clark-Pleasant Police Department - IN PD , Clarksville IN PD, Clarksville VA PD, Clawson MI PD, Clay County MO SO, Claypool IN PD, Clayton MO PD, Clear Lake WI PD, Cleveland Clinic OH PD, Cleveland Heights OH PD, Cleveland Metro Parks OH PD , Cleveland OH Division of Police , Cleveland OH Metropolitan Schools Dept. of Safety and Security, Clinton IA PD, Clinton Township MI PD, Clinton Township OH PD, Clintonville WI PD, Clive IA PD, Cloverdale IN PD, CN Railroad IL PD, Coal Valley IL PD , Coffeyville KS PD, Coldwater MI PD, Cole County MO SO, Coles County Airport - IL , Coles County IL SO , Colona IL PD, Colorado State Patrol, Colquitt County GA SO, Columbia County WI SO, Columbia Heights MN PD, Columbus IN PD, Columbus OH PD, Columbus Regional Airport Authority OH PD, Community Health PD IN, Conneaut OH PD, Connersville IN PD, Cook County IL SO, Cook County States Attorney's Office IL PD, Cookeville TN PD, Coon Rapids MN PD, Cooper County MO SO, Copley Township OH PD, Coralville IA PD, Corcoran MN PD, Cortland IL PD, Cortland OH PD, Coshocton County OH SO, Cottage Grove WI PD, Cottleville MO PD, Council Bluffs IA PD, Country Club Hills IL PD, Countryside IL PD, Covert Township PD MI, Crawford County IL SO , Crawford County IN SO, Crawford County WI SO, Crawfordsville IN PD, Crest Hill IL PD, Creston OH PD, Crestwood MO PD, Crete IL PD, Creve Coeur IL PD, Creve Coeur MO PD, Crown Point IN PD, Crystal City MO PD, Crystal Lake IL PD, Crystal Lake Park IL PD, Cullman County AL SO, Culver PD IN, Cumberland Metro IN PD, Cumberland WI PD, Cuyahoga County OH SO, Cuyahoga Emergency Communications Systems OH (CECOMS) , Cuyahoga Falls OH PD, Cuyahoga Heights OH PD, CVG Airport KY PD, Cynthiana KY PD, Dakota County NE SO, Dane County WI SO, Danville IL PD, Danville IN PD, Danville KY PD, Darien IL PD, Davenport IA PD, Daviess County KY SO, Davison Township MI PD, Dayton IN PD, Dayton MN PD, Dayton OH PD, De Pere WI PD, Dearborn County IN SO, Dearborn MI PD, Decatur County IN Prosecutor's Office, Decatur County IN SO, Decatur IL PD, Decatur IN PD, Decatur Park District IL PD, Deer Park OH PD, Deerfield IL PD, Defiance County OH SO, Delafield WI PD, Delaware County OH SO, Delhi Twp OH PD, Delphi IN PD, Delphos OH PD, Denison University Campus OH PD, Depew NY PD, Dept of Public Safety Golden Valley MN , Dept. of Natural Resources OH PD, Des Peres MO DPS, Des Plaines IL PD, Desloge MO PD, Desoto MO PD, Detroit MI PD, Diamond IL PD, Dickeyville WI PD, Dickson County TN SO, Dixmoor IL PD, DNU, DNU, DNU - Guernsey County OH SO , DNU - Herculaneum MO PD (Condor) , DNU - Muncie PD IN (Raven) , DNU - Vernon Hills PD (IL) Raven , DNU Creston OH PD, DO NOT USE, DO NOT USE, do not use , DO NOT USE - ERROR, DO not use - LZ, Do Not Use - Rosemont, Dodge County WI SO, Dodgeville WI PD, Dolton IL PD, Dormont Borough PA PD, Douglas County IL SO, Douglas County NE SO, Downers Grove IL PD, Dublin OH PD, Dubois County IN SO, Dubuque IA PD, Dunn County WI SO, DuPage Co IL Prosecutor Office, DuPage County Forest Preserve IL PD, DuPage County IL SO, Duplicate account, Durango CO PD, Eagan MN PD, East Aurora NY PD, East Canton OH PD, East Cleveland OH PD [deactivated], East Dubuque IL PD , East Dundee IL PD, East Grand Rapids MI PD, East Hazel Crest IL PD, East Moline IL PD, East Peoria IL PD, East Pittsburgh Borough PA PD, Eastlake OH PD, Eastpointe MI PD, Eaton OH PD, Eaton Rapids MI PD, Eau Claire County WI SO, ECom911, Economy Borough PA PD, Ecorse MI PD, Edgar County IL SO, Edina MN PD, Edinburgh IN PD, Edison State Community College, Edmundson MO PD, El Cajon CA PD, El Paso IL PD, Elburn IL PD, Elizabeth Township PA PD, Elizabethtown KY PD, Elk Grove IL PD, Elkhart County IN SO, Elkhart PD IN, Elkhorn WI PD, Ellettsville IN PD, Ellisville MO PD, Ellwood City PA PD, Elm Grove WI PD, Elmhurst IL PD, Elmwood Park IL PD, ElRoy WI PD, Elwood IL PD, Elwood IN PD, Elyria OH PD, Energy IL PD, Englewood OH PD, Enon OH PD DUPLICATE ACCOUNT, Erie County NY SO, Erie County OH SO, Erlanger KY PD, Escambia County FL SO, Euclid OH PD, Eureka IL PD , Eureka MO PD, Evans City Seven Fields PA Regional PD, Evans Town NY PD, Evanston IL PD, Evansville IN PD, Evendale OH PD, Excelsior Springs MO PD, Fairfield (Nelson Co) KY PD, Fairfield County OH SO, Fairfield OH PD, Fairfield Township OH PD, Fairlawn OH PD, Fairmount IN PD, Fairview Park OH PD, Fargo ND PD, Faribault MN PD, Farina IL PD , Farmer City IL PD, Farmington Dept of Public Safety MI, Farmington Hills MI PD, Farmington IL PD, Farmington MO PD, Fayette County IL SO , Fayette County IN Prosecutors Office, Fayette County IN SO, Fayette County KY SO, Fayette OH PD, Ferdinand IN PD, Ferguson MO PD, Ferndale MI PD, Festus MO PD, Findlay OH PD, Findlay Township PA PD, Fitchburg WI PD, Five Rivers MetroParks OH PD, Florence KY PD, Florissant MO PD, Flossmoor IL PD, Floyd County IN SO, Flushing City MI PD, Fon du Lac Park District IL PD, Fond du Lac County WI SO, Fond Du Lac WI PD, Forest County Potowatomi WI PD, Forest County WI SO, Forest Park OH PD, Forest Preserve District Will County PD (IL), Forest View IL PD, Fort Loramie OH PD, Fort Wayne IN PD , Fortville IN PD, Fountain County IN SO, Fox Point WI PD, Fox Valley IL Parks District, Frankfort IL PD, Frankfort IN PD, Frankfort KY PD, Franklin County IL SO, Franklin County KY SO, Franklin County MO SO , Franklin County OH SO, Franklin IN PD, Franklin OH PD, Franklin Park PA PD, Franklin Township OH PD, Franklin WI PD, Fraser MI DPS, Frazer Township PA PD, Frederecktown MO PD, Freeport IL PD, Fremont County IA SO, Fremont OH PD, Fridley MN PD, Frontenac MO PD, Fulton County IL SO, Fulton County IN SO , Fulton County OH SO, Fulton IL PD, Fulton MO PD, Gahanna OH PD, Galesburg IL PD, Galion OH PD, Gallatin TN PD, Gallia County OH SO, Galva IL PD, Garden City MI PD, Gardner KS PD, Garfield Heights OH PD, Garrard County KY SO, Gary IN PD, Gas City IN PD, Gasconade Co MO SO, Gates Mills Village OH PD, Geauga County OH SO , Genesee Co. MI 911 Dispatch Authority, Geneseo IL PD , Genoa City WI PD, Genoa Township OH PD , Georgetown IL PD, Georgetown IN PD, Georgetown KY PD, German Township OH PD, Germantown WI PD, Gladstone MO PD, Glasford IL PD, Glasgow KY PD, Glen Ellyn IL PD, Glencoe IL PD, Glendale Heights IL PD, Glendale MO PD , Glendale OH PD, Glendale WI PD, Glenview IL PD, Glenwood IL PD, Gogebic County MI SO, Golf IL PD , Golf Manor OH PD, Goodlettsville TN PD, Goshen IN PD, GPSDC (Glenview Dispatch), Grad Rapids MI PD, Grafton OH PD, Grafton WI PD, Grain Valley MO PD, Grand Beach/Michiana MI PD, Grand Blanc Twp MI PD, Grand Chute WI PD, Grand Haven MI DPS, Grand Rapids MI PD, Grand Traverse County MI SO, Grandview Heights OH PD, Grandview MO PD, Granite City IL PD, Grant County IN SO, Grant County WI SO, Graves County KY SO, Grayslake IL PD , Great Parks of Hamilton County OH PD, Greater Buffalo Intl Airport NFTA NY-DUPLICATE DO NOT USE, Greater Cleveland Regional Transit Authority OH PD, Green Bay WI PD, Green Lake County WI SO, Green Oaks PD IL, Green Township OH PD, Greenbrier TN PD, Greenbrier TN PD (duplicate), Greencastle IN PD, Greendale WI PD, Greene County MO SO, Greene County OH SO, Greenfield IL PD , Greenfield IN PD, Greenfield WI PD, Greensboro PD IN, Greensburg IN PD, Greenup IL PD, Greenville IL PD , Greenville KY PD, Greenwood IN PD, Greenwood MO PD, Griffith IN PD, Grosse Ile MI PD, Grove City OH PD, Grove City PA PD, Groveport OH PD, Grundy CO SO, Grundy County IL 911, Grundy County IL SO, Guernsey County OH SO, Gun Lake Tribal PD MI, Gurnee IL PD, Hamburg Town NY PD, Hamburg Village NY PD, Hamilton County IN SO, Hamilton County OH SO, Hamilton Township OH PD, Hampton Township PA PD, Hamtramck MI PD, Hancock County IN SO, Hannibal MO PD, Hanover College Campus IN PD, Hanover IN PD, Hanover Park IL PD , Hardin County KY SO, Hardin County OH SO, Hardinsburg KY PD, Harmony Township PA PD, Harper Community College IL PD, Harrison County IN SO, Harrison County MO SO, Harrison OH PD, Harrison Township PA PD, Harrisonville MO PD, Hartford City IN PD, Hartford WI PD, Hartland WI PD, Harvey County KS SO, Harvey IL PD, Harwood Heights IL PD, Hawthorn Woods IL PD , Hazel Crest IL PD, Hazel Park MI PD, Hazelwood MO PD, Heath OH PD, Hebron IL PD, Hebron IN PD, Hebron OH PD, Henderson County KY SO, Henderson KY PD, Hendersonville TN PD, Hendricks County IN SO, Hennepin County MN SO, Henry County IL SO, Henry County IN SO, Henry County OH SO, Herculaneum MO PD, Heritage Creek KY PD, Hermitage PA PD, Hermitage PA PD 2, Herrin IL PD, Hickory Hills IL PD, Higginsville MO PD, Highland Heights KY PD, Highland Heights OH PD, Highland Hills OH PD, Highland IN PD, Highland Park IL PD , Highland Park MI PD, Highland PD IN - DO NOT USE - DUPLICATE , Hilliard OH PD, Hillsboro MO PD, Hillside IL PD, Hillview KY PD, Hinckley OH PD, Hinsdale IL PD, Hobart IN PD , Hobart-Lawrence WI PD, Hodgkins IL PD, Hoffman Estates IL PD, Holland MI PD, Holland OH PD, Holmen WI PD, Holmes County SO OH, Homecroft IN PD, Homeland Security Investigations [Federal] [Inactive], Hometown IL PD, Homewood IL PD, Hoopeston IL PD , Hope IN PD, Hopewell Township PA PD, Hopkins County KY SO, Hopkins MN PD, Horicon WI PD, Howard County IN SO, Howland Township OH PD, Hubbard OH PD, Huber Heights OH PD, Hudson IA PD, Hudson OH PD , Hudson WI PD, Humboldt County IA SO, Hunting Valley OH PD, Huntingburg IN PD, Huntington IN PD, Huntley IL PD , Huntsville AL PD, Huron OH PD, Hutchinson MN PD, IA - Eldridge PD, IA - Storm Lake PD, Iberia MO PD, Illinois Attorney General, Illinois Gaming Board IL PD, IN - Albion PD, IN - Angola PD, IN - Columbia City PD, IN - Cromwell PD, IN - Greene County SO, IN - Noble County Prosecutors, IN - Rensselaer PD, IN - Rome City PD, IN - Tipton County SO, Independence KS PD, Independence KY PD, Independence OH PD, Indian Head Park IL PD, Indian Hill OH PD, Indian Hills KY PD, Indiana Department of Corrections, Indiana Dunes National Park IN PD, Indiana HIDTA , Indiana LE Demo, Indiana State Police IN PD, Indiana Township PA PD, Indiana University IN PD, Indianapolis Metro IN PD NCIC Alert Organization - DO NOT USE, Indianapolis Metro PD IN, Indianola IA PD, Ingalls IN PD, Ingram Borough PA PD, Inverness IL PD, Iowa County WI SO, Iowa Department of Corrections, Iowa State University IA PD, Iredell County NC SO, Ironwood PSD MI, Iroquois IL SO , Irvine CA PD, Island Lake IL PD, Itasca IL PD, Jackson Center OH PD, Jackson County Central Dispatch MI, Jackson County IN SO, Jackson County MI SO, Jackson County WI SO, Jackson MI PD, Jackson MO PD, Jackson Township OH PD (Mahoning County), Jackson WI PD, Jacksonville IL PD, Jasper County IN SO, Jasper County Sheriff IA , Jasper IN PD, Jasper PD OH, Jefferson City MO PD, Jefferson College Campus MO PD, Jefferson County KY SO, Jefferson County MO 911, Jefferson County MO SO, Jefferson County OH SO, Jefferson County SO IN, Jefferson County WI SO, Jefferson Township OH PD, Jefferson WI PD, Jeffersontown KY PD, Jeffersonville IN PD, Jennings County IN SO, Jessamine County KY SO, Johnsburg IL PD, Johnson County IN SO, Johnson County KS SO, Johnson County NE SO, Johnston City IL PD, Johnston IA PD, Joliet IL PD, Joliet Junior College IL PD , Jonesboro AR PD, Junction City KS PD, Juneau County WI SO, Justice IL PD, Kalamazoo MI PD, Kalamazoo Township MI PD, Kanawha County WV SO, Kane County Forest Preserve IL PD , Kane County IL SO, Kankakee County IL SO, Kankakee IL PD, Kansas City KS PD, Kansas City MO PD, Kansas IL PD, Kansas KBI, Kaukauna WI PD, Kaysville UT PD, Kearney MO PD, KenCom IL PD Dispatch Center, Kenilworth Village IL PD, Kenmore Village NY PD, Kenosha County WI SO, Kenosha WI Joint Services, Kenosha WI PD, Kent County MI SO, Kent OH PD, Kenton County KY SO, Kentucky State KY PD, Kentwood MI PD, Kettering OH PD , Kewanee IL PD , Kewaskum WI PD, Kingsford Heights IN PD, Kirkwood MO PD, Kirtland OH PD, Knox County IL SO, Knox County SO NE, Kohler WI PD, Kokomo IN PD, Koppel PA PD, La Grange IL PD, La Grange MO PD, La Grange Park IL PD, La Salle County IL PD - OLD, La Vista NE PD, Lac Courte Oreilles Tribal Police WI, Lackawanna City NY PD, Ladd IL PD, Ladue MO PD, Lafayette County MO SO, Lafayette IN PD, LaGrange IN PD, LaGrange KY PD, LaGrange OH PD, Lake Bluff IL PD , Lake County IL SO , Lake County IN SO, Lake County OH SO, Lake County Prosecutor's Office (OH), Lake Delton WI PD, Lake Forest IL PD, Lake Geneva WI PD, Lake In The Hills IL PD, Lake MetroParks OH Rangers, Lake St. Louis MO PD, Lake Station IN PD, Lake Villa IL PD, Lake Zurich IL PD, Lakeland Community College OH PD, Lakeland FL PD, Lakemore OH PD, Lakeside Park-Crestview Hills KY PD, Lakewood IL PD , Lakewood OH PD, Lakewood WA PD, Lakewood/Busti Village NY PD, Lancaster NY PD, Lancaster OH PD, Lansing IL PD, Lansing MI PD, Lapel IN PD, Laporte County IN SO , Laporte IN PD, LaSalle Co. IL SO - New, Lasalle IL PD , Lathrup Village MI PD, Lawrence County IN SO, Lawrence District Attorney PA, Lawrenceburg KY PD, Leadington MO PD, Leavenworth KS PD, Leawood KS PD, Lebanon IN PD , Lebanon OH PD, Lebanon TN PD, Lee County GA SO, Lee County IA SO, Lee County IL SO, Leitchfield KY PD, Lemont IL PD, Lena IL PD, LeRoy IL PD, Lewiston NY PD, Lexington IL PD, Lexington KY PD, Lexington OH PD, Liberty IN PD, Liberty MO PD, Liberty Township OH PD, Libertyville IL PD, Licking County OH SO, Ligonier IN PD, Lima OH PD, Lincoln County SO PD, Lincoln Land Community College IL PD , Lincoln NE PD, Lincoln Park MI PD, Lincoln Township PD MI, Lincoln University PD MO, Lincolnshire IL PD, Lincolnwood IL PD, Linden IN PD, Lindenhurst PD (IL), Lisle IL PD, Lithopolis OH PD, Little Rock AR PD, Livingston County IL SO, Livingston IL PD , Lizton IN PD, Lockland OH PD, Lockport IL PD , Lockport NY PD, Lodi OH PD, Lodi WI PD, Logan County KY SO , Logansport Community Schools IN, Logansport IN PD, Lombard IL PD, London OH PD, Long Beach IN PD, Lorain County OH SO, Lorain OH PD, Lordstown OH PD, Louisville Airport PD, Louisville Metro KY Alcoholic Beverage Control , Louisville Metro KY Arson Bureau, Louisville Metro KY PD, Louisville OH PD, Loveland CO PD, Loveland OH PD, Loves Park IL PD, Lowell MI PD, Lower Burrell PA PD, Lucas County OH SO, Lyndhurst OH PD, Lyon County KY SO, Lyons IL PD, Macedonia OH PD, Mackinaw IL PD, Macomb IL PD, Macon County IL SO, Madeira OH PD, Madison County IN SO, Madison Heights MI PD, Madison IN PD, Madison MS PD, Madison SD PD , Madison Township MI PD, Madison TWP (Franklin CO) OH PD, Madisonville KY PD, Mahomet IL PD, Mahoning County OH SO, Mahoning Twp PA PD, Mahoning Valley Law Enforcement TF (OH), Manawa WI PD, Manchester MO PD, Manitowoc WI PD, Manor TWP PA PD, Mansfield OH PD, Manteno IL PD, Maple Bluff WI PD, Maple Grove MN PD, Maple Heights OH PD, Maplewood MO PD, Mar Mac IA PD, Marathon County WI SO, Marine City MI PD, Marinette County SO (WI), Marinette WI PD, Marion County IL SO, Marion County IN SO, Marion County MO SO, Marion County OH SO, Marion County WV SO, Marion Health PD (IN), Marion IA PD, Marion IL PD, Marion IN PD, Marion OH PD, Marion WI PD, Markham IL PD, Markle IN PD, Marquette County WI SO, Marquette University WI PD, Marseilles IL PD, Marshall County IL SO, Marshall County KY SO, Marshall County Prosecutors Office IN, Marshall IL PD, Marshall WI PD, Marshalltown IA PD, Martin TN PD, Maryland Heights MO PD, Marysville MI PD, Marysville OH PD, Mason County IL SO, Matteson IL PD, Mattoon IL PD, Mauldin SC PD, Maumee OH PD, Mauston WI PD , Mayfield KY PD, Mayfield Village OH PD, McCook IL PD, McCordsville IN PD, McCracken County KY SO, McDonough County IL SO, McHenry County Conservation District IL PD, McHenry County IL SO, McHenry IL PD, McKees Rocks PA PD, McKeesport PA PD, Mclean County IL SO, Medina County OH SO, Medina OH PD , Medina Township OH PD, Melrose Park IL PD, Menard County IL SO, Menasha WI PD, Mendota IL PD, Menominee Co. WI SO, Menomonee Falls WI PD, Menomonie WI PD, Mentone PD IN, Mentor OH PD, Mentor on the Lake OH PD, Mequon WI PD, Mercer County OH SO, Merrillville IN PD, Metcom Disptach Center IL, Metro East Auto Theft (IL), Metro Police Authority of Genesee County MI, Metropolis IL PD, Miami County OH SO, Miami County Park District OH Rangers, Miami Township OH PD (Dayton), Miamisburg OH PD , Michigan City IN PD, Michigan Department of Corrections (MDOC), Michigan State Police, Mid Missouri Drug Task Force MO, Middleburg Heights OH PD, Middlefield OH PD, Middleport NY PD, Middlesex Township PA PD, Middleton WI PD, Middletown KY PD, Middletown OH PD, Midland MI PD, Midland PA PD, Midlothian IL PD, Midwest HIDTA, Milan IL PD , Milan MI PD, Milford IL PD, Milford MI PD, Milford PD IN, Miller Co MO SO, Millersburg IN PD, Milltown IN PD, Milton GA PD, Milton IN PD, Milwaukee County WI SO, Milwaukee WI PD - STAC, Miner MO PD, Mineral Area Drug Task Force MO, Minnetonka MN PD, Minooka IL PD, Minster OH PD, Missouri Capitol MO PD, Missouri Department of Conservation, Missouri Department of Public Safety, Missouri Information Analysis Center, Missouri State Highway Patrol, Mitchell SD PD, MOCIC , Mogadore OH PD, Mohave County AZ SO, Mokena IL PD, Moline IL PD, Monaca PA PD, Mondovi WI PD, Monee IL PD, Moniteau Co MO SO, Monon IN PD, Monona WI PD, Monroe County WI SO, Monroe OH PD, Monroeville PA PD, Montezuma IN PD, Montgomery County IN Communications Center, Montgomery County IN SO, Montgomery County MO SO, Montgomery County OH SO, Montgomery County TN SO, Montgomery IL PD , Montgomery OH PD, Monticello IL PD , Monticello IN PD, Montone PD IN, Montville Township OH PD, Moon Township PA PD, Mooresville IN PD, Moorland Hills OH PD, Moraine OH PD, Morehead KY PD, Moreland Hills OH PD, Moreland Hills OH PD (Custom Hotlist), Morgan Co MO SO, Morgan County IL SO, Morgan County IN SO, Morris IL PD, Morrow OH PD, Morton Grove IL PD, Morton IL PD, Moscow Mills MO PD, Mounds View MN PD, Mount Morris Township PD MI, Mount Orab OH PD, Mount Pleasant WI PD, Mount Prospect IL PD, Mount Sterling KY PD, Mount Vernon IN PD, Mount Vernon OH PD, Mountain Bay Metro WI PD, Mt. Healthy OH PD, Mt. Juliet TN PD, Mt. Lebanon PA PD, Mt. Washington KY PD, Mt. Zion IL PD, Muhlenberg County KY SO, Muncie IN PD, Mundelein IL PD, Murfreesboro TN PD, Murphysboro IL PD , Murrysville PA PD, Muscatine County IA SO, Muscoda WI PD, Muskego WI PD, Muskegon County MI SO, Muskegon Heights MI PD, Muskingum County OH Prosecutor's Office , Muskingum County OH SO, Nags Head NC PD, Naperville IL PD, Naperville Park District IL PD, Napoleon OH PD, Napoleon Twp MI PD, Nappanee IN PD, Nebraska State Patrol, Neenah WI PD, Neillsville WI PD, Nekoosa WI PD, Nelson County KY SO, Neshkoro WI PD, New Albany OH PD, New Baden IL PD, New Baltimore MI PD, New Berlin WI PD, New Bremen OH PD, New Brighton PA PD, New Carlisle IN PD, New Castle PA PD, New Chicago IN PD, New Harmony IN PD, New Haven IN PD, New Haven PD (KY), New Holstein WI PD, New Kensington PA PD, New Lenox IL PD, New Lexington OH PD, New Lisbon WI PD, New London WI PD, New Madrid County MO SO, New Richmond OH PD, New Richmond WI PD, New Sewickley TWP PA PD, New York State Park Police, Newark OH PD, Newburgh Heights OH PD , Newton County IN SO, Newton County MS SO, Newton IA PD, Newtown OH PD, Niagara County Community College NY , Niagara County NY SO, Niagara Falls City NY PD, Niagara Falls Town NY PD, Niagara Frontier Transit Authority (NFTA) PD, Nicholasville KY PD, NICTD - IN PD, Niles IL PD, Niles OH PD, Noblesville IN PD, Norfolk Southern RR IL PD, Normal IL PD , Normandy MO PD, Norridge IL PD, North Aurora IL PD, North Canton OH PD, North Chicago IL PD, North College Hill OH PD, North County Cooperative MO PD, North Fayette Township PA PD, North Fond Du Lac WI PD , North Hudson WI PD, North Huntingdon TWP PA PD, North Liberty IA PD, North Manchester IN PD , North Missouri Drug Task Force MO, North MO DTF Brookfield MO PD, North Olmsted OH PD, North Randall OH PD, North Ridgeville OH PD, North Riverside IL PD, North Royalton OH PD, North Sewickley PA PD, North Strabane Township PA PD, North Tonawanda City PD, North Vernon IN PD, North Versailles PA PD, North Webster IN PD, Northbrook IL PD, Northeast Ohio Regional Fusion Center, Northern Regional PA PD , Northfield IL PD, Northfield KY PD, Northfield OH PD, Northlake IL PD, Northville Twp MI PD, Norton Shores MI PD, Norwalk OH PD, Norwalk OH PD - DNU, Norwood OH PD, Nottawaseppi Huron Band of the Potawatomi Tribal Police MI, null, O'Fallon IL PD, O'Fallon MO PD, O'Hara Township PA PD, Oak Creek WI PD, Oak Grove KY PD, Oak Park IL PD, Oakbrook Terrace IL PD, Oakland County MI SO, Oakwood Village OH PD (Cuyahoga), Oberlin OH PD, Obetz OH PD, Obion County TN SO, Oconomowoc WI PD, Oconto WI PD, Odessa MO PD, Ogden Dunes IN PD, Ogle County IL SO, Oglesby IL PD , OH - Blanchester PD, OH - Clinton County SO , OH - Hamilton PD, OH - Johnny Appleseed Metropolitan Park District PD, OH - Madison Township PD - Lake County, OH - Mariemont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Bureau of Motor Vehicles (Ohio DPS), Ohio Department of Rehabilitation and Correction - Office of the Chief Inspector, Ohio DPS, Ohio Drug TF (HIDTA / Moreland Hills OH PD), Ohio State Highway Patrol, Ohio State University OH PD, Ohio Township PA PD, Oldham County KY PD, Olivette MO PD, Olmsted Falls OH PD, Olmsted Township OH PD, Olney IL PD, OLREC IL Dispatch, Olympia Fields IL PD, Onalaska WI PD, Oneida County WI SO, Oneida WI PD, Ontario OH PD, Oolitic Marshals Office, Orange Village OH PD, Oregon OH PD, Orland Park IL PD, Orono MN PD, Orting WA PD, Osage Beach MO PD, Osage County MO 911 Center, Osage County MO SO, Osceola WI PD, Oshkosh WI PD, Oswego IL PD, Othello WA PD, Ottawa County MI SO, Ottawa IL PD, Ottawa KS PD, Ottumwa IA PD, Overland MO PD, Overland Park KS PD, Owen County IN SO, Owensboro KY PD, Oxford OH PD, Ozaukee County WI SO, Paducah KY PD, Palatine IL PD, Palm Beach County FL SO, Palos Heights IL PD, Palos Hills IL PD, Palos Park IL PD, Panama City FL PD, Paola KS PD, Paoli IN PD, Paris IL PD, Paris KY PD, Paris TN PD, Park Forest IL PD, Park Hills MO PD, Park Ridge IL PD, Parke County IN SO, Parkland College IL PD , Parkville MO PD, Parma Heights OH PD, Parma OH PD, Pataskala OH PD, Paul Bunyan Task Force MN, Paxton IL PD , Pecatonica IL PD, Pekin IL PD, Pemiscot County MO SO, Pendleton IN PD, Penn Hills PA PD, Peoria County IL SO, Peoria Heights IL PD, Peoria IL PD, Peotone IL PD , Pepper Pike OH PD, Perkins Township OH PD, Perry County IN SO, Perry County MO SO, Perry Township OH PD, Perrysburg OH PD, Perrysburg Twp OH PD, Peru IL PD, Peru IN PD, Peters TWP PA PD, Pettis County MO SO , Pevely MO PD, Phelps County MO SO, Phillips WI PD, Piatt County IL Sheriff , Pickaway County OH SO, Pickerington OH PD, Pierce Township OH PD, Pierceton PD IN, Pike County IL SO , Pine County MN SO, Pittsboro IN PD, Pittsburgh PA PD, Pittsfield Twp MI PD, Pittsville WI PD, Plain City OH PD, Plainfield IL PD, Plainfield IN PD, Plainfield Twp MI , Platte County MO SO, Platteville WI PD, Pleasant Hill IA PD, Pleasant Hills PA PD, Pleasant Prairie WI PD, Plover WI PD, Plymouth IN PD, Plymouth MI PD, Plymouth MN PD, Plymouth PD IN, Plymouth WI PD, Pocahontas IL PD , Pokagon Tribal MI PD, Poland Township OH PD, Polk City IA PD, Polk County Conservation IA, Polk County MO SO, Pontiac IL PD, Port Clinton OH PD, Port Huron MI PD, Port Washington WI PD, Portage County OH SO, Portage County WI SO, Portage IN PD, Portage MI PD, Portage WI PD, Portageville MO PD, Porter County IN SO, Portland TN PD, Posen IL PD, Posey County IN SO, Potosi MO PD, Powell OH PD, Poynette WI PD, Prairie Du Chien WI PD, Prairie Grove IL PD, Preble County OH SO, Princeton IL PD, Princeton IN PD, Promedica OH PD, Prospect Heights IL PD, Prospect PD KY, Pulaski County IN SO, Pulaski County MO SO, Putnam County IL SO, Putnam County IN SO, Puyallup WA PD, QComm911 Dispatch IL, Quad City Airport IL PD , Quincy IL PD, Racine County WI Communications Center, Racine County WI SO, Racine WI PD, Radcliff KY PD, Raleigh NC PD, Ralls County MO SO, Ramsey County MN SO, Ramsey IL PD , Rantoul IL PD, Ravenna OH PD, Ravenswood WV PD, Raymore MO PD, Raytown MO PD, Reading IL PD , Reading OH PD, Redford Twp MI PD, Reedsburg WI PD, Reminderville OH PD, Reynoldsburg OH PD, Rice &amp; Steele County MN 911 Center, Rice Lake WI PD, Richfield OH PD, Richland Center WI PD, Richland Community College Campus IL PD, Richland County OH SO, Richland County SC SO, Richland County WI SO, Richland Village MI PD, Richmond Heights MO PD, Richmond Heights OH PD, Richmond IL PD, Richmond MO PD, Richmond VA PD, Richton Park IL PD, RIG WI DTF, Ripon WI PD, River Falls WI PD, River Grove IL PD , River Rouge MI PD, Riverdale IL PD, Riverside IL PD , Riverside MO PD, Riverside OH PD, Riverton IL PD , Riverwoods IL PD, Robbinsdale MN PD, Robertson County TN SO, Robinson IL PD, Robinson Township PA PD, Rochester IN PD, Rochester MN PD, Rochester Township PA PD, Rock County WI SO, Rock Falls IL PD, Rock Island County IL SO , Rock Island IL PD, Rockdale IL PD , Rockford Dept of Public Safety MI, Rockford MI DPS, Rockford Park District IL PD , Rockport IN PD, Rockton IL PD, Rocky River OH PD, Rogers MN PD, Rolling Meadows IL PD, Rome WI PD, Romeoville IL PD, Roseland IN PD, Roselle IL PD , Rosemont IL PD, Roseville MI PD, Roseville MN PD, Ross Township OH PD, Ross Township PA PD, Rossford OH PD, Rossville IL PD, Rostraver Township PA PD, Roudebush Medical Center IN Veterans Affairs PD [Federal], Round Lake Beach IL PD, Round Lake IL PD, Round Lake Park IL PD, Royal Oak MI PD, Rush County IN SO, Rushville IN PD, Sagamore Hills Township OH PD, Saginaw MI PD, Saginaw Valley State University PD (MI), Saint Clair MO PD, Saint Croix Falls MN PD, Saint Croix Falls WI PD, Saint Francis WI PD, Saint Joseph MI DPS, Saint Marys KS PD, Salem OH PD, Sandusky County SO OH, Sandusky OH PD, Sangamon County IL SO, Santa Claus IN PD, Sarasota FL PD, Sarpy County NE SO, Sartell MN PD, Sauk County WI SO, Sauk Prairie WI PD, Sauk Village IL PD, Saukville WI PD, Schaumburg IL PD, Schererville IN PD, Schiller Park IL PD, Schoolcraft College MI PD, Schuyler Co. IL SO, Schuyler County MO SO, Scott City MO PD, Scott County IN SO, Scott Township PA PD, Scottsville KY PD, Sedalia MO PD, SEECOM Dispatch Center IL, Seelyville IN PD, Sellersburg IN PD, SEMO Drug Task Force MO, Sergeant Bluff IA PD , Seven Hills OH PD, Seville OH PD, Seward County NE SO, Sewickley Borough PA PD, Seymour IN PD , Shaker Heights OH PD, Shaler TWP PA PD, Sharonville OH PD, Shawano WI PD, Shawnee County KS SO, Shawnee KS PD, Sheboygan WI PD, Sheffield Village OH PD, Shelby County IN SO, Shelby County KY SO, Shelby County TN SO, Shelby Township MI PD, Shelby Twp MI PD (Duplicate-do not use), Shelbyville KY PD, Shenango PA PD, Shepherdsville KY PD, Sherman IL PD, Shively KY PD, Shorewood IL PD, Shrewsbury MO PD, Sidney OH PD, Sikeston MO DPS, Silver Lake PD IN, Silvis IL PD, Simpsonville KY PD, Sioux City IA PD, Sioux Falls SD PD, Sisseton SD PD, Skokie IL PD, Slinger WI PD, Smith Township PA PD, Solon OH PD, Somerset County NJ Prosecutors Office, Somerset NY PD, Somerset WI PD, South Barrington IL PD, South Bend IN Airport Transit PD , South Bend IN PD, South Central MO Drug Task Force, South Central OH Major Crimes Unit, South Chicago Heights IL PD, South Elgin IL PD, South Euclid OH PD, South Fayette Township PA PD, South Lake Minnetonka MN PD, South Lebanon OH (Warren Co), South Milwaukee WI PD, South Russell OH PD , South Sioux City NE PD , South Strabane Township PA PD, South Suburban College IL PD , Southern Illinois University IL PD , Southfield MI PD, Southgate KY PD, Southgate MI PD, Southwest Emergency Dispatch Center (OH), Southwestern Illinois College Campus PD, Sparta WI PD, Speedway IN PD, Spencer County IN SO, Spring Arbor MI PD, Spring Lake Park MN PD, Spring Valley IL PD, Springboro OH PD, Springdale Borough PA PD, Springdale OH PD, Springfield IL PD, Springfield MO PD, Springfield OH PD, Springfield Park District IL PD, Springfield TN PD , Springfield Township OH (Hamilton Co) PD, Springport Twp MI PD, Sringfield IL (PD) , St Elmo IL PD , St. Ann MO PD, St. Charles City MO PD, St. Charles County MO Ambulance District, St. Charles County MO PD, St. Charles IL PD, St. Clair County Central Dispatch MI, St. Clair County MI SO, St. Clair MI PD, St. Clairsville OH PD, St. Francois County MO SO, St. John MO PD, St. Joseph County SO IN, St. Joseph Department of Public Safety MI, St. Joseph MO PD, St. Joseph Township MI PD, St. Louis County MN SO, St. Louis County MO PD, St. Louis Fusion Center MO, St. Louis Metro MO PD, St. Matthews KY PD, St. Peters MO PD, Stamping Ground KY PD, Starke County IN SO, Ste. Genevieve County MO SO , Steger IL PD, Stephenson County IL SO, Sterling Heights MI PD, Sterling IL PD, Steuben County IN SO, Stevens Point WI PD, Stickney IL PD, Stillwater MN PD, Stinesville IN PD, Story County IA SO, Stow OH PD, Stowe Township PA PD, Streamwood IL PD, Streator IL PD, Strongsville OH PD, Sturgeon Bay WI PD, Sturgis MI PD, Sturtevant WI PD, Sturthers OH PD, Sugar Grove IL PD , Sullivan  IL PD, Sullivan County IN SO, Summit County OH SO, Summit IL PD, Summit Metro Parks OH PD, Sumner County TN SO, Sumpter Twp MI PD, Sun Prairie WI PD, Sunbury OH PD, Sunset Hills MO PD, Swanton OH PD, Sweet Springs MO PD, Sycamore IL PD , Sycamore Township OH, Sylvania OH PD, Sylvania Township OH PD, Syracuse IN PD, Tallmadge OH PD, Tarentum Boro PA PD, Tarpon Springs FL PD, Taylor MI PD, Taylorsville KY PD, Taylorville IL PD, Tazewell County IL SO, Tell City IN PD, Tennessee Bureau of Investigation, Terre Haute IN PD, The West Central Dispatch Center (WCDC) , Thornton CO PD, Thornton IL PD, Three Rivers MI PD, Three Rivers Park District MN PD, Tilton IL PD, Tinley Park IL PD, Tipp City OH PD, Tippecanoe County IN SO, TN ROCIC, TNT Drug Task Force IN, Toledo OH PD, Toluca IL PD, Tomah WI PD, Tompkins County NY SO, Tonawanda City NY PD, Tonawanda Town NY PD, Tooele City PD UT, Toronto OH PD, Town of Campbell WI PD, Trempealeau County WI SO, Trenton OH PD, Trousdale County TN SO, Troy MI PD , Troy OH PD, Trumbull County OH SO, Tuscarawas County OH SO, Twinsburg OH PD, Two Rivers WI PD, U.S. Border Patrol, Union City IN PD, Union City OH PD, Union County IN SO, Union County KY SO, Union OH PD, Union Township OH (Clermont Co) PD, University Circle OH PD, University City MO PD, University of Akron OH PD, University of Illinois - Chicago IL PD, University of Illinois at Urbana-Champaign IL PD, University of Illinois- Springfield, University of Indianapolis IN PD , University of Iowa PD (IA), University of Kentucky, University of Louisville KY PD, University of Michigan Ann Arbor Campus MI PD, University of Minnesota MN PD (Twin Cities), University of Nebraska Omaha NE PD, University of Notre Dame PD (IN), University of Pittsburgh PA PD, University of Toledo OH PD, University of Wisconsin - Green Bay WI PD, University of Wisconsin - Madison WI PD, University of Wisconsin - Milwaukee WI PD, University of Wisconsin - Oshkosh PD, University of Wisconsin - Whitewater WI PD, University Park IL PD, UPMC PA PD, Upper Arlington OH PD, Upper Burrell Township PA PD, Upper St. Clair PA PD, Urbana OH PD, Urbandale IA PD, US Postal Inspection Service [Federal], Vacaville CA PD, Valparaiso IN PD, Van Buren MI PD, Vandalia IL PD , Vandalia OH PD, Vanderburgh County IN SO , Vanderburgh County Prosecutors Office IN, Vermillion County IN SO, Vernon County WI SO, Vernon Hills IL PD, Verona Borough PA PD, Verona WI PD, Versailles KY PD, Vicksburg MI PD, Vienna IL PD, Vigo County IN SO, Vilas County WI SO, Villa Park IL PD, Village of Bloomingdale IL PD, Village of Clearview WV PD, Village of Fox Crossing WI PD, Village of Fox Point WI PD, Village of Homer Glen IL PD, Village of Jefferson OH PD, Village of Kingdom City (MO) , Village of LaGrange Park IL PD, Village of Lynwood IL PD, Village of Manhattan IL PD, Village of Pewaukee WI PD, Village of Pingree Grove IL PD, Village of Turtle Lake WI PD, Vincennes IN PD, Vine Grove KY PD, Virden IL PD, Wabash County IN SO, Wabash IN PD, Wadsworth OH PD, Waite Hill OH PD, Wakarusa IN PD, Walker MI PD, Walkerton IN PD, Walled Lake MI PD, Walton Hills OH PD, Walworth County WI SO, Wapakoneta OH PD, Wapello County IA SO, Warren County IN SO, Warren County KY SO, Warren County OH SO, Warrensville Heights OH PD, Warrenville IL PD, Warson Woods MO PD , Washington County District Attorney PA, Washington County IN SO, Washington County MO SO, Washington County PA SO, Washington County SO IN, Washington County WI SO, Washington MO PD, Washtenaw Community College Campus Safety (MI), Waterford Township MI PD, Waterloo IA PD, Waterman IL PD, Watertown SD PD, Watertown WI PD, Waterville OH PD, Wauconda IL PD, Waukee IA PD, Waukegan IL PD, Waukesha County WI Communications Center , Waukesha County WI SO, Waukesha WI PD, Waukon IA PD, Waunakee WI PD, Waupaca County WI SO, Waupaca WI PD, Waupun WI PD, Wausau WI PD, Wautoma WI PD, Wauwatosa WI PD, Waxhaw NC PD, Wayne County Airport Authority MI , Wayne IL PD, Wayzata MN PD, WEB Drug Taskforce - OH PD , Webster Co KY SO, Webster Groves MO PD, Wells County IN SO, Wellsville PD KS , Wentzville MO PD, Wescom IL Dispatch Center, West Allis WI PD, West Bend WI PD, West Bloomfield Twp MI PD, West Brownsville PA PD, West Carrollton OH PD, West Central Consolidated Communications IL PD, West Chester OH PD, West Chicago IL PD, West Des Moines IA PD, West Dundee IL PD, West Fargo ND PD, West Hennepin MN Public Safety Department, West Lafayette IN PD, West Mifflin PA PD, West Milwaukee WI PD, West Plains MO PD, West Salem WI PD, West Seneca NY PD, West Terre Haute IN PD, West View Borough PA PD, Westchester IL PD, Western Michigan University MI PD, Westerville OH PD, Westfield Center OH PD, Westfield IN PD, Westlake OH PD, Westland MI PD, Westmont IL PD, Westmoreland District Attorney's Office PA, Weyauwega WI PD, Wheaton IL PD, Wheeler County NE SO , Wheeling IL PD , White County IN SO, White House TN PD, White Lake Twp MI PD, White Oak PA PD, Whitefish Bay WI PD, Whitehall MI PD , Whitehall OH PD, Whiteside County Dispatch Center IL, Whitestown IN PD, Whitewater WI PD, Whitley County IN Prosector, WI Department of Justice, Wichita Falls TX PD , Wickliffe OH PD, Will County IL SO, Will County State Attorney's Office (IL), Williamson Co. IL SO, Willmar MN PD, Willoughby Hills OH PD, Willow Springs IL PD, Willowbrook IL PD, Willowick OH PD , Wilmette IL PD , Wilmington IL PD, Wilmore KY PD, Windham OH PD, Windsor CO PD, Windsor- IL- PD, Winfield IL PD, Winfield IN PD, Winnebago County IL SO, Winnebago County WI SO, Winneconne WI PD, Winnetka IL PD, Winona Lake PD - IN, Winona MN PD, Winthrop Harbor IL PD, Wisconsin Dells WI PD, Wisconsin Rapids WI PD, Wisconsin State Capitol Police (WI), Wixom MI PD, Wolverine Lake MI PD, Wonder Lake IL PD, Wood County WI SO, Wood Dale IL PD, Woodbury County IA SO, Woodbury MN DPS, Woodford County IL SO, Woodlawn OH PD, Woodmere OH PD, Woodridge IL PD, Woodson Terrace MO PD, Woodstock IL PD, Worden IL PD, Worthington OH PD, Wright City MO PD, Wright Patterson OH Air Force Base [Federal], Wyandot County OH SO, Wyandotte MI PD, Wyoming MI PD, Wyoming OH PD, Youngstown OH PD, Z Do not use, Zanesville OH PD, Zelienople PA PD, Zion IL PD, Zionsville IN PD</t>
  </si>
  <si>
    <t>Germantown OH PD,  Mercer County MO SO, 13th Drug Task Force AR, 18th Judicial District Drug Task Force - TN PD, Abbotsford WI PD, Acworth GA PD, Adairville KY PD, Adams County IL SO, Adams County IN SO, Adams WI PD, Addison IL PD, Adrian MI PD, AL - Autauga County SO, AL - Bear Creek PD, AL - Gadsden PD, AL - Sylacauga PD, Alabama Department of Corrections, Alabama Department of Revenue, Alabama Drug Enforcement Task Force Region G, Alabaster AL PD, Albion MI DPS, Alexander AR PD, Alexandria IN PD, Algood TN PD, Allegan County SO MI, Allen County KS SO, Allen County KY SO, Allen Park PD MI, Altoona IA PD, Amberley Village OH PD, Anderson County TN SO, Andover KS PD, Ankeny IA PD, Anna TX PD, Anoka County MN SO, Antioch IL PD, AR - Alma PD, AR - Arkadelphia PD, AR - Harrisburg PD, AR - Mountain View PD, Ardmore AL PD, Arnold MO PD, Ash Grove MO PD, Ashland County OH SO, Ashland MO PD, Ashville AL PD, Atlanta GA PD, Atoka TN PD, Attorney General of Illinois - Medicare Fraud Division, Auburn Hills MI PD, Auburn IN PD, Audrain County MO SO, Audubon County IA SO, Auglaize County OH SO, Aurora IL PD, Avon IN PD, Ballard County KY SO, Ballwin MO PD, Barber County KS SO, Barron County WI SO, Barry County SO MO, Bartlett IL PD, Bartlett TN PD, Beaumont TX PD, Beaver Dam WI PD, Bedford County TN SO, Beech Grove IN PD, Belle Plaine MN PD, Bellefontaine OH PD, Bellevue KY PD, Belpre OH PD, Belton MO PD, Belvidere IL PD, Benton County AR SO, Benton County WA SO, Bentonville AR PD, Berea KY PD, Berkeley MO PD, Berrien County MI SO, Bessemer AL PD, Bienville Parish LA SO , Big Bend WI PD, Billings MO PD, Birmingham MI PD, Blackman/Leoni Public Safety MI, Bloomfield Twp MI PD, Bloomington IL PD, Blount County Commission (AL), Blount County TN SO, Blue Ash OH PD, Blue Springs MO PD, Boaz AL PD, Bogata TX PD , Bolingbrook IL PD, Boone County AR SO, Boone County IL SO, Boone County MO SO, Bossier Parish LA SO, Bourbon County KS SO, Bourbonnais IL PD, Bowling Green KY PD, Bowling Green MO PD, Bowling Green Warren County Drug Task Force KY, Bradley County AR SO , Branson MO PD, Breckenridge Hills MO PD, Breckinridge County KY SO, Bremen GA PD, Brentwood MO PD, Bridgeton MO PD, Bridgeview IL PD, Brighton CO PD, Bristol IN PD, Brookfield WI PD, Brookings SD PD, Brownsburg IN PD, Brownstown Twp PD MI, Bryan OH PD, Bryant AR PD, Buchanan County MO SO, Buffalo County WI SO, Buncombe County NC SO, Burlington IA PD, Burnett County WI SO, Burr Ridge IL PD, Burton MI PD, Bushnell IL PD, Butler County OH SO, Butler IN PD, Butler Township OH PD, Byram MS PD, Byrnes Mill MO PD, Byron GA PD , Byron IL PD, Cabot AR PD, Calera AL PD, Calhoun County AL SO, Calhoun County MI SO, Calhoun County SC SO, Callaway County MO SO, Calloway County KY SO, Calumet County WI SO, Calumet Park IL PD, Camden AR PD, Camden County MO SO, Canton GA PD, Canton IL PD, Cape Girardeau County MO SO, Cape Girardeau MO PD, Carbondale IL PD, Carmel IN PD, Carol Stream IL PD, Carpentersville IL PD, Carroll County GA SO, Carrollton GA PD, Cartersville GA PD, Carthage MS PD, Cary IL PD, Cass County IN SO, Cass County MI SO, Cass County MO SO, Catoosa OK PD, Cedar Rapids IA PD, Cedarburg WI PD, Centerton AR PD , Centerville IN PD, Central City KY PD, Centralia IL PD, Chambers County AL SO, Champaign County IL SO, Champaign County SO OH, Champaign IL PD, Champlin MN PD, Channahon IL PD, Chanute KS PD, Charleston IL PD, Charleston MO DPS, Chase County KS SO, Chatham IL PD, Chatsworth GA PD, Cheatham County TN SO, Chenoa IL PD, Cherokee County AL SO, Cherokee County GA DA, Cherokee County GA SO, Cherry Valley IL PD, Cherryvale KS PD, Chesapeake VA PD , Chesterfield County VA PD, Chesterfield MO PD, Chesterfield Twp MI PD, Chesterton IN PD , Cheviot OH PD, Cheyenne WY PD, Chillicothe IL PD , Christian County MO SO, City of Jennings MO PD, Claiborne County TN SO, Clark County IN SO, Clark County OH SO, Clarksville AR PD, Clarksville IN PD, Clay County MO SO, Clayton GA PD, Clayton MO PD, Clayton Township PD MI, Clearwater FL PD, Cleveland County OK SO, Cleveland TN PD, Clever MO PD, Clinton MO PD, Clinton TN PD, Clinton Township MI PD, Clintwood VA PD, Clive IA PD, Coal Valley IL PD , Cobb County GA PD, Cocke County TN SO, Coffee County GA SO, Coffee County TN SO, Coffeyville KS PD, Colbert County AL SO, Coldwater MI PD, Cole County MO SO, Collegedale TN PD, Collierville TN PD, Collin County TX SO, Colorado Springs CO PD, Colorado State Patrol, Colquitt County GA SO, Columbia County WI SO, Columbus IN PD, Concordia KS PD, Conway AR PD, Cooke County TX SO , Cookeville TN PD, Cooper County MO SO, Copiah County MS SO, Cortland IL PD, Coshocton County OH SO, Cottleville MO PD, Council Bluffs IA PD, Covington TN PD, Crawford County IL SO , Crawford County IN SO, Crawford County KS SO, Crawford County WI SO, Crawfordsville IN PD, Creek County OK SO, Crest Hill IL PD, Creston OH PD, Crestwood MO PD, Creve Coeur IL PD, Creve Coeur MO PD, Crossville TN PD, Crowley TX PD, Crown Point IN PD, Crystal City MO PD, Crystal Lake IL PD, Cullman AL PD, Cullman County AL SO, Cumberland Metro IN PD, Cumby TX PD , Cumming GA PD, CVG Airport KY PD, Cynthiana KY PD, Dadeville AL PD, Dallas TX PD, Dalton GA PD, Dandridge TN PD, Dane County WI SO, Danville IL PD, Danville IN PD, Danville KY PD, Darien IL PD, Davenport IA PD, Davison Township MI PD, Dayton MN PD, Dayton TN PD, De Pere WI PD, Dearborn County IN SO, Dearborn MI PD, Decatur AL PD, Decatur IL PD, Deer Park OH PD, Defiance County OH SO, Del City OK PD, Delhi Twp OH PD, Delphi IN PD, Denison University Campus OH PD, Department of Natural Resources - GA, Derby KS PD, Des Peres MO DPS, Desloge MO PD, DeSoto County MS SO, Desoto MO PD, Desoto Parish LA SO , DFW Airport PD TX, Dickenson County VA SO, Dickson TN PD, DNU Creston OH PD, DoC Intelligence Unit (GA), Dodge County GA SO, Dolton IL PD, Doraville GA PD, Douglas County GA SO, Douglas County IL SO, Douglas County NE SO, Downers Grove IL PD, Dublin OH PD, Duluth GA PD, DuPage Co IL Prosecutor Office, DuPage County IL SO, Duquesne MO PD, Durango CO PD, Dyer County TN SO, Dyersburg TN PD, East Moline IL PD, East Peoria IL PD, East Tawakoni TX PD, Eastpointe MI PD, Eaton OH PD, Eau Claire County WI SO, Edison State Community College, Edmundson MO PD, El Cajon CA PD, Elizabethton TN PD, Elizabethtown KY PD, Elk Grove IL PD, Elkhart County IN SO, Elkhorn WI PD, Ellijay GA PD, Ellisville MO PD, Ellsworth County KS SO, Elm Grove WI PD, Elmhurst IL PD, Elmwood Park IL PD, Elyria OH PD, Emory University Campus PD GA, Energy IL PD, Erie County OH SO, Erlanger KY PD, Erwin TN PD, Escambia County FL SO, Etowah County AL SO, Euharlee GA PD, Eureka MO PD, Evendale OH PD, Excelsior Springs MO PD, Fairfield CA PD, Fairfield OH PD, Fairlawn OH PD, Fairmount IN PD, Fannin County GA SO, Farmer City IL PD, Farmersville TX PD , Farmington Hills MI PD, Farmington MO PD, Fayette County IL SO , Fayette County KY SO, Fayette County TN SO, Fayette OH PD, Ferguson MO PD, Ferndale MI PD, Festus MO PD, Fishers IN PD, Florence AL PD, Florence KY PD, Florissant MO PD, Flossmoor IL PD, Floyd County GA PD, Floyd County IN SO, Forest County WI SO, Forest Park OH PD, Forest Preserve District Will County PD (IL), Forrest County MS SO, Forsyth County GA SO, Fort Collins CO PD, Fort Oglethorpe GA PD, Fort Pierce FL PD, Fort Wayne IN PD , Fox Valley IL Parks District, Frankfort KY PD, Franklin County AL SO, Franklin County IL SO, Franklin County MO SO , Franklin County OH SO, Franklin GA PD, Franklin IN PD, Franklin Township PA PD, Fraser MI DPS, Fremont OH PD, Fridley MN PD, Frontenac KS PD, Frontenac MO PD, Fulton County GA SO, Fulton County IL SO, Fulton IL PD, Fulton MO PD, Fulton MS PD, Fultondale AL PD, GA - MCS/OCU/Intelligence, Gahanna OH PD, Gainesville GA PD, Galesburg IL PD, Gallatin TN PD, Gallia County OH SO, Galva IL PD, Garden City MI PD, Gardendale AL PD, Gary IN PD, Gas City IN PD, Gasconade Co MO SO, Gatlinburg TN PD , Geauga County OH SO , Georgetown IL PD, Georgetown IN PD, Georgetown KY PD, Georgia Attorney General's Office  - GA, Germantown TN PD, Giles County TN SO, Gladstone MO PD, Glasgow KY PD, Glen Cove NY PD, Glencoe AL PD, Glencoe IL PD, Glendale MO PD , Glendale OH PD, Glenview IL PD, Gluckstadt MS PD, Golf Manor OH PD, Goshen IN PD, Gosper County NE SO, Grafton WI PD, Grain Valley MO PD, Grand Blanc Twp MI PD, Grand Chute WI PD, Grand Haven MI DPS, Grand Island NE PD, Grand Rapids MI PD, Grand Traverse County MI SO, Grandview MO PD, Granite City IL PD, Grant County IN SO, Grant County WI SO, Graves County KY SO, Gray County TX SO , Grayslake IL PD , Green Lake County WI SO, Greenbrier TN PD, Greene County MO SO, Greene County OH SO, Greenfield IL PD , Greenfield IN PD, Greenup IL PD, Greenville County SC SO, Greenwood AR PD, Greenwood IN PD, Greenwood MO PD, Greers Ferry PD AR, Griffith IN PD, Grove City OH PD, Groveport OH PD, Grundy County IL 911, Grundy County IL SO, Guernsey County OH SO, Gun Lake Tribal PD MI, Guntersville AL PD, Gurnee IL PD, Gwinnett County School PD, Habersham County GA SO, Hackleburg AL PD, Hall County GA SO, Hall County NE SO, Halls TN PD, Hamblen County TN SO, Hamilton County IN SO, Hamilton County OH SO, Hamilton County TN SO, Hamilton Township OH PD, Hamtramck MI PD, Hancock County IN SO, Hannibal MO PD, Hanover Park IL PD , Haralson County GA SO, Hardin County TN SO, Hardinsburg KY PD, Harper Community College IL PD, Harper County KS SO, Harriman TN PD, Harrisburg IL PD, Harrison AR PD, Harrison County IN SO, Harrison County MO SO, Harrisonville MO PD, Hartford City IN PD, Hartselle AL PD, Harvey County KS SO, Harvey IL PD, Harwood Heights IL PD, Haysi VA PD, Hayward WI PD, Haywood County NC SO, Hazel Crest IL PD, Hazel Park MI PD, Hazelwood MO PD, Hazleton PA PD, Heard County GA SO, Helena AL PD, Henderson County KY SO, Henderson KY PD, Hendersonville TN PD, Henry County IL SO, Henry County IN SO, Henry County OH SO, Herculaneum MO PD, Herrin IL PD, Hickory Hills IL PD, Higginsville MO PD, Highland Heights KY PD, Highland IN PD, Highland Park IL PD , Highland Park MI PD, Hillsboro MO PD, Hillsdale MO PD, Hinsdale IL PD, Hiram GA PD, Hobart IN PD , Hoffman Estates IL PD, Holland MI PD, Holland TX PD , Holmen WI PD, Holmes County SO OH, Homecroft IN PD, Homeland Security Investigations [Federal] [Inactive], Homewood AL PD, Hoopeston IL PD , Hoover AL PD, Hope Mills NC PD , Hopkins MN PD, Hopkinsville KY PD, Horn Lake MS PD, Houston Arson Bureau TX, Houston TX PD, Howard County IN SO, Hudson WI PD, Hueytown AL PD, Hunt County TX SO, Huntington IN PD, Huntley IL PD , Huntsville Airport AL PD, Huntsville AL PD, Huron OH PD, IA - Eldridge PD, IA - Storm Lake PD, Iberia MO PD, Illinois Attorney General, IN - Angola PD, IN - Greene County SO, IN - Jasonville PD, IN - Lynnville PD, IN - Newburgh PD, IN - Tipton County SO, Independence KS PD, Independence KY PD, Indian Hill OH PD, Indian Point MO PD, Indiana Department of Corrections, Indiana Dunes National Park IN PD, Indiana HIDTA , Indiana State Police IN PD, Indianapolis Metro PD IN, Indianola IA PD, Ingalls IN PD, Inverness IL PD, Iowa County WI SO, Iowa Department of Corrections, Iowa State University IA PD, Iredell County NC SO, Irondale AL PD, Irvine CA PD, Jackson County NC SO, Jackson MI PD, Jackson MO PD, Jackson MS PD, Jackson TN PD, Jackson WI PD, Jacksonville FL SO, Jacksonville IL PD, Jasper AL PD, Jasper County Sheriff IA , Jasper GA PD, Jasper IN PD, Jefferson City MO PD, Jefferson County AL SO, Jefferson County MO 911, Jefferson County MO SO, Jefferson County SO IN, Jefferson County TN SO, Jeffersontown KY PD, Jessamine County KY SO, Johnson City TN PD, Johnston City IL PD, Johnston IA PD, Joliet IL PD, Joliet Junior College IL PD , Jonesboro AR PD, Jonesborough PD TN, Joplin MO PD, Junction City KS PD, Justice IL PD, Kalamazoo MI PD, Kalamazoo Township MI PD, Kane County Forest Preserve IL PD , Kane County IL SO, Kankakee County IL SO, Kankakee IL PD, Kansas City KS PD, Kansas City MO PD, Kansas KBI, Kearney MO PD, Kearney NE PD, Kemper County MS SO, KenCom IL PD Dispatch Center, Kennesaw State University GA PD, Kenosha County WI SO, Kenosha WI PD, Kenton County KY SO, Kentucky State KY PD, Kentwood MI PD, Kewanee IL PD , Kill Devil Hills NC PD, Kimberling City MO PD, Kingsport TN PD, Kingston Springs TN PD, Kingston TN PD, Kirkwood MO PD, Knox County IL SO, Knox County SO NE, Knox County TN SO, Knoxville TN PD, Kokomo IN PD, Kosciusko MS PD, KU Medical Center KS PD, La Follette TN PD, La Grange IL PD, La Grange MO PD, La Grange Park IL PD, Lac Courte Oreilles Tribal Police WI, Ladd IL PD, Ladue MO PD, Lafayette County MO SO, Lafayette County MS SO, Lafayette IN PD, LaGrange IN PD, Lake County IL SO , Lake County IN SO, Lake Delton WI PD, Lake Forest IL PD, Lake Geneva WI PD, Lake In The Hills IL PD, Lake St. Louis MO PD, Lake Wales FL PD, Lake Zurich IL PD, Lakeland FL PD, Lakeside Park-Crestview Hills KY PD, Lakewood WA PD, Lamar County TX SO, Lansing IL PD, Lansing MI PD, Laporte County IN SO , LaSalle Co. IL SO - New, Lasalle IL PD , Lathrup Village MI PD, Lauderdale County AL SO, Lauderdale County TN SO, Lawrence County IL SO, Lawrence County IN SO, Lawrence County TN SO, Leake County MS SO, Leavenworth KS PD, Lebanon IN PD , Lebanon OH PD, Lebanon TN PD, Lee County GA SO, Lee County IL SO, Lee's Summit MO PD, Leesburg AL PD, Leitchfield KY PD, Lemont IL PD, Lena IL PD, Lenoir City TN PD, LeRoy IL PD, Lexington KY PD, Lexington NE PD, Lexington TN PD, Liberty MO PD, Ligonier IN PD, Lincoln AL PD, Lincoln County SO NE, Lincoln Parish LA SO, Lincoln Park MI PD, Lincoln University PD MO, Lincolnshire IL PD, Lisle IL PD, Lithopolis OH PD, Little Flock AR PD, Little Rock AR PD, Livingston County IL SO, Lockland OH PD, Locust Grove OK PD, Logan County KY SO , Logansport IN PD, Lombard IL PD, Lookout Mountain TN PD, Loudon County TN SO, Loudon TN PD, Louisville Airport PD, Louisville Metro KY PD, Loup County NE SO, Loveland CO PD, Loveland OH PD, Loves Park IL PD, Lowell AR PD , Lucas County OH SO, Lumberton NC PD, Lumpkin County SO GA, Lyons IL PD, Mackinaw IL PD, Macomb IL PD, Macon County IL SO, Macon County NC SO, Madeira OH PD, Madison County AL SO, Madison County IN SO, Madison County TN SO, Madison Heights MI PD, Madison MS PD, Madison SD PD , Madisonville KY PD, Madisonville TN PD, Manawa WI PD, Manchester MO PD, Manchester TN PD, Maple Bluff WI PD, Maplewood MO PD, Mar Mac IA PD, Marinette County SO (WI), Marinette WI PD, Marion AR PD, Marion County IL SO, Marion County MO SO, Marion Health PD (IN), Marion IA PD, Marion IL PD, Marion IN PD, Markle IN PD, Marshall County AL SO, Marshall WI PD, Marshalltown IA PD, Marta PD GA, Martin TN PD, Maryland Heights MO PD, Marysville OH PD, Maryville TN PD, Mason County IL SO, Mason OH PD, Matteson IL PD, Mattoon IL PD, Mauldin SC PD, Maumee OH PD, Mayfield KY PD, McCaysville GA PD, McCracken County KY SO, McCurtain County OK SO, McDonough County IL SO, McHenry County IL SO, Mclean County IL SO, McMinnville TN PD, McPherson County KS SO, Medicine Lodge KS PD, Medina County OH SO, Medina MN PD, Medina Township OH PD, Melissa TX PD, Memphis Intl Airport, Memphis TN PD, Menard County IL SO, Menasha WI PD, Mendota IL PD, Menomonee Falls WI PD, Mercer County OH SO, Metro East Auto Theft (IL), Metro Police Authority of Genesee County MI, Metropolis IL PD, Metropolitan Washington DC PD, Miami County OH SO, Michigan City IN PD, Michigan State Police, Mid Missouri Drug Task Force MO, Middle Tennessee State TN PD , Middleton WI PD, Middletown OH PD, Middletown RI PD, Midlothian IL PD, Midwest HIDTA, Milan IL PD , Milan TN PD, Milford MI PD, Miller Co MO SO, Millington TN PD, Milltown IN PD, Milton GA PD, Milton IN PD, Milwaukee WI PD - STAC, Mineola TX PD, Miner MO PD, Mineral Area Drug Task Force MO, Minster OH PD, Mississippi Department of Public Safety, Missouri Capitol MO PD, Missouri Department of Conservation, Missouri Department of Public Safety, Missouri Information Analysis Center, Missouri State Highway Patrol, MO - Sparta PD, MO Baptist Medical Center MO Public Safety, MOCIC , Mohave County AZ SO, Mokena IL PD, Moline IL PD, Monett MO PD, Moniteau Co MO SO, Monon IN PD, Monroe County MI SO , Monroe County MO SO, Monroe County WI SO, Monroe MI PD, Monroe OH PD, Monterey TN PD, Montevallo AL PD, Montgomery County IN SO, Montgomery County KS SO, Montgomery County MO SO, Montgomery County TN SO, Moody AL PD, Moore OK PD, Morehead KY PD, Morgan Co MO SO, Morgan County AL SO, Morgan County IL SO, Morgan County IN SO, Morgan County TN SO, Morris IL PD, Morristown TN PD, Morrow OH PD, Morton Grove IL PD, Morton IL PD, Moscow Mills MO PD, Moundville AL PD, Mount Morris Township PD MI, Mount Pleasant SC PD, Mount Pleasant WI PD, Mount Vernon IN PD, Mount Vernon OH PD, Mount Vernon TX ISD PD, Mountain Bay Metro WI PD, Mountain Brook AL PD, MS - Flowood PD, MS - Itawamba Community College Campus PD, MS - Philadelphia PD, MS - Raymond PD, MS - Yazoo City PD, Mt. Juliet TN PD, Mt. Zion IL PD, Muncie IN PD, Mundelein IL PD, Murfreesboro TN PD, Murray County GA SO, Muscatine County IA SO, Muscle Shoals AL PD, Muscoda WI PD, Muskego WI PD, Muskegon County MI SO, Muskogee OK PD, Napoleon OH PD, Napoleon Twp MI PD, Nash TX PD , Nashville Intl Airport TN PD, National Center for Missing &amp; Exploited Children [NCMEC], Nebraska State Patrol, Nelson County KY SO, Neosho County KS SO, Neshkoro WI PD, Ness County KS SO, New Albany MS PD, New Albany OH PD, New Baden IL PD, New Baltimore MI PD, New Castle PA PD, New Haven IN PD, New London WI PD, New Madrid County MO SO, New York State Police NY, Newark OH PD, Newport AR PD, Newport TN PD, Newton County MS SO, Newton IA PD, Newton MS PD, Newtown OH PD, Nicholasville KY PD, NICTD - IN PD, Nixa MO PD, NM - Farmington PD, Noblesville IN PD, Norcross GA PD, Norfolk Southern RR IL PD, Normal IL PD , Normandy MO PD, North Aurora IL PD, North Chicago IL PD, North County Cooperative MO PD, North Liberty IA PD, North Little Rock AR PD, North Missouri Drug Task Force MO, North MO DTF Brookfield MO PD, North Ridgeville OH PD, Northbrook IL PD, Northfield IL PD, Northport AL PD, Northville Twp MI PD, Northwest Arkansas Regional Airport AR PD, Norton Shores MI PD, Norwalk OH PD, Norwalk OH PD - DNU, Norwood OH PD, O'Fallon IL PD, O'Fallon MO PD, Oak Creek WI PD, Oak Grove MO PD, Oak Ridge TN PD , Oakland County MI SO, Oakland TN PD, Obetz OH PD, Obion County TN SO, Oconomowoc WI PD, Odessa MO PD, Ogle County IL SO, Oglesby IL PD , OH - Blanchester PD, OH - Clinton County SO , OH - Hamilton PD, OH - Johnny Appleseed Metropolitan Park District PD, OH - Mariemont PD, OH - Metroparks Toledo, OH - Milford PD, OH - Oakwood PD, OH - Preservation Parks of Delaware County, OH - South Bloomfield PD, OH - U.S.23 Major Crimes Task Force, OH - Williamsburg PD, Ohio Attorney General's Office - OOCIC, Ohio Bureau of Criminal Investigation, Ohio Department of Rehabilitation and Correction - Office of the Chief Inspector, Ohio State Highway Patrol, OK - Dewey PD, OK - Idabel PD, OK - University of Oklahoma Health Science Center PD, Oklahoma Bureau of Narcotics , Olive Branch MS PD, Oliver Springs TN PD, Olivette MO PD, Onondaga County NY SO , Oregon OH PD, Osage Beach MO PD, Osage County MO SO, Osceola AR PD, Oswego IL PD, Othello WA PD, Ottawa County MI SO, Ottawa IL PD, Ottumwa IA PD, Overland MO PD, Overland Park KS PD, Oxford AL PD, Oxford MS PD, Oxford OH PD, Ozark AR PD, Ozark MO PD, Ozarks Drug Enforcement Team MO, Ozaukee County WI SO, Palm Beach County FL SO, Palmyra MO PD, Palos Heights IL PD, Palos Hills IL PD, Palos Park IL PD, Panama City FL PD, Paradise Valley AZ PD, Paris KY PD, Paris TN PD, Paris TX PD, Park Hills MO PD, Parke County IN SO, Parkville MO PD, Pea Ridge AR PD, Peachtree Corners GA Marshal's Office, Pecatonica IL PD, Pelham AL PD, Pell City AL PD, Pemiscot County MO SO, Pennington Gap VA PD, Pennyrile Narcotics Task Force (KY), Peoria County IL SO, Peoria IL PD, Peotone IL PD , Perkins Township OH PD, Perry County MO SO, Perrysburg OH PD, Perrysburg Twp OH PD, Pevely MO PD, Phelps County MO SO, Phelps County NE SO, Pickaway County OH SO, Pierce Township OH PD, Pike County IL SO , Pike County MO SO, Pine Bluff AR PD, Pine County MN SO, Piperton TN PD, Pittsboro IN PD, Pittsburg KS PD, Plainfield IL PD, Plainfield IN PD, Platte County MO SO, Pleasant Hill IA PD, Pleasant Valley MO PD, Plover WI PD, Plymouth MI PD, Pocahontas AR PD, Polk County MO SO, Pontotoc MS PD, Pope County AR SO, Port Edwards WI PD, Portage County WI SO, Portage IN PD, Portage MI PD, Porter County IN SO, Posen IL PD, Posey County IN SO, Potosi MO PD, Pottawatomie County KS SO, Powell OH PD, Prairie Du Chien WI PD, Prattville AL PD, Prescott AZ PD, Priceville AL PD, Princeton IN PD, Pryor Creek OK PD, Pulaski County AR SO, Pulaski County MO SO, Purcell OK PD, Putnam County GA SO, Putnam County TN SO , Puyallup WA PD, Quapaw Nation OK Marshals Service, Queen City TX PD, Quincy IL PD, Rabun County GA SO, Racine WI PD, Radcliff KY PD, Rainbow City AL PD, Raleigh NC PD, Ralls County MO SO, Rankin County MS SO, Rantoul IL PD, Raymore MO PD, Raytown MO PD, Reading OH PD, Red River TX SO , Redfield AR PD , Redford Twp MI PD, Reeds Spring MO PD, Republic MO PD, Richland Center WI PD, Richland County SC SO, Richland County WI SO, Richmond Heights MO PD, Richmond MO PD, Richmond VA PD, Ridgeland MS PD, RIG WI DTF, Riley County KS PD, Ripley TN PD, River Falls WI PD, River Grove IL PD , River Rouge MI PD, Riverdale IL PD, Robertson County TN SO, Robeson County NC SO, Robinson IL PD, Rochester IL PD, Rock County WI SO, Rock Falls IL PD, Rock Hill MO PD, Rock Hill SC PD, Rock Island County IL SO , Rock Island IL PD, Rockdale IL PD , Rockford IL PD, Rockmart GA PD, Rockport IN PD, Rockwood TN PD, Rogers AR PD, Rolling Meadows IL PD, Rome GA PD, Romeoville IL PD, Rose Hill KS PD, Roselle IL PD , Ross Township OH PD, Rossford OH PD, Rossville IL PD, Royal Oak MI PD, Rush County IN SO, Russellville AL PD, Russellville AR PD, Saginaw MI PD, Salina KS PD, Saline County IL SO, Saline County KS SO, Sandusky County SO OH, Sandy Springs GA PD, Sangamon County IL SO, Santa Claus IN PD, Sarasota County FL SO, Sarasota FL PD, Sarcoxie MO PD, Sardis City AL PD, Sarpy County NE SO, Sauk County WI SO, Sauk Prairie WI PD, Sauk Village IL PD, Savannah TN PD, Scarborough ME PD, Schuyler Co. IL SO, Schuyler County MO SO, Scott City MO PD, Scott County MS SO, Scottsboro AL PD, Scottsville KY PD, Sealy TX PD , Searcy AR PD , Sedalia MO PD, SEMO Drug Task Force MO, SEMO DTF (MO) - Do Not Use - Duplicate account, Seneca MO PD, Sergeant Bluff IA PD , Sevier County TN SO, Sevierville TN PD, Seward County NE SO, Seymour IN PD , Sharonville OH PD, Sheboygan WI PD, Shelby County KY SO, Shelby County TN SO, Shelby Township MI PD, Shelbyville TN PD, Sheridan AR PD, Sherman IL PD, Sherwood AR PD, Shorewood IL PD, Shrewsbury MO PD, Sikeston MO DPS, Silver Lake PD IN, Sioux City IA PD, Skokie IL PD, Slinger WI PD, Smyrna TN PD, Somerset County NJ Prosecutors Office, South Barrington IL PD, South Bend IN Airport Transit PD , South Bend IN PD, South Carolina Law Enforcement Division - SLED, South Central MO Drug Task Force, South Dakota Division of Criminal Investigation SD , South Elgin IL PD, South Hutchinson KS PD, South Sioux City NE PD , Southaven MS PD, Southern Illinois University IL PD , Southern Regl PA PD, Southfield MI PD, Southmayd TX PD , Sparta TN PD, Speedway IN PD, Spencer County IN SO, Spring Arbor MI PD, Spring Hill TN PD, Spring Lake Park MN PD, Spring Valley IL PD, Springdale AR PD, Springfield MO PD, Springfield OH PD, Springfield TN PD , Springfield Township OH (Hamilton Co) PD, Springville PD (UT)  , St. Ann MO PD, St. Charles City MO PD, St. Charles Community College Campus Police MO, St. Charles County MO PD, St. Charles IL PD, St. Clair County AL SO, St. Francois County MO SO, St. John MO PD, St. John Parish LA SO, St. Joseph County SO IN, St. Joseph Department of Public Safety MI, St. Joseph MO PD, St. Louis County MO PD, St. Louis Fusion Center MO, St. Louis Metro MO PD, St. Matthews KY PD, St. Peters MO PD, Stafford County KS SO , Stamping Ground KY PD, Starke County IN SO, Ste. Genevieve County MO SO , Steele AL PD, Stephenson County IL SO, Sterling Heights MI PD, Sterling IL PD, Stevens Point WI PD, Stillwater MN PD, Stone County MO SO, Streator IL PD, Sturgis MI PD, Sullivan  IL PD, Sullivan County IN SO, Sullivan County TN SO, Summit IL PD, Sumner County TN SO, Sumpter Twp MI PD, Sunset Hills MO PD, Suwanee GA PD, Sweet Springs MO PD, Sycamore IL PD , Sylvania Township OH PD, Talladega County AL SO, Tallapoosa GA PD, Tampa FL PD, Taney County MO SO, Tarpon Springs FL PD, Taylor MI PD, Tazewell County IL SO, Tell City IN PD, Temple GA PD, Tennessee Bureau of Investigation, Tennessee Valley Authority Police, Terre Haute IN PD, Texarkana AR PD, Texarkana TX PD, Texas Financial Crimes Intelligence Center, Thomasville AL PD, Thornton CO PD, Three Rivers MI PD, Tilden Township PA PD, Tinley Park IL PD, Tipp City OH PD, Tippecanoe County IN SO, Tipton County TN SO, TN - Bedford County SO, TN - Lincoln County SO, TN - Pulaski PD, TN ROCIC, Tomah WI PD, Tompkins County NY SO, Tontitown AR PD, Tooele City PD UT, Town &amp; Country MO PD, Town of Bean Station PD  TN, Town of Campbell WI PD, Town of Jonesboro LA PD, Town of West Blocton AL PD, Towns County GA SO , Trenton IL PD, Trenton OH PD, Trousdale County TN SO, Troy OH PD, Truesdale MO PD, Trussville AL PD, Tulsa County OK SO , Tulsa OK PD, Tunica County MS SO, Tupelo MS PD, Tupelo Regional Airport, Tuscaloosa County AL SO, Two Rivers WI PD, U.S. Border Patrol, UMMC (University of Mississippi Medical Center) MS PD, Union County GA SO, Union County KY SO, Union County NC SO, Union MO PD, Union Township OH (Clermont Co) PD, University City MO PD, University of Central Missouri PD, University of Illinois - Chicago IL PD, University of Illinois at Urbana-Champaign IL PD, University of Illinois- Springfield, University of Iowa PD (IA), University of Kentucky, University of Louisville KY PD, University of Memphis TN PD, University of Michigan Ann Arbor Campus MI PD, University of Minnesota MN PD (Twin Cities), University of North Georgia PD (GA), University of Tennessee TN PD, University of TX (UTA)- Arlington PD, University of West Georgia GA PD, University of Wisconsin - Green Bay WI PD, Urbana OH PD, US Postal Inspection Service [Federal], Vacaville CA PD, Valparaiso IN PD, Van Alstyne TX PD, Van Buren AR PD, Van Buren County TN SO, Van Buren MI PD, Vandalia IL PD , Vandalia OH PD, Vanderburgh County IN SO , Venice FL PD, Vermillion County IN SO, Vernon County WI SO, Vernon Hills IL PD, Vestavia Hills AL PD, Vienna IL PD, Vienna WV PD, Vigo County IN SO, Villa Park IL PD, Villa Rica GA PD, Village of Clearview WV PD, Village of Manhattan IL PD, Village of Marlborough MO PD, Village of Pingree Grove IL PD, Village of Turtle Lake WI PD, Vincennes IN PD, Vine Grove KY PD, Virden IL PD, Wabash County IN SO, Wabash IN PD, Wabaunsee County SO (KS), Wagoner CO SO OK, Walker MI PD, Walls MS PD, Walters State Community College TN Campus PD, Walton County FL SO, Walworth County WI SO, Wamego KS PD, Wapakoneta OH PD, Wapello County IA SO, Warren AR PD , Warren County KY SO, Warren County OH SO, Warren County TN SO, Warrenton MO PD, Warrenville IL PD, Warrick County IN SO, Warson Woods MO PD , Wartburg TN PD, Washburn County WI SO, Washington County IN SO, Washington County MO SO, Washington County TN SO, Washington County WI SO, Washington Island WI PD, Washington MO PD, Waterford Township MI PD, Waterville OH PD, Wauconda IL PD, Waukee IA PD, Waukegan IL PD, Waukesha WI PD, Waxhaw NC PD, Wayne County Airport Authority MI , Wayne County TN SO, Waynesville NC PD, Weber City VA PD, Webster Groves MO PD, Wells County IN SO, Wentzville MO PD, West Bend WI PD, West Bloomfield Twp MI PD, West Central Consolidated Communications IL PD, West Chester OH PD, West Chicago IL PD, West Des Moines IA PD, West Lafayette IN PD, West Tawakoni TX PD , West Terre Haute IN PD, West Virginia Fusion Center (WV), Westchester IL PD, Western Illinois University IL PD, Westfield IN PD, Westmont IL PD, Westport Regional Business League (MO), Westworth Village TX PD, Weyauwega WI PD, Wheaton IL PD, Wheeler County NE SO , Wheeling IL PD , White House TN PD, White Lake Twp MI PD, White Pine TN PD, Whitehall OH PD, Whitestown IN PD, Whitewater WI PD, Whitfield County GA SO, Whitley County IN Prosector, WI Department of Justice, Wichita Falls TX PD , Wichita KS PD, Will County IL SO, Williamson Co. IL SO, Williamson County TN SO, Willmar MN PD, Willow Springs IL PD, Willowbrook IL PD, Wilmette IL PD , Wilmore KY PD, Wilton Manors FL PD, Windsor CO PD, Windsor- IL- PD, Winnebago County IL SO, Winona MN PD, Wisconsin State Capitol Police (WI), Wise County VA SO, Wixom MI PD, Wolverine Lake MI PD, Wonder Lake IL PD, Wood Dale IL PD, Woodbury County IA SO, Woodbury MN DPS, Woodford County IL SO, Woodridge IL PD, Woodson Terrace MO PD, Woodstock AL PD, Woodstock GA PD, Woodstock IL PD, Wright City MO PD, Wright Patterson OH Air Force Base [Federal], Wyandot County OH SO, Wyandotte MI PD, Wyandotte Nation OK PD , Wyoming MI PD, Wyoming OH PD, Yreka CA PD, Zion IL PD, Zionsville IN PD</t>
  </si>
  <si>
    <t>Germantown OH PD, Abington MA PD, Abington Township PA PD , Absecon NJ PD, Acworth GA PD, Adams County IN SO, Addison IL PD, Adrian MI PD, Ahoskie NC PD, Albany City NY PD, Albany County NY SO, Albany NY PD -Duplicate-no not use, Albion MI DPS, Alexander County NC SO, Alexandria IN PD, Alexandria VA PD, Allegan County SO MI, Allegheny County PA DA, Allen Park PD MI, Allentown PA PD, Altavista VA PD, Amberley Village OH PD, Amherst County VA SO, Amherst Town NY PD, Anderson IN PD, Ankeny IA PD, Anna TX PD, Antioch IL PD, Apex NC PD, App State University NC PD, Arlington County VA PD, Arlington PD (WA), Aston PA PD, Attleboro MA PD, Auburn Hills MI PD, Auburn IN PD, Auburn NY PD, Auglaize County OH SO, Aurora IL PD, Aurora OH PD , Avery County NC SO, Avoca PA PD, Avon IN PD, Barnegat TWP NJ PD, Barnstable MA PD, Bartlett IL PD, Batavia NY PD, Bayfield County WI SO, Beachwood OH PD, Beacon City NY PD, Beacon Falls CT PD, Beaumont TX PD, Bedford County VA SO, Bedford NY PD, Beech Grove IN PD, Bellevue KY PD, Belmont MA PD, Belpre OH PD, Bensalem Township PA PD, Benton County WA SO, Berea KY PD, Berea OH PD, Bergen County NJ Prosecutors Office, Berkeley Heights NJ PD, Berlin CT PD, Bernards Twp NJ PD, Berrien County MI SO, Bethany Beach DE PD, Bethel Park PA PD, Bethlehem PA PD, Beverly MA PD, Big Bend WI PD, Billerica MA PD, Binghamton City NY PD, Birmingham MI PD, Blackman/Leoni Public Safety MI, Blakely PA PD, Bloomfield CT PD, Bloomfield NM PD, Bloomfield Twp MI PD, Bloomington IL PD, Blue Ash OH PD, Boardman Township OH PD, Bolingbrook IL PD, Bordentown TWP NJ PD, Botetourt County VA SO, Bourbonnais IL PD, Braintree MA PD, Branchburg Twp NJ PD, Branson MO PD, Brevard County FL SO , Brick Township NJ PD , Bridgeview IL PD, Brighton Town NY PD, Bristol CT PD, Bristol IN PD, Brook Park OH PD, Brookfield WI PD, Brookville NY PD, Broome CO NY SO, Brownsburg IN PD, Brownstown Twp PD MI, Brunswick County VA SO, Brunswick OH PD, Bryan OH PD, Buffalo NY PD, Buffalo State University NY PD, Burlington NC PD, Burr Ridge IL PD, Burton MI PD, Butler County OH SO, Butler County PA, Butler IN PD, Butler Township OH PD, Butler Township PA PD, Butner NC PD, Butts County GA SO, Byron GA PD , Cabot AR PD, CAC - Erie NY, CAC - Hudson Valley NY, CAC - Mohawk Valley NY, CAC - Monroe NY, CAC - Niagara Intelligence NY, CAC - North Country NY, CAC - Southern Tier NY, CAC - Suffolk County NY, CAC- Central NY, Calhoun County MI SO, Calhoun County SC SO, Calumet Park IL PD, Camillus Town/Village NY PD, Campbell County VA SO, Canton MA PD, Cape Girardeau MO PD, Cape May County Prosecutors Office NJ, Carmel IN PD, Carol Stream IL PD, Caroline County VA SO, Carroll County OH SO, Carroll County VA SO, Carrollton OH PD, Carter County TN SO, Cary IL PD, Cary NC PD, Cass County IN SO, Cass County MI SO, Centerville IN PD, Central Connecticut State University Campus (CCSU) CT PD, Centre Island Village NY PD, Chambers County AL SO, Channahon IL PD, Chanute KS PD, Chardon OH PD, Charlton MA PD, Chautauqua County NY District Attorney's Office, Cheektowaga Town NY PD, Chelmsford MA PD, Chesapeake VA PD , Cheshire CT PD, Chester Township OH PD, Chesterfield County VA PD, Chesterfield Twp MI PD, Chesterton IN PD , Cheviot OH PD, Chicopee MA PD, Chippewa PA PD, Cicero Town NY PD, City of Groton CT PD, Clarkstown NY PD , Clarksville IN PD, Clarksville VA PD, Clayton NC PD , Clayton Township PD MI, Cleveland OH Division of Police , Clifton NJ PD, Clinton CT PD, Clinton Township MI PD, Clinton Township NJ PD, Clintwood VA PD, Cocoa Beach FL PD, Coffeyville KS PD, Cohasset MA PD, Cohoes NY PD, Colonie NY PD, Colorado State Patrol, Colquitt County GA SO, Columbia County NY SO, Columbus IN PD, Cornell University NY PD, Cortland OH PD, Coshocton County OH SO, Cranbury NJ PD, Cranston RI PD, Crawford Town NY PD, Crawfordsville IN PD, Creedmoor NC PD, Crest Hill IL PD, Creston OH PD, Crestwood MO PD, Crewe VA PD, Crown Point IN PD, Crystal Lake IL PD, Cullman County AL SO, Cumberland Metro IN PD, Cumberland RI PD, Currituck County NC SO, Cuyahoga Falls OH PD, CVG Airport KY PD, Cynthiana KY PD, Danville IL PD, Danville IN PD, Danville KY PD, Darien CT PD, Davidson County NC SO, Davie County NC SO, Davison Township MI PD, Daytona Beach FL PD, Dearborn County IN SO, Dearborn MI PD, Deer Park OH PD, Delhi Twp OH PD, Delran NJ PD, Dennis MA PD, Depew NY PD, Dewitt Town NY PD, Dickenson County VA SO, District Heights MD PD, DNU Creston OH PD, Dolton IL PD, Dover DE PD, Downers Grove IL PD, Dublin OH PD, DuPage Co IL Prosecutor Office, Durango CO PD, Dutchess County NY District Attorney's (DA) Office , Dutchess County NY SO, Dutchess County Office of Probation &amp; Community Corrections NY, East Aurora NY PD, East Greenbush NY PD, East Hampton Village NY PD, East Hanover Twp PD (Morris County), East Lyme CT PD, East Providence RI PD, Eastern Adams Regional PA PD, Eastlake OH PD, Easton MA PD, Eastpointe MI PD, Eaton OH PD, Edgecombe County NC SO, Edison State Community College, El Cajon CA PD, Elizabeth NJ PD, Elizabethton TN PD, Elizabethtown KY PD, Elkhart County IN SO, Elkhorn WI PD, Elm Grove WI PD, Elmhurst IL PD, Elmira City NY PD, Elmwood Park IL PD, Elyria OH PD, Emporia VA PD , Erie County NY SO, Erie County OH SO, Erlanger KY PD, Evendale OH PD, Fairfield CT PD, Fairfield OH PD, Fairhaven MA PD, Fairlawn OH PD, Fairmount IN PD, Fall River MA PD, Fallsburg Town NY PD, Farmington Hills MI PD, Fayette County KY SO, Fayette OH PD, Ferndale MI PD, Fishers IN PD, Fishkill Town NY PD, Florida Highway Patrol, Flossmoor IL PD, Floyd County IN SO, Forest Heights MD PD, Forest Park OH PD, Forest Preserve District Will County PD (IL), Forsyth County NC SO, Fort Pierce FL PD, Fort Wayne IN PD , Fox Valley IL Parks District, Framingham MA PD, Frankfort KY PD, Franklin County OH SO, Franklin County PA SO, Franklin County VA SO, Franklin IN PD, Franklin MA PD, Franklin NJ PD, Franklin Township NJ PD, Franklin Township PA PD, Fraser MI DPS, Freeland Borough PA PD, Freeport Village NY PD, Fremont OH PD, Front Royal VA PD, Gahanna OH PD, Gallia County OH SO, Garden City MI PD, Garden City NY PD, Garner NC PD, Gary IN PD, Gas City IN PD, Geauga County OH SO , Geddes Town NY PD, Genesee County NY SO, Georgetown KY PD, Girard OH PD, Glassboro NJ PD, Glen Cove NY PD, Glencoe IL PD, Glendale OH PD, Glenview IL PD, Golf Manor OH PD, Goshen IN PD, Goshen Village NY PD, Grafton WI PD, Grand Blanc Twp MI PD, Grand Chute WI PD, Grand Haven MI DPS, Grand Rapids MI PD, Grand Traverse County MI SO, Grant County IN SO, Grayslake IL PD , Grayson County VA SO, Greece Town NY PD, Greene County OH SO, Greenfield IN PD, Greenfield MA PD, Greenfield WI PD, Greenport Town NY PD, Greensville County VA SO, Greenville County SC SO, Greenwood IN PD, Griffith IN PD, Grove City OH PD, Groveport OH PD, Guernsey County OH SO, Guilderland NY PD , Gun Lake Tribal PD MI, Gurnee IL PD, Hackensack NJ PD, Hackleburg AL PD, Halifax County VA SO, Hamburg Town NY PD, Hamburg Village NY PD, Hamilton County IN SO, Hamilton County OH SO, Hampton University VA Campus PD, Hamtramck MI PD, Hancock County IN SO, Hanover Park IL PD , Hanover Twp PA PD, Harrington DE PD, Harrisburg Bureau PA PD, Harrison County IN SO, Harrisonburg VA PD, Hartford City IN PD, Hartford CT PD, Harvey County KS SO, Harvey IL PD, Harwood Heights IL PD, Haysi VA PD, Hazel Crest IL PD, Hazel Park MI PD, Hazleton PA PD, Hempstead Village NY PD, Henderson NC PD, Henry County IN SO, Henry County OH SO, Henry County VA SO, Hermitage PA PD, Herndon VA PD, Hickory Hills IL PD, High Point NC PD, Highland Heights KY PD, Highland IN PD, Highland Park IL PD , Highland Park MI PD, Hillsborough Twp  NJ PD, Hillsville VA PD, Hinckley OH PD, Hingham MA PD, Hinsdale IL PD, Hobart IN PD , Hoffman Estates IL PD, Holbrook MA PD, Holland MI PD, Holland TX PD , Holmes County SO OH, Holyoke MA PD, Homecroft IN PD, Homer Village NY PD, Hoopeston IL PD , Hopatcong NJ PD, Hope Mills NC PD , Hopkinton MA PD, Houston TX PD, Howard County IN SO, Hubbard OH PD, Hunterdon County NJ Prosecutors Office, Huntington Bay NY PD, Huntington IN PD, Huntley IL PD , Huntsville AL PD, Huron OH PD, Hyattsville MD PD, Hyde Park NY PD, IN - Angola PD, IN - Tipton County SO, Inc Village of Lake Success NY, Independence KS PD, Independence KY PD, Independence OH PD, Indian Hill OH PD, Indiana Department of Corrections, Indiana Dunes National Park IN PD, Indiana HIDTA , Indianapolis Metro PD IN, Ingalls IN PD, Inverness IL PD, Iredell County NC SO, Irondequoit PD NY, Irvine CA PD, Ithaca City NY PD, Jackson MI PD, Jackson Township OH PD (Stark County), Jackson WI PD, Jefferson County MO SO, Jefferson County OH SO, Jefferson County SO IN, Jeffersontown KY PD, Jessamine County KY SO, Johnson City TN PD, Johnson County TN SO, Johnstown PA PD, Joliet IL PD, Joliet Junior College IL PD , Jonesborough PD TN, Junction City KS PD, Justice IL PD, Kalamazoo MI PD, Kalamazoo Township MI PD, Kane County Forest Preserve IL PD , Kane County IL SO, Kankakee County IL SO, Kankakee IL PD, Kenilworth NJ PD , Kenmore Village NY PD, Kenosha County WI SO, Kenosha WI PD, Kenton County KY SO, Kentucky State KY PD, Kentwood MI PD, Kernersville NC PD, Kill Devil Hills NC PD, King George County VA SO, Kingsport TN PD, Knightdale NC PD, Kokomo IN PD, Kosciusko MS PD, La Grange IL PD, La Grange Park IL PD, Lackawanna City NY PD, Lafayette IN PD, LaGrange IN PD, Lake County IN SO, Lake County OH SO, Lake Forest IL PD, Lake In The Hills IL PD, Lake Success NY PD, Lake Zurich IL PD, Lakeland FL PD, Lakemore OH PD, Lakeside Park-Crestview Hills KY PD, Lakewood NJ PD, Lancaster NY PD, Lansing MI PD, Laporte County IN SO , Lathrup Village MI PD, Laurel DE PD, Lawrence County IN SO, Lawrence District Attorney PA, Leake County MS SO, Lebanon OH PD, Lebanon TN PD, Lee County GA SO, Leesburg VA PD, Lemont IL PD, LeRoy Village NY PD, Lewisboro Town NY PD, Lewiston NY PD, Lexington KY PD, Lexington NC PD , Liberty Village NY PD, Ligonier IN PD, Lincoln Park MI PD, Lincolnshire IL PD, Lithopolis OH PD, Little Rock AR PD, Lockland OH PD, Logansport IN PD, Lombard IL PD, Loudoun County VA SO, Louisburg NC PD, Louisville Airport PD, Louisville Metro KY PD, Louisville OH PD, Loveland OH PD, Lower Providence Township PA PD, Lower Twp NJ PD, Lucas County OH SO, Ludlow MA PD, Lumberton NC PD, Luray VA PD, Luzerne County PA DA's Office, Lynbrook Village NY PD, Lyons IL PD, Madeira OH PD, Madison County IN SO, Madison Heights MI PD, Madison MS PD, MAGLOCLEN RISS, Mahanoy City PD (PA), Mahoning County OH SO, Mahoning Twp PA PD, Mahoning Valley Law Enforcement TF (OH), Manassas Park VA PD, Manchester Twp NJ PD, Mantua Township NJ PD, Marinette County SO (WI), Marinette WI PD, Marion AR PD, Marion County WV SO, Marion Health PD (IN), Marion IN PD, Markle IN PD, Martinsville IN PD, Maryland Heights MO PD, Marysville OH PD, Mason OH PD, Mathews County VA SO, Mattapoisett MA PD, Matteson IL PD, Mauldin SC PD, Maumee OH PD, McHenry County IL SO, Mebane NC PD, Mecklenburg County VA SO, Medina County OH SO, Medina Township OH PD, Medway MA PD, Melrose MA PD, Menasha WI PD, Menomonee Falls WI PD, Mercer County OH SO, Metro Police Authority of Genesee County MI, Metropolitan Washington DC PD, Metuchen NJ PD, Miami County OH SO, Michigan City IN PD, Michigan State Police, Middle Tennessee State TN PD , Middleboro MA PD, Middleburg Heights OH PD, Middletown NY PD, Middletown OH PD, Middletown RI PD, Midlothian IL PD, Milford CT PD, Milford MI PD, Milton GA PD, Milton IN PD, Milton MA PD , Milwaukee WI PD - STAC, Minster OH PD, Missouri Department of Conservation, Missouri State Highway Patrol, Mohave County AZ SO, Monon IN PD, Monona WI PD, Monroe County MI SO , Monroe County WI SO, Monroe MI PD, Monroe NJ PD [Middlesex County], Monroe OH PD, Monroeville PA PD, Montgomery County IN SO, Montgomery County VA SO, Montgomery TWP NJ PD, Montville CT PD, Montville Township OH PD, Morehead KY PD, Morgan County IN SO, Morrow OH PD, Morton Grove IL PD, Mount Hope NY PD , Mount Morris Township PD MI, Mount Pleasant SC PD, Mount Pleasant WI PD, Mount Vernon OH PD, Mountain City TN PD, Muhlenberg Township PA PD, Muncie IN PD, Mundelein IL PD, Murfreesboro TN PD, Muskego WI PD, Muskegon County MI SO, Muttontown NY PD, Nags Head NC PD, Nantucket MA PD, Napoleon Twp MI PD, Narragansett RI PD, Nash County NC SO, Nashua NH PD, Nashville NC PD , Nassau County NY PD, Natick MA PD, National Center for Missing &amp; Exploited Children [NCMEC], Naval Criminal Investigative Service [Federal] [Inactive], Nebraska State Patrol, Nelson County KY SO, Neosho County KS SO, New Albany OH PD, New Baltimore MI PD, New Bedford MA PD, New Britain CT PD, New Britain Township PA PD, New Brunswick NJ PD, New Canaan CT PD, New Castle County DE PD, New Castle PA PD, New Hartford Town NY PD, New Haven CT PD, New Haven IN PD, New Kent County VA SO, New York State Police NY, Newark OH PD, Newburgh City NY PD, Newport News VA PD, Newport RI PD, Newton County MS SO, Newtown CT PD, Newtown OH PD, Niagara County NY SO, Niagara Falls City NY PD, Niagara Frontier Transit Authority (NFTA) PD, Nicholasville KY PD, NICTD - IN PD, Niles OH PD, Noblesville IN PD, Norfolk Southern RR IL PD, Normal IL PD , North Attleboro MA PD, North Aurora IL PD, North Brunswick NJ PD , North Chicago IL PD, North Greenbush Town NY PD, North Kingstown RI PD, North Providence RI PD, North Ridgeville OH PD, North Royalton OH PD, Northbrook IL PD, Northern Berks Regional PA PD, Northern Regional PA PD , Northfield IL PD, Northport NY PD, Northville Twp MI PD, Norton Shores MI PD, Norwalk CT PD, Norwalk OH PD, Norwood OH PD, NYS Crime Analysis Center Network, NYS Crime Analysis Center NY, O'Fallon MO PD, Oak Creek WI PD, Oakland County MI SO, Obetz OH PD, Ocean County Prosecutors Office NJ , Ocean View DE PD, Oconomowoc WI PD, OH - Blanchester PD, OH - Johnny Appleseed Metropolitan Park District PD, OH - Metroparks Toledo, OH - Milford PD, OH - Oakwood PD, OH - South Bloomfield PD, OH - Stark Parks Public Safety, OH - U.S.23 Major Crimes Task Force, OH - Williamsburg PD, Ohio Attorney General's Office - OOCIC, Ohio Bureau of Criminal Investigation, Ohio State Highway Patrol, Old Westbury Village NY PD, Oneida City NY PD, Onondaga County DA Office, Onondaga County NY SO , Orange County (NY) District Attorney's Office , Oregon OH PD, Orlando FL PD, Orleans County NY SO, Orting WA PD, Ossining Village NY PD, Oswego IL PD, Ottawa County MI SO, Ottawa IL PD, Overland Park KS PD, Oxford MS PD, Oxford OH PD, Oyster Bay Cove NY PD, Palm Beach County FL SO, Palos Heights IL PD, Palos Hills IL PD, Palos Park IL PD, Panama City FL PD, Paradise Valley AZ PD, Paris KY PD, Paris TX PD, Parke County IN SO, Parma Heights OH PD, Parma OH PD, Patton TWP PD PA, Pawtucket RI PD, Pemberton Township NJ PD, Pennington Gap VA PD, Peoria IL PD, Peotone IL PD , Perkins Township OH PD, Perrysburg OH PD, Perrysburg Twp OH PD, Person County NC SO, Pickaway County OH SO, Pittsboro IN PD, Pittsburg KS PD, Pittston Township PA PD, Plainfield IL PD, Plainfield IN PD, Plymouth MI PD, Plymouth Township PA PD, Poquoson VA PD, Port Huron MI PD, Portage IN PD, Portage MI PD, Porter County IN SO, Portland TN PD, Portsmouth NH PD, Posen IL PD, Posey County IN SO, Poughkeepsie City NY PD, Powell OH PD, Prescott AZ PD, Prince George County VA PD, Prince George's Community College MD PD, Princeton IN PD, Providence RI PD, Pulaski VA PD, Purcell OK PD, Putnam County GA SO, Putnam CT PD, Quincy MA PD , Quogue Village NY PD, Racine WI PD, Radford City VA PD, Rahway NJ PD, Raleigh NC PD, Raynham MA PD, Reading OH PD, Redford Twp MI PD, Rehoboth Beach DE PD, Rensselaer County NY SO , Rensselaer NY PD, Republic MO PD, Revere MA PD, Rhode Island State PD, Richfield OH PD, Richland County SC SO, Richmond KY PD, Richmond VA PD, Ridgefield CT PD, River Grove IL PD , River Rouge MI PD, Riverdale IL PD, Roanoke Rapids NC PD, Roanoke VA PD, Robeson County NC SO, Rock County WI SO, Rock Hill SC PD, Rockdale IL PD , Rocky Hill CT PD, Rocky Mount NC PD, Rocky River OH PD, Rolling Meadows IL PD, Romeoville IL PD, Roselle IL PD , Roselle NJ PD, Roseville MI PD, Ross Township OH PD, Ross Township PA PD, Rossford OH PD, Rossville IL PD, Rotterdam NY PD, Rowan University NJ PD, Roxboro NC PD, Roxbury Twp NJ PD, Royal Oak MI PD, Rush County IN SO, Sag Harbor Village NY PD, Saginaw MI PD, Saint Johnsville Village NY PD, Salado TX PD, Salem MA PD , Salem OH PD, San Antonio TX PD, Sandusky County SO OH, Saranac Lake Village NY PD, Sarasota County FL SO, Sarasota FL PD, Saratoga County NY SO, Saratoga Springs NY PD, Sauk Prairie WI PD, Sauk Village IL PD, Scarborough ME PD, Scotch Plains NJ PD, Scotia Village NY PD, Scottsville VA PD, Seaford DE PD, Sealy TX PD , Seat Pleasant MD PD, Seekonk MA PD, Seymour IN PD , Sharon MA PD, Sheboygan WI PD, Shelby County KY SO, Shelby County TN SO, Shelby Township MI PD, Shenandoah VA PD, Shenango PA PD, Shorewood IL PD, Silver Lake PD IN, Simsbury CT PD, Sioux City IA PD, Skokie IL PD, Slinger WI PD, Smithfield RI PD, Smithfield VA PD, Smyth County VA SO, Solvay Village NY PD, Somerset County NJ Prosecutors Office, Somerset MA PD, South Barrington IL PD, South Bend IN Airport Transit PD , South Bend IN PD, South Elgin IL PD, South Euclid OH PD, South Hadley MA PD, South Portland ME PD, South Russell OH PD , Southern Regl PA PD, Southfield MI PD, Southold Town NY PD, Sparta Twp NJ PD, Speedway IN PD, Spring Arbor MI PD, Spring Township PA PD, Springdale OH PD, Springfield MA PD, Springfield MO PD, Springfield OH PD, Springfield Township OH (Hamilton Co) PD, St. Charles City MO PD, St. Charles County MO PD, St. Charles IL PD, St. Clair County MI SO, St. Clairsville OH PD, St. Joseph County SO IN, St. Joseph Department of Public Safety MI, St. Martin Parish LA SO, St. Matthews KY PD, Stamping Ground KY PD, Starke County IN SO, Sterling Heights MI PD, Steubenville OH PD, Stevens Point WI PD, Stonington CT PD, Stow OH PD, Strongsville OH PD, Sturgis MI PD, Suffolk County District Attorney's Office NY, Suffolk County NY PD, Suffolk County NY SO, Suffolk VA PD, Sullivan County TN SO, Summit County OH SO, Sumpter Twp MI PD, SUNY Binghamton Campus NY PD, SUNY Old Westbury NY PD, SUNY-Onondaga Community College Campus NY PD, Surry County NC SO, Susquehanna Township PA PD, Sylvania Township OH PD, Syracuse NY PD, Tarpon Springs FL PD, Taunton MA PD, Taylor MI PD, Tell City IN PD, Temple University Campus PA PD, Tewksbury MA PD, Thornton CO PD, Three Rivers MI PD, Tilden Township PA PD, Tinley Park IL PD, Tinton Falls NJ PD, Tipp City OH PD, Tippecanoe County IN SO, Tiverton RI PD, TN - Lincoln County SO, Tompkins County NY SO, Toms River NJ PD, Tonawanda Town NY PD, Toronto OH PD, Town of East Fishkill NY PD, Town of Groton CT PD, Town of Lisbon Troopers CT, Town of Newburgh NY PD, Town of Poughkeepsie NY PD, Town of Woodbury NY PD, Trenton OH PD, Troy MI PD , Troy NY PD, Troy OH PD, Twinsburg OH PD, U.S. Border Patrol, Ulster Town NY PD, Union Township OH (Clermont Co) PD, University of Delaware PD, University of Illinois - Chicago IL PD, University of Kentucky, University of Louisville KY PD, University of Michigan Ann Arbor Campus MI PD, University of North Carolina Chapel Hill NC , University of Wisconsin - Green Bay WI PD, Upper Dublin Twp PA PD, Urbana OH PD, US Postal Inspection Service [Federal], Utica City NY PD, VA - George Mason University Campus PD, Vacaville CA PD, Valparaiso IN PD, Van Buren MI PD, Vance County NC SO, Vandalia OH PD, Venice FL PD, Vermillion County IN SO, Vernon CT PD, Vestal Town NY PD, Vienna VA PD, Vienna WV PD, Villa Park IL PD, Village of Clearview WV PD, Village of Manhattan IL PD, Village of Pingree Grove IL PD, Village of West Hampton Dunes NY PD, Virginia Department of Wildlife Resources (DWR), Virginia Tech University VA PD, Voorhees NJ PD, Wabash County IN SO, Wabash IN PD, Wadsworth OH PD, WakeMed Campus PD and Public Safety (NC), Walker MI PD, Waltham MA PD , Walton County FL SO, Walworth County WI SO, Wapakoneta OH PD, Wappingers Falls Village NY PD, Wareham MA PD, Warren County OH SO, Warren NJ PD , Warrensville Heights OH PD, Warrenville IL PD, Washington County IN SO, Washington County TN SO, Washington County WI SO, Washington Island WI PD, Washington Township (Gloucester) NJ PD, Washingtonville NY PD, Watauga County NC SO, Watchung NJ PD, Waterford CT PD, Waterford Township MI PD, Watertown MA PD, Watertown NY PD [deactivated], Waterville OH PD, Watervliet NY PD, Wauconda IL PD, Waukegan IL PD, Waukesha WI PD, Waxhaw NC PD, Wayne County Airport Authority MI , Weber City VA PD, Wells County IN SO, West Bend WI PD, West Bloomfield Twp MI PD, West Central Consolidated Communications IL PD, West Chester OH PD, West Chicago IL PD, West Des Moines IA PD, West Greenwich RI PD, West Hartford CT PD, West Lafayette IN PD, West Mifflin PA PD, West Norriton Twp PA, West Seneca NY PD, West Springfield MA PD, West Terre Haute IN PD, West Virginia Fusion Center (WV), Westchester County NY DPS, Westchester IL PD, Westfield IN PD, Westfield NJ PD, Westhampton Beach Village NY PD, Westlake OH PD, Westmont IL PD, Westmoreland County VA SO, Westport CT PD, Westport MA PD, Wheeling IL PD , White Lake Twp MI PD, Whitehall OH PD, Whitehall Township PA PD, Whitemarsh Township PA PD, Whitestown IN PD, Whitley County IN Prosector, Wichita Falls TX PD , Wichita KS PD, Wilkes County NC SO, Will County IL SO, Williamsburg VA PD, Willow Springs IL PD, Willowbrook IL PD, Willowick OH PD , Wilmette IL PD , Wilmington DE PD, Wilmore KY PD, Wilton CT PD, Wilton Manors FL PD, Windsor CO PD, Windsor CT PD, Windsor Locks CT PD, Winterville NC PD, Wise County VA SO, Wixom MI PD, Woburn MA PD, Wolverine Lake MI PD, Wonder Lake IL PD, Wood Dale IL PD, Woodbury County IA SO, Woodridge IL PD, Woodson Terrace MO PD, Woodstock AL PD, Woodstock GA PD, Woodstock IL PD, Woodstock VA PD, Woonsocket RI PD, Wright Patterson OH Air Force Base [Federal], Wyandotte MI PD, Wyoming MI PD, Wyoming OH PD, Wythe County VA SO, Wytheville VA PD, York County VA SO, York ME PD, Youngstown OH PD, Zionsville IN PD</t>
  </si>
  <si>
    <t>Albany City NY PD, Albany County Department of Law NY, Albany County NY SO, Amherst Town NY PD, Auburn NY PD, Batavia NY PD, Beacon City NY PD, Bedford NY PD, Binghamton City NY PD, Brighton Town NY PD, Brookville NY PD, Broome CO NY SO, Buffalo NY PD, Buffalo State University NY PD, CAC - Erie NY, CAC - Hudson Valley NY, CAC - Mohawk Valley NY, CAC - Monroe NY, CAC - Niagara Intelligence NY, CAC - North Country NY, CAC - Suffolk County NY, Camillus Town/Village NY PD, Centre Island Village NY PD, Cheektowaga Town NY PD, Cicero Town NY PD, Cohoes NY PD, Colonie NY PD, Columbia County NY SO, Cornell University NY PD, Crawford Town NY PD, Dewitt Town NY PD, Dutchess County NY District Attorney's (DA) Office , Dutchess County NY SO, East Greenbush NY PD, Elmira City NY PD, Erie County NY SO, Fishkill Town NY PD, Freeland Borough PA PD, Freeport Village NY PD, Garden City NY PD, Geddes Town NY PD, Genesee County NY SO, Glen Cove NY PD, Greenport Town NY PD, Guilderland NY PD , Hamburg Town NY PD, Hamburg Village NY PD, Hazleton PA PD, Hempstead Village NY PD, Homer Village NY PD, Hyde Park NY PD, Inc Village of Lake Success NY, Irondequoit PD NY, Ithaca College Campus NY PD, Kenmore Village NY PD, Lackawanna City NY PD, Lancaster NY PD, LeRoy Village NY PD, Liberty Village NY PD, Mahanoy City PD (PA), Middletown NY PD, Muttontown NY PD, Nassau County NY PD, New Hartford Town NY PD, New York State Police NY, Newburgh City NY PD, Niagara County NY SO, Niagara Falls City NY PD, Niagara Frontier Transit Authority (NFTA) PD, NYS Crime Analysis Center Network, Old Westbury Village NY PD, Onondaga County DA Office, Onondaga County NY SO , Orleans County NY SO, Ossining Village NY PD, Oyster Bay Cove NY PD, Poughkeepsie City NY PD, Quogue Village NY PD, Rensselaer NY PD, Robeson County NC SO, Saranac Lake Village NY PD, Saratoga Springs NY PD, Scotia Village NY PD, Solvay Village NY PD, Suffolk County District Attorney's Office NY, Suffolk County NY PD, Suffolk County NY SO, SUNY Binghamton Campus NY PD, SUNY Old Westbury NY PD, SUNY-Onondaga Community College Campus NY PD, Syracuse NY PD, Tompkins County NY SO, Tonawanda Town NY PD, Town of East Fishkill NY PD, Town of Newburgh NY PD, Town of Poughkeepsie NY PD, Town of Woodbury NY PD, Troy NY PD, US Postal Inspection Service [Federal], Utica City NY PD, Vestal Town NY PD, Washingtonville NY PD, Watervliet NY PD, West Seneca NY PD, Westchester County NY DPS, Westhampton Beach Village NY PD</t>
  </si>
  <si>
    <t>Abington Township PA PD , Absecon NJ PD, Backtrace - NJ State Police, Barnegat TWP NJ PD, Bedminster Twp NJ PD , Bensalem Township PA PD, Bergen County NJ Prosecutors Office, Berkeley Heights NJ PD, Bernards Twp NJ PD, Bethlehem PA PD, Bordentown TWP NJ PD, Branchburg Twp NJ PD, Brick Township NJ PD , Cape May County Prosecutors Office NJ, Cherry Hill NJ PD, Clarkstown NY PD , Clifton NJ PD, Clinton Township NJ PD, Cranford NJ PD, Delran NJ PD, East Hanover Twp PD (Morris County), Edison NJ PD, Elizabeth NJ PD, Far Hills Boro NJ PD, Flemington NJ PD, Franklin NJ PD, Franklin Township NJ PD, Glassboro NJ PD, Glen Cove NY PD, Hackensack NJ PD, Haddon Twp NJ PD, Hempstead Village NY PD, Hillsborough Twp  NJ PD, Hopatcong NJ PD, Hunterdon County NJ Prosecutors Office, Kenilworth NJ PD , Lakewood NJ PD, Linden NJ PD, Longport NJ PD, Lower Twp NJ PD, MAGLOCLEN RISS, Manchester Twp NJ PD, Mantua Township NJ PD, Monmouth Beach NJ PD, Monroe NJ PD [Middlesex County], Montgomery TWP NJ PD, Nassau County NY PD, New Britain Township PA PD, New Brunswick NJ PD, North Brunswick NJ PD , Ocean County Prosecutors Office NJ , Old Westbury Village NY PD, Peapack Gladstone NJ PD, Pemberton Township NJ PD, Rahway NJ PD, Readington Township NJ PD, Roselle NJ PD, Rowan University NJ PD, Roxbury Twp NJ PD, Scotch Plains NJ PD, Somerset County NJ Prosecutors Office, South Plainfield NJ PD, SUNY Old Westbury NY PD, Tinton Falls NJ PD, Toms River NJ PD, Upper Dublin Twp PA PD, Voorhees NJ PD, Warren NJ PD , Washington Township (Gloucester) NJ PD, Watchung NJ PD, Westchester County NY DPS, Westfield NJ PD, Woodbridge NJ PD</t>
  </si>
  <si>
    <t>Germantown OH PD,  IN - Greene County Prosecutors,  Mercer County MO SO,  Muskegon Township MI PD (Muskegon County) , Abbeville SC PD, Abbotsford WI PD, Acworth GA PD, Adairville KY PD, Adams County IN SO, Adrian MI PD, Alabama Department of Revenue, Albion MI DPS, Alexandria IN PD, Allegheny County PA DA, Allen County KY SO, Altavista VA PD, Amberley Village OH PD, Anderson County SC SO, Anderson IN PD, Anderson SC PD, Ankeny IA PD, Anoka County MN SO, Ardmore AL PD, Arnold MO PD, Asheville NC PD, Ashland County OH SO, Ashland County WI SO, Ashland MO PD, Ashville AL PD, Attorney General of Illinois - Medicare Fraud Division, Auburn IN PD, Audrain County MO SO, Auglaize County OH SO, Aurora IL PD, Aurora OH PD , Avery County NC SO, Avon IN PD, Ball State University IN PD, Barron County WI SO, Barry County SO MO, Bartlett IL PD, Batavia NY PD, Beachwood OH PD, Beaver Dam WI PD, Bedford County TN SO, Beech Grove IN PD, Bellefontaine OH PD, Benton IL PD , Bentonville AR PD, Berea KY PD, Berea OH PD, Berkeley MO PD, Berne IN PD, Berrien County MI SO, Bessemer AL PD, Bethel Park PA PD, Big Bend WI PD, Black Mountain NC PD, Blacksburg SC PD , Bloomington IL PD, Bloomington IN PD, Blount County Commission (AL), Blount County TN SO, Blue Springs MO PD, Bluffton IN PD, Boaz AL PD, Boone County IL SO, Boone County IN SO, Botetourt County VA SO, Bourbon County KS SO, Bourbonnais IL PD, Bowling Green KY PD, Bowling Green MO PD, Bowling Green Warren County Drug Task Force KY, Braidwood IL PD, Breckinridge County KY SO, Bremen IN PD, Brentwood MO PD, Bridgeview IL PD, Brighton Town NY PD, Bristol IN PD, Brook Park OH PD, Brookfield WI PD, Brown County SO IN, Brownsburg IN PD, Buchanan County MO SO, Buffalo County WI SO, Burlington IA PD, Burlington NC PD, Burnett County WI SO, Burr Ridge IL PD, Bushnell IL PD, Butler County OH SO, Butler County PA, Butler IN PD, Cabarrus County NC SO, Cabot AR PD, Caldwell County NC SO, Calhoun County AL SO, Calhoun County MI SO, Calhoun County SC SO, Callaway County MO SO, Calloway County KY SO, Calumet Park IL PD, Campbell County VA SO, Canton IL PD, Cape Girardeau County MO SO, Cape Girardeau MO PD, Carbondale IL PD, Carmel IN PD, Carol Stream IL PD, Carpentersville IL PD, Carroll County GA SO, Carroll County IN SO, Carter County TN SO, Cartersville GA PD, Cass County IN SO, Cass County MI SO, Cass County MO SO, Catawba County NC SO, Cedar Lake IN PD, Cedar Rapids IA PD, Cedarburg WI PD, Central City KY PD, Chandler IN PD, Charleston IL PD, Charlestown PD IN, Chatsworth GA PD, Chautauqua County NY District Attorney's Office, Cheatham County TN SO, Cherokee County AL SO, Cherokee County GA DA, Cherokee County GA SO, Cherry Valley IL PD, Chester Township OH PD, Chesterfield MO PD, Chesterton IN PD , Cheviot OH PD, Chicago Heights IL PD, Chippewa PA PD, Christian County MO SO, Cicero IN PD, City of Delavan WI PD, Claiborne County TN SO, Clarksville IN PD, Clay County IN SO, Clayton GA PD, Cleveland County NC SO , Clinton MO PD, Clive IA PD, Coal Valley IL PD , Coffee County TN SO, Colbert County AL SO, Coldwater MI PD, Cole County MO SO, Collierville TN PD, Colorado State Patrol, Columbia County WI SO, Columbus IN PD, Columbus NC PD, Commerce GA PD, Community Health PD IN, Concord NC PD, Connersville IN PD, Conway AR PD, Cookeville TN PD, Cooper County MO SO, Cortland OH PD, Coshocton County OH SO, Cramerton NC PD, Crawford County IL SO , Crawford County IN SO, Crawford County WI SO, Crawfordsville IN PD, Crest Hill IL PD, Creston OH PD, Crestwood MO PD, Crete IL PD, Crossville TN PD, Crown Point IN PD, Cullman AL PD, Cullman County AL SO, Cumberland Metro IN PD, Cumming GA PD, CVG Airport KY PD, Cynthiana KY PD, Dalton GA PD, Dandridge TN PD, Dane County WI SO, Danville IL PD, Danville IN PD, Darien IL PD, Davidson County NC SO, Davidson NC PD, Davie County NC SO, Davison Township MI PD, Dayton IN PD, Dayton KY PD, Dayton MN PD, Dayton TN PD, Dearborn County IN SO, Dearborn MI PD, Decatur County IN SO, Decatur IN PD, Deer Park OH PD, Defiance County OH SO, Delaware County IN SO, DeSoto County MS SO, Dickson TN PD, DNU Creston OH PD, DoC Intelligence Unit (GA), Doraville GA PD, Douglas County GA SO, Douglas County NE SO, Dublin OH PD, Dubois County IN SO, Dubois County Prosecutor's Office IN, Duluth GA PD, DuPage Co IL Prosecutor Office, Duquesne MO PD, Durango CO PD, Easley SC PD, East Hazel Crest IL PD, Eastpointe MI PD, Edinburgh IN PD, El Cajon CA PD, Elbert County GA SO, Elizabethton TN PD, Elizabethtown KY PD, Elkhart County IN SO, Elkhart PD IN, Elkhorn WI PD, Ellettsville IN PD, Ellijay GA PD, Elmhurst IL PD, Elwood IN PD, Elyria OH PD, Emory University Campus PD GA, Energy IL PD, Erie County NY SO, Erie County OH SO, Erwin TN PD, Euharlee GA PD, Eureka MO PD, Evansville IN PD, Excelsior Springs MO PD, Fairborn OH PD, Fairfield OH PD, Fairlawn OH PD, Fairmount IN PD, Fannin County GA SO, Fayette County IL SO , Fayette OH PD, Ferdinand IN PD, Fishers IN PD, Florence AL PD, Florissant MO PD, Floyd County GA PD, Floyd County IN SO, Forest City NC PD, Forest Preserve District Will County PD (IL), Forsyth County GA SO, Forsyth County NC SO, Fort Loramie OH PD, Fort Mill SC PD, Fort Wayne IN PD , Fortville IN PD, Fox Valley IL Parks District, Frankfort IN PD, Franklin County AL SO, Franklin County IL SO, Franklin County MO SO , Franklin County PA SO, Franklin IN PD, Franklin WI PD, Fraser MI DPS, Fremont County IA SO, Fremont OH PD, Fridley MN PD, Front Royal VA PD, Frontenac KS PD, Fulton County IL SO, Fulton County IN SO , Fulton IL PD, GA - Georgia Piedmont Technical College , Gahanna OH PD, Gainesville GA PD, Galesburg IL PD, Gallatin TN PD, Gallia County OH SO, Garden City MI PD, Gary IN PD, Gas City IN PD, Gasconade Co MO SO, Gastonia NC PD, Gatlinburg TN PD , Geauga County OH SO , Genesee County NY SO, Georgetown IN PD, Georgetown KY PD, Georgia Attorney General's Office  - GA, Georgia State Patrol GA PD, Germantown TN PD, Gibsonville NC PD, Giles County TN SO, Glasgow KY PD, Glen Cove NY PD, Glencoe AL PD, Glendale OH PD, Glenview IL PD, Golf Manor OH PD, Goshen IN PD, Grafton WI PD, Grain Valley MO PD, Grand Chute WI PD, Grand Haven MI DPS, Grandview MO PD, Grant County IN SO, Grant County WI SO, Graves County KY SO, Grayslake IL PD , Grayson County VA SO, Greece Town NY PD, Greenbrier TN PD, Greencastle IN PD, Greendale IN PD, Greene County OH SO, Greenfield IN PD, Greenfield WI PD, Greensburg IN PD, Greenup IL PD, Greenville County SC SO, Greenville SC PD, Greenwood IN PD, Greer SC PD, Griffith IN PD, Grove City OH PD, Groveport OH PD, Grundy County IL 911, Grundy County IL SO, Guernsey County OH SO, Gun Lake Tribal PD MI, Guntersville AL PD, Gurnee IL PD, Gwinnett County GA SO, Hall County GA SO, Hamblen County TN SO, Hamburg Town NY PD, Hamilton County IN SO, Hamilton County OH SO, Hamilton County TN SO, Hamilton Township OH PD, Hancock County IN SO, Hannibal MO PD, Hanover Park IL PD , Hapeville GA PD, Haralson County GA SO, Hardinsburg KY PD, Harriman TN PD, Harrison County IN SO, Harrison County MO SO, Harrison OH PD, Harrisonburg VA PD, Harrisonville MO PD, Hart County GA SO, Hartford City IN PD, Hartselle AL PD, Harvey County KS SO, Harwood Heights IL PD, Haywood County NC SO, Hazel Park MI PD, Hazelwood MO PD, Hebron IN PD, Henderson County KY SO, Henderson County NC SO , Henderson KY PD, Hendersonville NC PD, Hendersonville TN PD, Hendricks County IN SO, Henry County IL SO, Henry County IN SO, Henry County OH SO, Henry County VA SO, Hermitage PA PD, Herrin IL PD, Hickory Hills IL PD, Highland Heights KY PD, Highland IN PD, Highland Park IL PD , Highland Park MI PD, Hillsville VA PD, Hinsdale IL PD, Hiram GA PD, Hobart IN PD , Holland MI PD, Holmen WI PD, Holmes County SO OH, Homecroft IN PD, Homeland Security Investigations [Federal] [Inactive], Homewood AL PD, Hoover AL PD, Hopkins MN PD, Houston TX PD, Howard County IN SO, Hueytown AL PD, Huntersville PD NC, Huntingburg IN PD, Huntington County IN SO, Huntington IN PD, Huntsville AL PD, IA - Eldridge PD, Iberia MO PD, IN - Albion PD, IN - Angola PD, IN - Aurora PD, IN - Boonville PD, IN - Columbia City PD, IN - Cromwell PD, IN - French Lick PD, IN - Greene County SO, IN - Jasonville PD, IN - Lynnville PD, IN - Middletown PD, IN - Newburgh PD, IN - Noble County Prosecutors, IN - Rensselaer PD, IN - Rome City PD, IN - Sweetser PD , IN - Tipton County SO, IN Lakeville PD, Independence KY PD, Independence OH PD, Indian Hill OH PD, Indiana Department of Corrections, Indiana Dunes National Park IN PD, Indiana HIDTA , Indiana State Police IN PD, Indiana University IN PD, Indianapolis International Airport IN PD, Indianapolis Metro PD IN, Ingalls IN PD, Inverness IL PD, Iowa County WI SO, Iowa Department of Corrections, Iowa State University IA PD, Iredell County NC SO, Irondale AL PD, Ironwood PSD MI, Iroquois IL SO , Jackson County GA SO, Jackson County NC SO, Jackson WI PD, Jacksonville IL PD, Jasper County IN SO, Jasper County Sheriff IA , Jasper GA PD, Jasper IN PD, Jefferson City MO PD, Jefferson County MO SO, Jefferson County OH SO, Jefferson County SO IN, Jefferson County TN SO, Jefferson County WI SO, Jefferson GA PD, Jefferson WI PD, Jeffersontown KY PD, Jeffersonville IN PD, Jessamine County KY SO, Johnson City TN PD, Johnson County IN SO, Johnson County TN SO, Johnston City IL PD, Johnstown PA PD, Jonesboro AR PD, Joplin MO PD, Justice IL PD, Kalamazoo MI PD, Kane County IL SO, Kankakee County IL SO, Kankakee IL PD, Kansas City MO PD, Kendallville IN PD, Kenosha County WI SO, Kenosha WI PD, Kenton County KY SO, Kernersville NC PD, Kettering OH PD , Kewanee IL PD , Kings Mountain NC PD, Kingsport TN PD, Kingston Springs TN PD, Knox County IL SO, Knox County IN SO, Knox County TN SO, Kokomo IN PD, Kosciusko County IN SO, La Follette TN PD, La Grange IL PD, La Grange MO PD, Lac Courte Oreilles Tribal Police WI, Lackawanna City NY PD, Ladd IL PD, Ladue MO PD, Lafayette County MS SO, Lafayette IN PD, LaGrange IN PD, Lake County IL SO , Lake County IN SO, Lake County OH SO, Lake Delton WI PD, Lake Forest IL PD, Lake Geneva WI PD, Lake In The Hills IL PD, Lake St. Louis MO PD, Lake Wales FL PD, Lakemore OH PD, Lansing IL PD, Lansing MI PD, Lapel IN PD, Laporte County IN SO , Laporte IN PD, LaSalle Co. IL SO - New, Lathrup Village MI PD, Lauderdale County AL SO, Lauderdale County TN SO, Laurens SC PD, Lavonia GA PD, Lawrence County IL SO, Lawrence County IN SO, Lawrence County TN SO, Lawrence District Attorney PA, Lawrence IN PD, Lawrenceville GA PD, Leavenworth IN PD, Lebanon IN PD , Lebanon OH PD, Lebanon TN PD, Lee County IL SO, Leitchfield KY PD, Lenawee County MI SO, Lenoir City TN PD, Lexington KY PD, Lexington NC PD , Lexington TN PD, Ligonier IN PD, Lincoln County NC SO, Linden IN PD, Lithopolis OH PD, Little Rock AR PD, Livingston County IL SO, Lizton IN PD, Lockland OH PD, Logan County KY SO , Logansport IN PD, Loganville GA PD, Lookout Mountain TN PD, Loudon TN PD, Loudoun County VA SO, Louisville Metro KY PD, Louisville OH PD, Loveland CO PD, Lucas County OH SO, Luray VA PD, Lyman PD SC , Lyons IL PD, Mackinaw IL PD, Macomb IL PD, Macon County IL SO, Macon County NC SO, Madeira OH PD, Madison County AL SO, Madison County GA SO, Madison County IN SO, Madison County TN SO, Madison IN PD, Madisonville KY PD, Mahoning County OH SO, Mahoning Valley Law Enforcement TF (OH), Manchester MO PD, Manchester TN PD, Maple Bluff WI PD, Maplewood MO PD, Mar Mac IA PD, Marinette WI PD, Marion County MO SO, Marion County WV SO, Marion Health PD (IN), Marion IL PD, Marion IN PD, Marion NC PD, Markle IN PD, Marseilles IL PD, Marshall County AL SO, Marta PD GA, Martin TN PD, Martinsville IN PD, Maryland Heights MO PD, Marysville OH PD, Matteson IL PD, Matthews NC PD, Mauldin SC PD, Mayfield KY PD, McCaysville GA PD, McCracken County KY SO, McDonough County IL SO, McDowell County NC SO, Mclean County IL SO, McMinnville TN PD, Memphis Intl Airport, Memphis TN PD, Menomonee Falls WI PD, Metropolis IL PD, Michigan City IN PD, Michigan State Police, Mid Missouri Drug Task Force MO, Middle Tennessee State TN PD , Middleburg Heights OH PD, Middlebury IN PD, Middleton WI PD, Midlothian IL PD, Midwest HIDTA, Milltown IN PD, Milton GA PD, Milton IN PD, Milwaukee WI PD - STAC, Mineral Area Drug Task Force MO, Minster OH PD, Mint Hill NC PD, Mishawaka PD IN, Missouri Department of Conservation, Missouri State Highway Patrol, Mitchell County NC SO, MOCIC , Mohave County AZ SO, Monee IL PD, Monon IN PD, Monroe County IN SO, Monroe GA PD, Monroeville PA PD, Montezuma IN PD, Montgomery County IN SO, Montgomery County TN SO, Montgomery County VA SO, Monticello IN PD, Moody AL PD, Mooresville NC PD, Morgan County AL SO, Morgan County IL SO, Morgan County IN SO, Morgan County TN SO, Morris IL PD, Morristown TN PD, Morrow GA PD , Morrow OH PD, Morton IL PD, Mount Holly NC PD, Mount Vernon IN PD, Mountain Brook AL PD, Mountain City TN PD, Mt. Zion IL PD, Muncie IN PD, Mundelein IL PD, Murfreesboro TN PD, Muscatine County IA SO, Muscle Shoals AL PD, Muskego WI PD, Muskegon County MI SO, Napoleon OH PD, Napoleon Twp MI PD, Nappanee IN PD, Nashville Intl Airport TN PD, National Center for Missing &amp; Exploited Children [NCMEC], Nebraska State Patrol, Nelson County KY SO, New Albany IN PD, New Albany OH PD, New Baden IL PD, New Chicago IN PD, New Haven IN PD, New Madrid County MO SO, Newton County MS SO, Newton IA PD, Newton NC PD , Newtown OH PD, Niagara Falls City NY PD, Niagara Frontier Transit Authority (NFTA) PD, Nicholasville KY PD, NICTD - IN PD, Noblesville IN PD, Norcross GA PD, Norfolk Southern RR IL PD, Normal IL PD , Normandy MO PD, North Chicago IL PD, North County Cooperative MO PD, North Liberty IA PD, North Manchester IN PD , North Missouri Drug Task Force MO, North MO DTF Brookfield MO PD, North Ridgeville OH PD, Northbrook IL PD, Northern Regional PA PD , Northville Twp MI PD, Norton Shores MI PD, Norwalk OH PD, Norwalk OH PD - DNU, Norwood OH PD, Nottawaseppi Huron Band of the Potawatomi Tribal Police MI, O'Fallon IL PD, O'Fallon MO PD, Oak Creek WI PD, Oak Ridge TN PD , Oconee County GA SO, Oconee County SC SO, Oconomowoc WI PD, Odessa MO PD, Ogle County IL SO, Oglesby IL PD , OH - Blanchester PD, OH - Clinton County SO , OH - Mariemont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Olive Branch MS PD, Oolitic Marshals Office, Oregon OH PD, Orleans County NY SO, Osage Beach MO PD, Oshkosh WI PD, Ottawa County MI SO, Ottawa IL PD, Overland MO PD, Owen County IN SO, Oxford AL PD, Oxford MS PD, Oxford OH PD, Ozarks Drug Enforcement Team MO, Ozaukee County WI SO, Palm Beach County FL SO, Palmyra MO PD, Palos Heights IL PD, Palos Hills IL PD, Palos Park IL PD, Paoli IN PD, Paris KY PD, Paris TN PD, Park Hills MO PD, Parke County IN SO, Parkville MO PD, Parma Heights OH PD, Parma OH PD, Patton TWP PD PA, Peachtree Corners GA Marshal's Office, Pecatonica IL PD, Pell City AL PD, Pemiscot County MO SO, Pennington Gap VA PD, Peoria County IL SO, Peoria IL PD, Peotone IL PD , Perkins Township OH PD, Perry County IN SO, Perry County MO SO, Perrysburg OH PD, Pine County MN SO, Pineville NC PD, Piperton TN PD, Pittsboro IN PD, Pittsburg KS PD, Plain City OH PD, Plainfield IN PD, Plover WI PD, Plymouth IN PD, Plymouth MI PD, Polk County NC SO, Pontotoc MS PD, Port Huron MI PD, Portage County WI SO, Portage IN PD, Porter County IN SO, Posey County IN SO, Priceville AL PD, Princeton IN PD, Pulaski County IN SO, Pulaski County MO SO, Purdue University IN PD, Putnam County IN SO, Quincy IL PD, Rabun County GA SO, Racine WI PD, Radcliff KY PD, Radford City VA PD, Rainbow City AL PD, Raleigh NC PD, Ralls County MO SO, Raytown MO PD, Reading OH PD, Richfield OH PD, Richland Center WI PD, Richland County SC SO, Richland County WI SO, Richmond Heights MO PD, Richmond IL PD, Richmond VA PD, RIG WI DTF, River Falls WI PD, River Rouge MI PD, Riverdale GA PD, Riverside IL PD , Robertson County TN SO, Robinson IL PD, Rochester IN PD, Rock County WI SO, Rock Hill SC PD, Rock Island County IL SO , Rock Island IL PD, Rockdale IL PD , Rockford IL PD, Rockmart GA PD, Rockport IN PD, Rogers AR PD, Rolling Meadows IL PD, Roselle IL PD , Rosemont IL PD, Ross Township OH PD, Ross Township PA PD, Rossville IN PD, Rowan County NC SO, Royal Oak MI PD, Rush County IN SO, Russellville AL PD, Rutherfordton NC PD , Saginaw MI PD, Saint Francis WI PD, Salem IN PD, Salem OH PD, Sandusky County SO OH, Santa Claus IN PD, Sarcoxie MO PD, Sardis City AL PD, Sauk Prairie WI PD, Sauk Village IL PD, Schuyler Co. IL SO, Scott City MO PD, Scott County IN SO, Scott County KY SO, Scottsboro AL PD, Scottsville KY PD, Scottsville VA PD, Searcy AR PD , Sedalia MO PD, Seelyville IN PD, Sellersburg IN PD, Seneca MO PD, Sevier County TN SO, Seymour IN PD , Sheboygan WI PD, Shelby County KY SO, Shelby County TN SO, Shelby Township MI PD, Shelbyville IN PD , Sherwood AR PD, Sikeston MO DPS, Silver Lake PD IN, Simpsonville SC PD, Sioux City IA PD, Skokie IL PD, Slinger WI PD, Smyrna TN PD, Smyth County VA SO, Snellville GA PD, Somerset County NJ Prosecutors Office, South Barrington IL PD, South Bend IN Airport Transit PD , South Bend IN PD, South Elgin IL PD, South Euclid OH PD, South Russell OH PD , Spartanburg County SC SO, Speedway IN PD, Spencer County IN SO, Spring Hill TN PD, Springfield MO PD, Springfield OH PD, Springfield TN PD , Springfield Township OH (Hamilton Co) PD, St. Ann MO PD, St. Charles City MO PD, St. Charles County MO PD, St. Charles IL PD, St. Clair County AL SO, St. Clairsville OH PD, St. Joseph County SO IN, St. Joseph Department of Public Safety MI, St. Joseph MO PD, St. Matthews KY PD, Stamping Ground KY PD, Stanley NC PD, Starke County IN SO, Ste. Genevieve County MO SO , Steele AL PD, Stephenson County IL SO, Sterling Heights MI PD, Sterling IL PD, Stevens Point WI PD, Stillwater MN PD, Stone County MO SO, Stow OH PD, Streator IL PD, Sturgis MI PD, Sullivan  IL PD, Sullivan County IN SO, Sullivan County TN SO, Summit County OH SO, Summit IL PD, Sumner County TN SO, Sumpter Twp MI PD, Sunset Hills MO PD, Sweet Springs MO PD, Sycamore IL PD , Sylvania Township OH PD, Talladega County AL SO, Tallapoosa GA PD, Taylor MI PD, Tell City IN PD, Tennessee Bureau of Investigation, Tennessee Valley Authority Police, Terre Haute IN PD, Thomasville AL PD, Thornton CO PD, Three Rivers MI PD, Tinley Park IL PD, Tipp City OH PD, Tippecanoe County IN SO, TN - Lincoln County SO, TN - Pulaski PD, TN ROCIC, Tomah WI PD, Tompkins County NY SO, Toronto OH PD, Town of Bean Station PD  TN, Town of Campbell WI PD, Town of Rutherford College (NC), Town of Williams Creek IN PD, Transylvania County NC SO, Trotwood OH PD, Trousdale County TN SO, Trussville AL PD, Tupelo Regional Airport, Two Rivers WI PD, U.S. Border Patrol, UNC Asheville NC PD, Union County GA SO, Union County SC SO, Union Township OH (Clermont Co) PD, University City MO PD, University of Illinois at Urbana-Champaign IL PD, University of Illinois- Springfield, University of Kentucky, University of Michigan Ann Arbor Campus MI PD, University of North Carolina Charlotte (NC), University of North Georgia PD (GA), University of Notre Dame PD (IN), University of Tennessee TN PD, University of West Georgia GA PD, Urbana OH PD, US Postal Inspection Service [Federal], Valparaiso IN PD, Vandalia IL PD , Vandalia OH PD, Vanderburgh County IN SO , Vermillion County IN SO, Vernon County WI SO, Vernon Hills IL PD, Vienna IL PD, Vigo County IN SO, Villa Park IL PD, Villa Rica GA PD, Village of Clearview WV PD, Village of Dundee MI PD, Village of Lynwood IL PD, Village of Manhattan IL PD, Village of Pingree Grove IL PD, Vincennes IN PD, Virginia Tech University VA PD, Wabash County IN SO, Wabash IN PD, Wakarusa IN PD, Walters State Community College TN Campus PD, Walworth County WI SO, Wapakoneta OH PD, Wapello County IA SO, Warren County IN SO, Warren County KY SO, Warren County OH SO, Warren County TN SO, Warrensville Heights OH PD, Warrenville IL PD, Warrick County IN SO, Warsaw IN PD, Wartburg TN PD, Washington County IN SO, Washington County TN SO, Washington County WI SO, Watauga County NC SO, Waterford Township MI PD, Waterville OH PD, Wauconda IL PD, Waukee IA PD, Waukegan IL PD, Waukesha WI PD, Waxhaw NC PD, Wayne County Airport Authority MI , Wayne County TN SO, Waynesville NC PD, Weber City VA PD, Webster Groves MO PD, Wells County IN SO, Wentzville MO PD, West Bend WI PD, West Central Consolidated Communications IL PD, West Chester OH PD, West Chicago IL PD, West Des Moines IA PD, West Lafayette IN PD, West Mifflin PA PD, West Seneca NY PD, West Terre Haute IN PD, Western Illinois University IL PD, Western Michigan University MI PD, Westfield IN PD, Westmont IL PD, White County IN SO, White House TN PD, White Pine TN PD, Whitehall MI PD , Whitestown IN PD, Whitewater WI PD, Whitfield County GA SO, Whitley County IN Prosector, Wichita Falls TX PD , Wilkes County NC SO, Will County IL SO, Williamson County TN SO, Willow Springs IL PD, Willowbrook IL PD, Wilmette IL PD , Wilmington IL PD, Wilmore KY PD, Winchester IN PD, Windsor- IL- PD, Winnebago County IL SO, Winona MN PD, Wisconsin State Capitol Police (WI), Wixom MI PD, Wood Dale IL PD, Woodbury County IA SO, Woodbury MN DPS, Woodson Terrace MO PD, Woodstock GA PD, Worthington IN PD , Wright Patterson OH Air Force Base [Federal], Wyandot County OH SO, Wyandotte MI PD, Wyoming OH PD, Wythe County VA SO, Yancey County NC SO, York County SC SO, Youngstown OH PD, Zion IL PD, Zionsville IN PD</t>
  </si>
  <si>
    <t>IN - Greene County Prosecutors,  Mercer County MO SO, Abbeville SC PD, Abbotsford WI PD, Acworth GA PD, Adairville KY PD, Adams County IL SO, Adams County IN SO, Adams WI PD, Addison IL PD, Adrian MI PD, AL - Bear Creek PD, AL - Sylacauga PD, Alabama Department of Revenue, Alabaster AL PD, Albion MI DPS, Alexander County NC SO, Alexandria IN PD, Algood TN PD, Allegan County SO MI, Allegheny County PA DA, Allen Park PD MI, Altavista VA PD, Altoona IA PD, Amberley Village OH PD, Amherst County VA SO, Anderson County SC SO, Anderson County TN SO, Anderson IN PD, Anderson SC PD, Angier NC PD, Ankeny IA PD, Anna TX PD, Antioch IL PD, Apex NC PD, App State University NC PD, AR - Harrisburg PD, AR - Mountain View PD, Ardmore AL PD, Arlington County VA PD, Arnold MO PD, Asheville NC PD, Ashland County OH SO, Ashland MO PD, Ashville AL PD, Athens OH PD, Atoka TN PD, Attorney General of Illinois - Medicare Fraud Division, Auburn Hills MI PD, Auburn IN PD, Audrain County MO SO, Auglaize County OH SO, Aurora IL PD, Aurora OH PD , Avery County NC SO, Avon IN PD, AZ - Department of Public Safety, Ball State University IN PD, Bargersville IN PD, Barron County WI SO, Barrow County GA SO, Barry County SO MO, Bartholomew County IN SO, Bartlett IL PD, Bartlett TN PD, Batavia NY PD, Bayfield County WI SO, Beachwood OH PD, Beaver Dam WI PD, Bedford County TN SO, Bedford VA PD, Beech Grove IN PD, Bellefontaine OH PD, Belpre OH PD, Belvidere IL PD, Benton County WA SO, Benton IL PD , Berea KY PD, Berea OH PD, Berkeley MO PD, Berne IN PD, Berrien County MI SO, Bessemer AL PD, Bethel Park PA PD, Bibb County SO GA, Big Bend WI PD, Biltmore Forest NC PD, Birmingham MI PD, Black Mountain NC PD, Blackman/Leoni Public Safety MI, Blacksburg SC PD , Bloomfield Twp MI PD, Bloomington IL PD, Bloomington IN PD, Blount County Commission (AL), Blount County TN SO, Blue Ash OH PD, Blue Springs MO PD, Bluffton IN PD, Boardman Township OH PD, Boaz AL PD, Bolingbrook IL PD, Boone County AR SO, Boone County IL SO, Boone County IN SO, Boone County MO SO, Botetourt County VA SO, Bourbon County KS SO, Bourbonnais IL PD, Bowling Green KY PD, Bowling Green MO PD, Bowling Green Warren County Drug Task Force KY, Boyle County KY SO, Braidwood IL PD, Breckinridge County KY SO, Bremen GA PD, Bremen IN PD, Brentwood MO PD, Bridgeview IL PD, Brighton Town NY PD, Bristol IN PD, Brook Park OH PD, Brookfield WI PD, Brown County SO IN, Brownsburg IN PD, Brownstown Twp PD MI, Brunswick County VA SO, Brunswick OH PD, Bryan OH PD, Buchanan County MO SO, Buffalo County WI SO, Buffalo State University NY PD, Bullitt County KY SO, Buncombe County NC SO, Burke County NC SO, Burlington IA PD, Burlington NC PD, Burr Ridge IL PD, Burton MI PD, Bushnell IL PD, Butler County OH SO, Butler County PA, Butler IN PD, Butler Township OH PD, Butner NC PD, Butts County GA SO, Byron GA PD , Byron IL PD, Cabarrus County NC SO, Cabot AR PD, Caldwell County NC SO, Calera AL PD, Calhoun County AL SO, Calhoun County MI SO, Callaway County MO SO, Calloway County KY SO, Calumet Park IL PD, Camden SC PD, Campbell County VA SO, Canton IL PD, Cape Girardeau County MO SO, Cape Girardeau MO PD, Carbondale IL PD, Carmel IN PD, Carol Stream IL PD, Caroline County VA SO, Carpentersville IL PD, Carroll County GA SO, Carroll County IN SO, Carroll County OH SO, Carroll County VA SO, Carrollton OH PD, Cartersville GA PD, Cary IL PD, Cary NC PD, Cass County IL SO, Cass County IN SO, Cass County MI SO, Cass County MO SO, Catawba County NC SO, Cedar Rapids IA PD, Cedarburg WI PD, Centerville IN PD, Central City KY PD, Centralia IL PD, Champaign County IL SO, Champaign IL PD, Chandler IN PD, Channahon IL PD, Charleston IL PD, Charlestown PD IN, Chatham County NC SO, Chatham IL PD, Chatsworth GA PD, Chautauqua County NY District Attorney's Office, Cheatham County TN SO, Cheektowaga Town NY PD, Chenoa IL PD, Cherokee County AL SO, Cherokee County GA DA, Cherokee County GA SO, Cherry Valley IL PD, Chesapeake VA PD , Chester County SC SO, Chester Township OH PD, Chesterfield County VA PD, Chesterfield MO PD, Chesterfield PD IN, Chesterfield Twp MI PD, Chesterton IN PD , Cheviot OH PD, Chippewa PA PD, Christian County MO SO, Cicero IN PD, Claiborne County TN SO, Clark County IN SO, Clark-Pleasant Police Department - IN PD , Clarksville IN PD, Clarksville VA PD, Clay County IN SO, Clayton GA PD, Clayton MO PD, Clayton NC PD , Cleveland County NC SO , Cleveland OH Division of Police , Cleveland TN PD, Clinton TN PD, Clinton Township MI PD, Clintwood VA PD, Clive IA PD, Coal Valley IL PD , Cobb County GA PD, Cocke County TN SO, Coffee County TN SO, Coffeyville KS PD, Colbert County AL SO, Coldwater MI PD, Cole County MO SO, College Park GA PD, Collegedale TN PD, Collier County FL SO, Collierville TN PD, Colquitt County GA SO, Columbia County GA SO, Columbia County WI SO, Columbus IN PD, Columbus NC PD, Commerce GA PD, Community Health PD IN, Concord NC PD, Connersville IN PD, Conway AR PD, Cookeville TN PD, Cooper County MO SO, Cortland IL PD, Cortland OH PD, Coshocton County OH SO, Cottleville MO PD, Covington GA PD, Covington TN PD, Coweta County GA SO, Cramerton NC PD, Crawford County IL SO , Crawford County IN SO, Crawford County WI SO, Crawfordsville IN PD, Creedmoor NC PD, Crest Hill IL PD, Creston OH PD, Crestwood MO PD, Creve Coeur IL PD, Creve Coeur MO PD, Crewe VA PD, Cridersville OH PD, Crossville TN PD, Crown Point IN PD, Crystal City MO PD, Crystal Lake IL PD, Cullman County AL SO, Cumberland Metro IN PD, Cumming GA PD, Cuyahoga Falls OH PD, CVG Airport KY PD, Cynthiana KY PD, Dadeville AL PD, Dalton GA PD, Dandridge TN PD, Dane County WI SO, Danville IL PD, Danville IN PD, Danville KY PD, Darien IL PD, Darlington County SC SO, Davidson County NC SO, Davidson NC PD, Davie County NC SO, Davison Township MI PD, Dayton IN PD, Dayton KY PD, Dayton TN PD, Dearborn County IN SO, Dearborn MI PD, Decatur AL PD, Decatur County IN SO, Decatur IL PD, Decatur IN PD, Deer Park OH PD, Defiance County OH SO, DeKalb County GA PD, Delaware County IN SO, Delaware County OH SO, Delhi Twp OH PD, Delphi IN PD, Department of Natural Resources - GA, Des Peres MO DPS, Des Plaines IL PD, DeSoto County MS SO, Dickenson County VA SO, Dickson TN PD, District Heights MD PD, DNU Creston OH PD, DoC Intelligence Unit (GA), Dolton IL PD, Doraville GA PD, Douglas County GA SO, Douglas County IL SO, Downers Grove IL PD, Dublin OH PD, Dubois County IN SO, Dubois County Prosecutor's Office IN, Duluth GA PD, Dunn NC PD, DuPage Co IL Prosecutor Office, DuPage County IL SO, Dyer County TN SO, Dyersburg TN PD, Easley SC PD, East Canton OH PD, East Hazel Crest IL PD, East Moline IL PD, East Peoria IL PD, East Point GA PD, Eastern Adams Regional PA PD, Eastlake OH PD, Eastpointe MI PD, Eaton OH PD, Eau Claire County WI SO, ECom911, Edinburgh IN PD, Edison State Community College, El Cajon CA PD, El Paso IL PD, Elbert County GA SO, Elizabethton TN PD, Elizabethtown KY PD, Elk Grove IL PD, Elkhart County IN SO, Elkhart PD IN, Elkhorn WI PD, Ellettsville IN PD, Ellijay GA PD, Elmhurst IL PD, Elmira City NY PD, Elmwood Park IL PD, Elwood IN PD, Elyria OH PD, Emory University Campus PD GA, Emporia VA PD , Energy IL PD, Englewood OH PD, Erie County NY SO, Erlanger KY PD, Erwin PD (NC), Erwin TN PD, Etowah County AL SO, Euharlee GA PD, Eureka MO PD, Evansville IN PD, Evendale OH PD, Excelsior Springs MO PD, Fairborn OH PD, Fairfield County SC SO, Fairfield OH PD, Fairlawn OH PD, Fairmount IN PD, Fannin County GA SO, Farmer City IL PD, Farmington Hills MI PD, Fayette County IL SO , Fayette County IN SO, Fayette County KY SO, Fayette County TN SO, Fayette OH PD, FBI [turned off], Ferdinand IN PD, Ferguson MO PD, Ferndale MI PD, Fishers IN PD, Florence AL PD, Florence KY PD, Florissant MO PD, Flossmoor IL PD, Floyd County GA PD, Floyd County IN SO, Forest City NC PD, Forest County WI SO, Forest Heights MD PD, Forest Park OH PD, Forest Preserve District Will County PD (IL), Forsyth County GA SO, Forsyth County NC SO, Fort Loramie OH PD, Fort Mill SC PD, Fort Oglethorpe GA PD, Fort Wayne IN PD , Fortville IN PD, Fox Valley IL Parks District, Frankfort IN PD, Franklin County AL SO, Franklin County IL SO, Franklin County MO SO , Franklin County OH SO, Franklin County PA SO, Franklin County VA SO, Franklin GA PD, Franklin IN PD, Franklin WI PD, Fraser MI DPS, Fremont OH PD, Front Royal VA PD, Fulton County IL SO, Fulton County IN SO , Fulton IL PD, Fulton MO PD, Fulton MS PD, Fultondale AL PD, Fuquay-Varina NC PD, GA - Georgia Piedmont Technical College , GA - MCS/OCU/Intelligence, Gahanna OH PD, Gainesville GA PD, Galesburg IL PD, Gallatin TN PD, Gallia County OH SO, Galva IL PD, Garden City MI PD, Gardendale AL PD, Garrard County KY SO, Gary IN PD, Gas City IN PD, Gasconade Co MO SO, Gastonia NC PD, Gatlinburg TN PD , Geauga County OH SO , Genesee County NY SO, Georgetown IL PD, Georgetown IN PD, Georgetown KY PD, Georgia Attorney General's Office  - GA, Georgia State Patrol GA PD, German Township OH PD, Germantown TN PD, Gibsonville NC PD, Giles County TN SO, Glasgow KY PD, Glen Cove NY PD, Glencoe AL PD, Glencoe IL PD, Glendale OH PD, Glenview IL PD, Golf Manor OH PD, Goshen IN PD, Grafton WI PD, Grain Valley MO PD, Grand Blanc Twp MI PD, Grand Chute WI PD, Grand Haven MI DPS, Grand Rapids MI PD, Grand Traverse County MI SO, Grandview MO PD, Grant County IN SO, Grant County WI SO, Graves County KY SO, Gray GA PD , Grayslake IL PD , Grayson County VA SO, Greece Town NY PD, Green Lake County WI SO, Greenbrier TN PD, Greencastle IN PD, Greendale IN PD, Greene County GA SO, Greene County MO SO, Greene County OH SO, Greenfield IN PD, Greenfield WI PD, Greensburg IN PD, Greensville County VA SO, Greenup IL PD, Greenville County SC SO, Greenville SC PD, Greenwood County SC SO, Greenwood IN PD, Greenwood SC PD, Greer SC PD, Griffith IN PD, Grove City OH PD, Groveport OH PD, Grundy County IL 911, Grundy County IL SO, Guernsey County OH SO, Gun Lake Tribal PD MI, Guntersville AL PD, Gurnee IL PD, Gwinnett County GA SO, Gwinnett County School PD, Habersham County GA SO, Hackleburg AL PD, Hall County GA SO, Hamblen County TN SO, Hamburg Town NY PD, Hamburg Village NY PD, Hamilton County IN SO, Hamilton County OH SO, Hamilton County TN SO, Hamilton Township OH PD, Hamtramck MI PD, Hancock County GA SO, Hancock County IN SO, Hannibal MO PD, Hanover IN PD, Hanover Park IL PD , Hapeville GA PD, Haralson County GA SO, Hardin County TN SO, Hardinsburg KY PD, Harnett County NC SO, Harper Community College IL PD, Harriman TN PD, Harris County GA SO, Harrisburg Bureau PA PD, Harrison AR PD, Harrison County IN SO, Harrison County MO SO, Harrison OH PD, Harrisonburg VA PD, Harrisonville MO PD, Hart County GA SO, Hartford City IN PD, Hartselle AL PD, Hartsville SC PD, Harvey IL PD, Haysi VA PD, Haywood County NC SO, Hazel Crest IL PD, Hazel Park MI PD, Hazelwood MO PD, Heard County GA SO, Helena AL PD, Henderson County KY SO, Henderson County NC SO , Henderson KY PD, Henderson NC PD, Hendersonville NC PD, Hendersonville TN PD, Hendricks County IN SO, Henry County GA PD, Henry County IL SO, Henry County IN SO, Henry County OH SO, Henry County VA SO, Hermitage PA PD, Herndon VA PD, Herrin IL PD, Hickory Hills IL PD, Hickory NC PD, High Point NC PD, Highland Heights KY PD, Highland IN PD, Highland Park IL PD , Highland Park MI PD, Hinsdale IL PD, Hiram GA PD, Hobart IN PD , Hoffman Estates IL PD, Hoke County NC SO, Holland MI PD, Holmen WI PD, Holmes County SO OH, Homecroft IN PD, Homeland Security Investigations [Federal] [Inactive], Homewood AL PD, Hoopeston IL PD , Hoover AL PD, Hope IN PD, Hopkinsville KY PD, Horn Lake MS PD, Houston TX PD, Howard County IN SO, Huber Heights OH PD, Hueytown AL PD, Huntersville PD NC, Huntingburg IN PD, Huntington County IN SO, Huntington IN PD, Huntley IL PD , Huntsville Airport AL PD, Huntsville AL PD, Huron OH PD, Hyattsville MD PD, IA - Eldridge PD, Iberia MO PD, Illinois Attorney General, IN - Albion PD, IN - Angola PD, IN - Aurora PD, IN - Boonville PD, IN - Columbia City PD, IN - Cromwell PD, IN - French Lick PD, IN - Greene County SO, IN - Jasonville PD, IN - Lynnville PD, IN - Middletown PD, IN - Newburgh PD, IN - Noble County Prosecutors, IN - Rensselaer PD, IN - Rome City PD, IN - Sweetser PD , IN - Tipton County SO, IN Lakeville PD, Independence KY PD, Independence OH PD, Indian Hill OH PD, Indiana Department of Corrections, Indiana Dunes National Park IN PD, Indiana HIDTA , Indiana State Police IN PD, Indiana University IN PD, Indianapolis International Airport IN PD, Indianapolis Metro PD IN, Indianola IA PD, Ingalls IN PD, Inverness IL PD, Iowa County WI SO, Iowa Department of Corrections, Iowa State University IA PD, Iredell County NC SO, Irmo SC PD, Irondale AL PD, Irondequoit PD NY, Irvine CA PD, Jackson County GA SO, Jackson County NC SO, Jackson WI PD, Jacksonville IL PD, Jasper County IN SO, Jasper County Sheriff IA , Jasper GA PD, Jasper IN PD, Jefferson City MO PD, Jefferson County AL SO, Jefferson County MO SO, Jefferson County OH SO, Jefferson County SO IN, Jefferson County TN SO, Jefferson GA PD, Jeffersontown KY PD, Jeffersonville IN PD, Jennings County IN SO, Jessamine County KY SO, Johnson City TN PD, Johnson County IN SO, Johnson County TN SO, Johnston City IL PD, Johnston IA PD, Johnstown PA PD, Joliet IL PD, Joliet Junior College IL PD , Jonesboro AR PD, Jonesborough PD TN, Junction City KS PD, Justice IL PD, Kalamazoo MI PD, Kalamazoo Township MI PD, Kane County Forest Preserve IL PD , Kane County IL SO, Kankakee IL PD, Kansas City KS PD, Kansas City MO PD, KenCom IL PD Dispatch Center, Kendallville IN PD, Kenmore Village NY PD, Kennesaw State University GA PD, Kenosha County WI SO, Kenosha WI PD, Kenton County KY SO, Kentucky State KY PD, Kentwood MI PD, Kernersville NC PD, Kershaw County SC SO, Kettering OH PD , Kill Devil Hills NC PD, Kimberling City MO PD, King George County VA SO, Kings Mountain NC PD, Kingsport TN PD, Kingston Springs TN PD, Kingston TN PD, Knox County IL SO, Knox County IN SO, Knox County TN SO, Knoxville TN PD, Kokomo IN PD, Kosciusko County IN SO, KU Medical Center KS PD, KY - Fort Mitchell PD, La Follette TN PD, La Grange IL PD, La Grange MO PD, La Grange Park IL PD, Lackawanna City NY PD, Ladd IL PD, Ladue MO PD, Lafayette County MS SO, Lafayette IN PD, LaGrange IN PD, LaGrange KY PD, Lake County IL SO , Lake County IN SO, Lake County OH SO, Lake Delton WI PD, Lake Forest IL PD, Lake Geneva WI PD, Lake In The Hills IL PD, Lake St. Louis MO PD, Lake Zurich IL PD, Lakemore OH PD, Lakeside Park-Crestview Hills KY PD, Lamar County GA SO, Lancaster County SC SO , Lancaster KY PD, Lancaster NY PD, Lancaster SC PD, Lansing IL PD, Lansing MI PD, Lapel IN PD, Laporte County IN SO , Laporte IN PD, LaSalle Co. IL SO - New, Lasalle IL PD , Lathrup Village MI PD, Lauderdale County AL SO, Lauderdale County TN SO, Laurens County SC SO, Laurens SC PD, Lavonia GA PD, Lawrence County IL SO, Lawrence County IN SO, Lawrence County TN SO, Lawrence District Attorney PA, Lawrence IN PD, Lawrenceburg KY PD, Lawrenceville GA PD, Leavenworth IN PD, Lebanon IN PD , Lebanon OH PD, Lebanon TN PD, Lee County GA SO, Lee County IL SO, Lee County SC SO, Leesburg AL PD, Leesburg VA PD, Leitchfield KY PD, Lemont IL PD, Lenawee County MI SO, Lenoir City TN PD, LeRoy IL PD, Lexington KY PD, Lexington Medical Center SC PD, Lexington NC PD , Lexington SC PD, Lexington TN PD, Liberty MO PD, Ligonier IN PD, Lilburn GA PD, Lima OH PD, Lincoln AL PD, Lincoln County KY SO, Lincoln County NC SO, Lincoln Park MI PD, Lincolnshire IL PD, Linden IN PD, Lisle IL PD, Lithopolis OH PD, Little Rock AR PD, Livingston County IL SO, Lizton IN PD, Lockland OH PD, Logan County KY SO , Logansport IN PD, Loganville GA PD, Lombard IL PD, Lookout Mountain TN PD, Loudon County TN SO, Loudon TN PD, Loudoun County VA SO, Louisburg NC PD, Louisville Airport PD, Louisville Metro KY PD, Louisville OH PD, Lovejoy GA PD, Loveland CO PD, Loveland OH PD, Loves Park IL PD, Lucas County OH SO, Lumpkin County SO GA, Luray VA PD, Lyman PD SC , Lyons IL PD, Macomb IL PD, Macon County IL SO, Macon County NC SO, Madeira OH PD, Madison County AL SO, Madison County GA SO, Madison County IN SO, Madison County TN SO, Madison GA PD, Madison Heights MI PD, Madison IN PD, Madison MS PD, Madison Village OH PD, Madisonville KY PD, Madisonville TN PD, Mahoning County OH SO, Mahoning Twp PA PD, Mahoning Valley Law Enforcement TF (OH), Manassas Park VA PD, Manawa WI PD, Manchester MO PD, Manchester TN PD, Maple Bluff WI PD, Maplewood MO PD, Mar Mac IA PD, Marinette County SO (WI), Marion AR PD, Marion County IL SO, Marion County MO SO, Marion County WV SO, Marion Health PD (IN), Marion IA PD, Marion IL PD, Marion IN PD, Marion NC PD, Markle IN PD, Marseilles IL PD, Marshall County AL SO, Marta PD GA, Martin TN PD, Martinsville IN PD, Maryland Heights MO PD, Marysville OH PD, Maryville TN PD, Mason County IL SO, Mason OH PD, Matteson IL PD, Matthews NC PD, Mauldin SC PD, Maumee OH PD, Mayfield KY PD, Maysville GA PD, McCaysville GA PD, McCordsville IN PD, McCracken County KY SO, McDonough County IL SO, McDowell County NC SO, Mclean County IL SO, McMinnville TN PD, Mebane NC PD, Mecklenburg County VA SO, Medina County OH SO, Medina Township OH PD, Memphis Intl Airport, Memphis TN PD, Menard County IL SO, Menasha WI PD, Mendota IL PD, Menomonee Falls WI PD, Mercer County OH SO, Metro East Auto Theft (IL), Metro Police Authority of Genesee County MI, Metropolis IL PD, Metropolitan Washington DC PD, Miami County OH SO, Miami Township OH PD (Dayton), Michigan City IN PD, Michigan State Police, Mid Missouri Drug Task Force MO, Middle Tennessee State TN PD , Middleburg Heights OH PD, Middlebury IN PD, Middleton WI PD, Middletown OH PD, Midlothian IL PD, Midwest HIDTA, Milan IL PD , Milford MI PD, Millington TN PD, Milltown IN PD, Milton GA PD, Milton IN PD, Milwaukee WI PD - STAC, Mineral Area Drug Task Force MO, Minster OH PD, Mint Hill NC PD, Mishawaka PD IN, Missouri Department of Conservation, Missouri State Highway Patrol, Mitchell County NC SO, MO - Sparta PD, MOCIC , Mohave County AZ SO, Mokena IL PD, Molena GA PD, Moline IL PD, Monee IL PD, Monon IN PD, Monroe County GA SO, Monroe County IN SO, Monroe County MI SO , Monroe County WI SO, Monroe GA PD, Monroe MI PD, Monroe NC PD, Monroe OH PD, Monroeville PA PD, Monterey TN PD, Montevallo AL PD, Montezuma IN PD, Montgomery County IN SO, Montgomery County OH SO, Montgomery County TN SO, Montgomery County VA SO, Moody AL PD, Mooresville IN PD, Mooresville NC PD, Morehead KY PD, Morgan County AL SO, Morgan County IL SO, Morgan County IN SO, Morgan County TN SO, Morris IL PD, Morristown TN PD, Morrow GA PD , Morrow OH PD, Morton Grove IL PD, Morton IL PD, Moundville AL PD, Mount Holly NC PD, Mount Morris Township PD MI, Mount Pleasant WI PD, Mount Vernon IN PD, Mount Vernon OH PD, Mountain Bay Metro WI PD, Mountain Brook AL PD, Mountain City TN PD, Mt. Juliet TN PD, Mt. Washington KY PD, Mt. Zion IL PD, Muhlenberg County KY SO, Muncie IN PD, Mundelein IL PD, Murfreesboro TN PD, Murray County GA SO, Muscatine County IA SO, Muscle Shoals AL PD, Muscoda WI PD, Muskego WI PD, Muskegon County MI SO, Nags Head NC PD, Napoleon OH PD, Napoleon Twp MI PD, Nappanee IN PD, Nash County NC SO, Nashville Intl Airport TN PD, Nashville NC PD , National Center for Missing &amp; Exploited Children [NCMEC], Naval Criminal Investigative Service [Federal] [Inactive], Nebraska State Patrol, Nelson County KY SO, New Albany IN PD, New Albany MS PD, New Albany OH PD, New Baden IL PD, New Baltimore MI PD, New Bremen OH PD, New Castle IN PD, New Castle PA PD, New Chicago IN PD, New Ellenton SC PD, New Haven IN PD, New Kent County VA SO, New London WI PD, New Madrid County MO SO, Newark OH PD, Newberry County SC SO , Newnan GA PD, Newport TN PD, Newton County GA SO, Newton County IN SO, Newton IA PD, Newton NC PD , Newtown OH PD, Niagara Falls City NY PD, Niagara Frontier Transit Authority (NFTA) PD, Nicholasville KY PD, NICTD - IN PD, Niles OH PD, Nixa MO PD, Noblesville IN PD, Norcross GA PD, Norfolk Southern RR IL PD, Normal IL PD , Normandy MO PD, North Aurora IL PD, North County Cooperative MO PD, North Liberty IA PD, North Little Rock AR PD, North Manchester IN PD , North Missouri Drug Task Force MO, North MO DTF Brookfield MO PD, North Ridgeville OH PD, North Royalton OH PD, Northbrook IL PD, Northern Regional PA PD , Northfield IL PD, Northport AL PD, Northville Twp MI PD, Norton Shores MI PD, Norwalk OH PD, Norwalk OH PD - DNU, Norwood OH PD, Nottawaseppi Huron Band of the Potawatomi Tribal Police MI, O'Fallon MO PD, Oak Brook IL PD , Oak Creek WI PD, Oak Ridge TN PD , Oakland County MI SO, Oakland TN PD, Obetz OH PD, Obion County TN SO, Oconee County GA SO, Oconee County SC SO, Oconomowoc WI PD, Odessa MO PD, Ogle County IL SO, Oglesby IL PD , Oglethorpe County GA SO, OH - Blanchester PD, OH - Chillicothe PD, OH - Clinton County SO , OH - Hamilton PD, OH - Johnny Appleseed Metropolitan Park District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Olive Branch MS PD, Oliver Springs TN PD, Ontario CA PD, Oregon OH PD, Orleans County NY SO, Osage Beach MO PD, Osceola AR PD, Oswego IL PD, Ottawa County MI SO, Ottawa IL PD, Overland MO PD, Owen County IN SO, Oxford AL PD, Oxford MS PD, Oxford OH PD, Ozark MO PD, Ozaukee County WI SO, Palatine IL PD, Palm Beach County FL SO, Palos Heights IL PD, Palos Hills IL PD, Palos Park IL PD, Paoli IN PD, Paris KY PD, Paris TN PD, Park Hills MO PD, Parke County IN SO, Parkville MO PD, Parma OH PD, Patton TWP PD PA, Peachtree City GA PD, Peachtree Corners GA Marshal's Office, Pelham AL PD, Pell City AL PD, Pemiscot County MO SO, Pennington Gap VA PD, Peoria County IL SO, Peoria IL PD, Peotone IL PD , Perkins Township OH PD, Perry County IN SO, Perry County MO SO, Perry County OH SO, Perrysburg OH PD, Perrysburg Twp OH PD, Person County NC SO, Phelps County MO SO, Pickaway County OH SO, Pickens County SC SO, Pierce Township OH PD, Pike County IL SO , Pineville NC PD, Piperton TN PD, Pittsboro IN PD, Plain City OH PD, Plainfield IL PD, Plainfield IN PD, Platte County MO SO, Plover WI PD, Plymouth IN PD, Plymouth MI PD, Pokagon Tribal MI PD, Polk County NC SO, Pontotoc MS PD, Port Clinton OH PD, Port Edwards WI PD, Port Huron MI PD, Portage County WI SO, Portage IN PD, Portage MI PD, Porter County IN SO, Portland TN PD, Posen IL PD, Posey County IN SO, Powell OH PD, Prairie Du Chien WI PD, Priceville AL PD, Prince George County VA PD, Prince George's Community College MD PD, Princeton IN PD, Pulaski County IN SO, Pulaski VA PD, Purdue University IN PD, Putnam County GA SO, Putnam County IN SO, Putnam County TN SO , Quincy IL PD, Rabun County GA SO, Racine WI PD, Radcliff KY PD, Radford City VA PD, Rainbow City AL PD, Raleigh NC PD, Ralls County MO SO, Rantoul IL PD, Raytown MO PD, Reading OH PD, Redford Twp MI PD, Reeds Spring MO PD, Richfield OH PD, Richland Center WI PD, Richland County SC SO, Richland County WI SO, Richmond County GA SO, Richmond County NC SO, Richmond Heights MO PD, Richmond VA PD, Ridgeland MS PD, RIG WI DTF, Ripley TN PD, River Falls WI PD, River Grove IL PD , River Rouge MI PD, Riverdale GA PD, Riverdale IL PD, Riverside IL PD , Roanoke Rapids NC PD, Robertson County TN SO, Robinson IL PD, Rochester IN PD, Rock County WI SO, Rock Falls IL PD, Rock Hill SC PD, Rock Island County IL SO , Rock Island IL PD, Rockdale County GA SO, Rockdale IL PD , Rockford IL PD, Rockingham NC PD, Rockmart GA PD, Rockport IN PD, Rockwood TN PD, Rocky River OH PD, Rolling Meadows IL PD, Rome GA PD, Romeoville IL PD, Roselle IL PD , Rosemont IL PD, Roseville MI PD, Ross Township PA PD, Rossville IL PD, Rossville IN PD, Rowan County NC SO, Roxboro NC PD, Royal Oak MI PD, Rush County IN SO, Rushville IN PD, Russellville AL PD, Rutherfordton NC PD , Saginaw MI PD, Salem IN PD, Salem OH PD, Salley SC PD , Sandusky County SO OH, Sangamon County IL SO, Santa Claus IN PD, Sarasota FL PD, Sarcoxie MO PD, Sardis City AL PD, Sauk County WI SO, Sauk Prairie WI PD, Sauk Village IL PD, Savannah TN PD, SC - Columbia Metropolitan Airport PD , Schuyler Co. IL SO, Schuyler County MO SO, Scott City MO PD, Scott County IN SO, Scott County KY SO, Scottsboro AL PD, Scottsville KY PD, Scottsville VA PD, Searcy AR PD , Sedalia MO PD, Seelyville IN PD, Sellersburg IN PD, SEMO Drug Task Force MO, Seneca SC PD, Senoia GA PD, Sevier County TN SO, Sevierville TN PD, Seymour IN PD , Sharonville OH PD, Sheboygan WI PD, Shelby County IN SO, Shelby County KY SO, Shelby County TN SO, Shelby Township MI PD, Shelbyville IN PD , Shelbyville KY PD, Shelbyville TN PD, Shenandoah VA PD, Shenango PA PD, Sherman IL PD, Sherwood AR PD, Shorewood IL PD, Sidney OH PD, Sikeston MO DPS, Silver Lake PD IN, Simpsonville SC PD, Sioux City IA PD, Skokie IL PD, Slinger WI PD, Smyrna TN PD, Smyth County VA SO, Snellville GA PD, Society SC PD, South Barrington IL PD, South Bend IN Airport Transit PD , South Bend IN PD, South Carolina Law Enforcement Division - SLED, South Central MO Drug Task Force, South Elgin IL PD, South Euclid OH PD, South Russell OH PD , Southaven MS PD, Southern Illinois University IL PD , Southern Pines NC PD, Southern Regl PA PD, Southfield MI PD, Southgate KY PD, Sparta TN PD, Spartanburg County SC SO, Speedway IN PD, Spencer County IN SO, Spring Arbor MI PD, Spring Hill TN PD, Spring Valley IL PD, Springfield MO PD, Springfield OH PD, Springfield TN PD , Springfield Township OH (Hamilton Co) PD, St. Ann MO PD, St. Charles City MO PD, St. Charles County MO PD, St. Charles IL PD, St. Clair County AL SO, St. Clair County MI SO, St. Clairsville OH PD, St. Joseph County SO IN, St. Joseph Department of Public Safety MI, St. Joseph MO PD, St. Louis County MO PD, St. Matthews KY PD, Stamping Ground KY PD, Stanford KY PD, Stanley NC PD, Stanly County NC SO, Starke County IN SO, Ste. Genevieve County MO SO , Steele AL PD, Stephenson County IL SO, Sterling Heights MI PD, Sterling IL PD, Stevens Point WI PD, Stockbridge GA PD, Stone County MO SO, Stow OH PD, Streator IL PD, Sturgis MI PD, Sullivan  IL PD, Sullivan County IN SO, Sullivan County TN SO, Summit County OH SO, Summit IL PD, Sumner County TN SO, Sumpter Twp MI PD, Sunset Hills MO PD, Surry County NC SO, Susquehanna Township PA PD, Suwanee GA PD, Sweet Springs MO PD, Sycamore IL PD , Sylvania OH PD, Sylvania Township OH PD, Talladega County AL SO, Tarpon Springs FL PD, Taylor County KY SO, Taylor MI PD, Tazewell County IL SO, Tell City IN PD, Temple GA PD, Tennessee Bureau of Investigation, Tennessee Valley Authority Police, Terre Haute IN PD, Thomaston GA PD, Thomasville AL PD, Thornton CO PD, Three Rivers MI PD, Tilton IL PD, Tinley Park IL PD, Tipp City OH PD, Tippecanoe County IN SO, Tipton County TN SO, TN - Lincoln County SO, TN ROCIC, Toledo OH PD, Tomah WI PD, Tompkins County NY SO, Tonawanda Town NY PD, Tooele City PD UT, Toronto OH PD, Town of Bean Station PD  TN, Town of Campbell WI PD, Town of Rutherford College (NC), Town of West Blocton AL PD, Town of Williams Creek IN PD, Towns County GA SO , Transylvania County NC SO, Trenton OH PD, Trotwood OH PD, Trousdale County TN SO, Troy MI PD , Troy OH PD, Trussville AL PD, Tupelo MS PD, Tupelo Regional Airport, Tuscaloosa County AL SO, Twinsburg OH PD, Two Rivers WI PD, Tyrone GA PD, U.S. Border Patrol, UNC Asheville NC PD, Union County GA SO, Union County KY SO, Union County NC SO, Union County SC SO, Union Township OH (Clermont Co) PD, University City MO PD, University of Illinois - Chicago IL PD, University of Illinois at Urbana-Champaign IL PD, University of Illinois- Springfield, University of Indianapolis IN PD , University of Kentucky, University of Louisville KY PD, University of Memphis TN PD, University of Michigan Ann Arbor Campus MI PD, University of North Carolina Chapel Hill NC , University of North Carolina Charlotte (NC), University of North Georgia PD (GA), University of Notre Dame PD (IN), University of Tennessee TN PD, University of West Georgia GA PD, University of Wisconsin - Green Bay WI PD, University of Wisconsin - Madison WI PD, Urbana OH PD, Urbandale IA PD, US Postal Inspection Service [Federal], VA - George Mason University Campus PD, Vacaville CA PD, Valparaiso IN PD, Van Buren County TN SO, Van Buren MI PD, Vance County NC SO, Vandalia IL PD , Vandalia OH PD, Vanderburgh County IN SO , Venice FL PD, Vermillion County IN SO, Vernon County WI SO, Vestavia Hills AL PD, Vienna IL PD, Vienna VA PD, Vigo County IN SO, Villa Park IL PD, Villa Rica GA PD, Village of Clearview WV PD, Village of Dundee MI PD, Village of Manhattan IL PD, Village of Pingree Grove IL PD, Vincennes IN PD, Vine Grove KY PD, Virden IL PD, Virginia Department of Wildlife Resources (DWR), Virginia Tech University VA PD, Wabash County IN SO, Wabash IN PD, Wadsworth OH PD, Wakarusa IN PD, WakeMed Campus PD and Public Safety (NC), Walker MI PD, Walls MS PD, Walters State Community College TN Campus PD, Walton County FL SO, Walworth County WI SO, Wapakoneta OH PD, Wapello County IA SO, Warren County KY SO, Warren County OH SO, Warren County TN SO, Warrensville Heights OH PD, Warrenville IL PD, Warrick County IN SO, Warsaw IN PD, Warson Woods MO PD , Wartburg TN PD, Washington County GA SO, Washington County IN SO, Washington County MO SO, Washington County TN SO, Washington MO PD, Watauga County NC SO, Waterford Township MI PD, Waterville OH PD, Wauconda IL PD, Waukee IA PD, Waukegan IL PD, Waukesha WI PD, Waxhaw NC PD, Wayne County Airport Authority MI , Wayne County TN SO, Wayne IL PD, Waynesville NC PD, Weber City VA PD, Webster Groves MO PD, Wells County IN SO, Wentzville MO PD, West Bend WI PD, West Bloomfield Twp MI PD, West Central Consolidated Communications IL PD, West Chester OH PD, West Chicago IL PD, West Des Moines IA PD, West Lafayette IN PD, West Mifflin PA PD, West Seneca NY PD, West Terre Haute IN PD, Westchester IL PD, Western Illinois University IL PD, Western Michigan University MI PD, Westfield IN PD, Westlake OH PD, Westmont IL PD, Westmoreland County VA SO, Weyauwega WI PD, Wheaton IL PD, Wheeling IL PD , White County IN SO, White House TN PD, White Lake Twp MI PD, White Pine TN PD, Whitehall OH PD, Whitestown IN PD, Whitewater WI PD, Whitfield County GA SO, Whitley County IN Prosector, Wichita Falls TX PD , Wilkes County GA SO, Wilkes County NC SO, Will County IL SO, Williamson Co. IL SO, Williamson County TN SO, Willow Springs IL PD, Willowbrook IL PD, Wilmette IL PD , Wilmore KY PD, Winchester IN PD, Winder GA PD, Windsor- IL- PD, Winnebago County IL SO, Winona MN PD, Winterville NC PD, Wisconsin State Capitol Police (WI), Wise County VA SO, Wixom MI PD, Wolverine Lake MI PD, Wood Dale IL PD, Woodbury County IA SO, Woodford County IL SO, Woodridge IL PD, Woodson Terrace MO PD, Woodstock GA PD, Woodstock IL PD, Wright Patterson OH Air Force Base [Federal], Wyandot County OH SO, Wyandotte MI PD, Wyoming MI PD, Wyoming OH PD, Wythe County VA SO, Wytheville VA PD, Yancey County NC SO, York County SC SO, Youngstown OH PD, Zion IL PD, Zionsville IN PD</t>
  </si>
  <si>
    <t>Germantown OH PD,  IN - Greene County Prosecutors,  IN - West Baden Springs PD,  Mercer County MO SO, 18th Judicial District Drug Task Force - TN PD, Abbeville SC PD, Abbotsford WI PD, Acworth GA PD, Adairville KY PD, Adams County IL SO, Adams County IN SO, Adams WI PD, Addison IL PD, Adrian MI PD, AL - Andalusia PD, AL - Autauga County SO, AL - Bear Creek PD, AL - Gadsden PD, AL - Sylacauga PD, AL - Troy University - Insight , AL- Clarke County SO, Alabama Department of Corrections, Alabama Department of Revenue, Alabama Drug Enforcement Task Force Region G, Alabama Law Enforcement Agency (ALEA), Alabaster AL PD, Albany GA PD, Albion MI DPS, Alexander AR PD, Alexander County NC SO, Alexandria IN PD, Algood TN PD, Allegan County SO MI, Allegheny County PA DA, Allen County KS SO, Allen County KY SO, Allen Park PD MI, Altavista VA PD, Altoona IA PD, Amberley Village OH PD, Amherst County VA SO, Anchorage KY PD, Anderson County SC SO, Anderson County TN SO, Anderson IN PD, Anderson SC PD, Angier NC PD, Ankeny IA PD, Anna TX PD, Antioch IL PD, Apex NC PD, App State University NC PD, AR - Arkadelphia PD, AR - Harrisburg PD, AR - Mountain View PD, Ardmore AL PD, Arnold MO PD, Asheville NC PD, Ashland County OH SO, Ashland MO PD, Ashville AL PD, ATF Nashville TN, Attorney General of Illinois - Medicare Fraud Division, Auburn Hills MI PD, Auburn IN PD, Audrain County MO SO, Audubon Park KY PD, Auglaize County OH SO, Aurora IL PD, Aurora OH PD , Avery County NC SO, Avon IN PD, Ball State University IN PD, Ballard County KY SO, Bancroft KY PD, Bardstown PD KY, Bargersville IN PD, Barrow County GA SO, Barry County SO MO, Bartholomew County IN SO, Bartlett IL PD, Bartlett TN PD, Bayfield County WI SO, Beaver Dam WI PD, Bedford County TN SO, Beech Grove IN PD, Bellefontaine OH PD, Belmont NC PD, Belpre OH PD, Belvidere IL PD, Benton County AR SO, Benton County WA SO, Bentonville AR PD, Berea KY PD, Berea OH PD, Berkeley MO PD, Berrien County MI SO, Bessemer AL PD, Bethel Park PA PD, Bibb County SO GA, Bienville Parish LA SO , Big Bend WI PD, Birmingham MI PD, Black Mountain NC PD, Blackman/Leoni Public Safety MI, Blacksburg SC PD , Bleckley County GA SO, Bloomfield Twp MI PD, Bloomington IL PD, Bloomington IN PD, Blount County Commission (AL), Blount County TN SO, Blue Ash OH PD, Blue Springs MO PD, Bluffton IN PD, Boardman Township OH PD, Boaz AL PD, Bolingbrook IL PD, Boone County AR SO, Boone County IL SO, Boone County IN SO, Boone County MO SO, Botetourt County VA SO, Bourbon County KS SO, Bourbonnais IL PD, Bowling Green KY PD, Bowling Green MO PD, Bowling Green Warren County Drug Task Force KY, Boyle County KY SO, Bradley County AR SO , Branson MO PD, Breckinridge County KY SO, Bremen GA PD, Bremen IN PD, Brentwood MO PD, Bridgeview IL PD, Bristol IN PD, Brook Park OH PD, Brookfield WI PD, Brown County SO IN, Brownsburg IN PD, Brownstown Twp PD MI, Brunswick OH PD, Bryan OH PD, Bryant AR PD, Buchanan County MO SO, Buffalo County WI SO, Bullitt County KY SO, Bulloch County GA SO, Buncombe County NC SO, Burke County NC SO, Burlington IA PD, Burlington NC PD, Burr Ridge IL PD, Burton MI PD, Bushnell IL PD, Butler County OH SO, Butler County PA, Butler IN PD, Butler Township OH PD, Butner NC PD, Butts County GA SO, Byram MS PD, Byron GA PD , Byron IL PD, Cabarrus County NC SO, Cabot AR PD, Caldwell County NC SO, Calera AL PD, Calhoun County AL SO, Calhoun County MI SO, Calhoun County SC SO, Callaway County MO SO, Calloway County KY SO, Calumet Park IL PD, Camden AR PD, Camden SC PD, Camilla GA PD , Campbell County VA SO, Canton IL PD, Cape Girardeau County MO SO, Cape Girardeau MO PD, Carbondale IL PD, Carmel IN PD, Carpentersville IL PD, Carroll County GA SO, Carroll County IN SO, Carroll County OH SO, Carrollton GA PD, Carrollton OH PD, Carter County TN SO, Cartersville GA PD, Carthage MS PD, Cary IL PD, Cary NC PD, Cass County IL SO, Cass County IN SO, Cass County MI SO, Cass County MO SO, Catawba County NC SO, Catoosa OK PD, Cedar Rapids IA PD, Cedarburg WI PD, Center Grove School Police (IN), Centerton AR PD , Centerville IN PD, Central City KY PD, Centralia IL PD, Chambers County AL SO, Champaign County IL SO, Champaign IL PD, Chandler IN PD, Channahon IL PD, Chanute KS PD, Charleston IL PD, Charlestown PD IN, Chase County KS SO, Chatham County NC SO, Chatham IL PD, Chatsworth GA PD, Chautauqua County NY District Attorney's Office, Cheatham County TN SO, Chenoa IL PD, Cherokee County AL SO, Cherokee County GA DA, Cherokee County GA SO, Cherry Valley IL PD, Cherryvale KS PD, Chesapeake VA PD , Chester County SC SO, Chester Township OH PD, Chesterfield County VA PD, Chesterfield MO PD, Chesterfield PD IN, Chesterfield Twp MI PD, Chesterton IN PD , Cheviot OH PD, Chippewa PA PD, Christian County KY SO, Christian County MO SO, Cicero IN PD, City of Hurstbourne (KY), Claiborne County TN SO, Clarendon County SC SO , Clark County IN Dispatch, Clark County IN SO, Clark-Pleasant Police Department - IN PD , Clarksville IN PD, Clarksville VA PD, Clay County IN SO, Claypool IN PD, Clayton GA PD, Clayton MO PD, Cleveland County NC SO , Cleveland OH Division of Police , Cleveland TN PD, Clinton TN PD, Clinton Township MI PD, Clintwood VA PD, Clive IA PD, Cloverdale IN PD, Coal Valley IL PD , Cobb County GA PD, Cocke County TN SO, Coffee County GA SO, Coffee County TN SO, Coffeyville KS PD, Colbert County AL SO, Coldwater MI PD, Cole County MO SO, College Park GA PD, Collegedale TN PD, Collierville TN PD, Colorado State Patrol, Colquitt County GA SO, Columbia County GA SO, Columbia County WI SO, Columbus IN PD, Columbus NC PD, Commerce GA PD, Community Health PD IN, Concord NC PD, Connersville IN PD, Conway AR PD, Cookeville TN PD, Cooper County MO SO, Cortland IL PD, Cortland OH PD, Coshocton County OH SO, Cottleville MO PD, Council Bluffs IA PD, Covington County AL SO, Covington GA PD, Covington TN PD, Coweta County GA SO, Cramerton NC PD, Crawford County IL SO , Crawford County IN SO, Crawford County KS SO, Crawford County WI SO, Crawfordsville IN PD, Creedmoor NC PD, Creek County OK SO, Crest Hill IL PD, Creston OH PD, Crestwood MO PD, Creve Coeur IL PD, Creve Coeur MO PD, Crewe VA PD, Crisp County GA SO, Crossville TN PD, Crown Point IN PD, Crystal City MO PD, Crystal Lake IL PD, Cullman AL PD, Cullman County AL SO, Cumberland Metro IN PD, Cumming GA PD, Cuyahoga Falls OH PD, CVG Airport KY PD, Cynthiana KY PD, Dadeville AL PD, Dale County AL SO, Dalton GA PD, Dandridge TN PD, Dane County WI SO, Danville IL PD, Danville IN PD, Darien IL PD, Darlington County SC SO, Davidson County NC SO, Davidson NC PD, Davie County NC SO, Davison Township MI PD, Dayton IN PD, Dayton KY PD, Dayton TN PD, Daytona Beach FL PD, Dearborn County IN SO, Dearborn MI PD, Decatur AL PD, Decatur County IN Prosecutor's Office, Decatur County IN SO, Decatur County TN SO, Decatur IN PD, Deer Park OH PD, Defiance County OH SO, DeKalb County GA PD, Delaware County IN SO, Delhi Twp OH PD, Delphi IN PD, Department of Natural Resources - GA, Des Peres MO DPS, DeSoto County MS SO, Dickenson County VA SO, Dickson TN PD, Dillon SC PD, DNU Creston OH PD, DoC Intelligence Unit (GA), Dodge County GA SO, Dolton IL PD, Doraville GA PD, Dorchester County SC SO, Dothan AL PD, Dougherty County GA PD , Douglas County GA SO, Douglas County IL SO, Downers Grove IL PD, Dublin OH PD, Dubois County IN SO, Dubois County Prosecutor's Office IN, Duluth GA PD, DuPage Co IL Prosecutor Office, DuPage County IL SO, Duquesne MO PD, Durango CO PD, Dyer County TN SO, Dyersburg TN PD, Easley SC PD, East Moline IL PD, East Peoria IL PD, East Point GA PD, Eastlake OH PD, Eastpointe MI PD, Eaton OH PD, Edinburgh IN PD, Edison State Community College, El Cajon CA PD, Elbert County GA SO, Elizabethton TN PD, Elizabethtown KY PD, Elkhart County IN SO, Elkhart PD IN, Elkhorn WI PD, Ellettsville IN PD, Ellijay GA PD, Elloree SC PD, Elm Grove WI PD, Elmhurst IL PD, Elmwood Park IL PD, Elwood IN PD, Elyria OH PD, Emory University Campus PD GA, Energy IL PD, Englewood OH PD, Erie County OH SO, Erlanger KY PD, Erwin TN PD, Escambia County FL SO, Etowah County AL SO, Euharlee GA PD, Eureka MO PD, Evansville IN PD, Evendale OH PD, Excelsior Springs MO PD, Fairfield County SC SO, Fairfield OH PD, Fairlawn OH PD, Fairmount IN PD, Fannin County GA SO, Farina IL PD , Farmer City IL PD, Farmington Hills MI PD, Fayette County IL SO , Fayette County IN SO, Fayette County KY SO, Fayette County TN SO, Fayette OH PD, Fayetteville TN PD, Ferdinand IN PD, Ferguson MO PD, Ferndale MI PD, Fishers IN PD, Florence AL PD, Florence County SC SO, Florence KY PD, Florence SC PD, Florissant MO PD, Flossmoor IL PD, Floyd County GA PD, Floyd County IN SO, Forest City NC PD, Forest Park OH PD, Forest Preserve District Will County PD (IL), Forrest County MS SO, Forsyth County GA SO, Forsyth County NC SO, Fort Mill SC PD, Fort Wayne IN PD , Fortville IN PD, Fox Valley IL Parks District, Frankfort IN PD, Frankfort KY PD, Franklin County AL SO, Franklin County IL SO, Franklin County MO SO , Franklin County OH SO, Franklin County VA SO, Franklin GA PD, Franklin IN PD, Fraser MI DPS, Fremont County IA SO, Fremont OH PD, Front Royal VA PD, Frontenac KS PD, Fulton County IL SO, Fulton County IN SO , Fulton IL PD, Fulton MO PD, Fulton MS PD, Fultondale AL PD, Fuquay-Varina NC PD, GA - Georgia Piedmont Technical College , GA - MCS/OCU/Intelligence, Gahanna OH PD, Gainesville GA PD, Galesburg IL PD, Gallatin TN PD, Gallia County OH SO, Galva IL PD, Garden City MI PD, Gardendale AL PD, Garrard County KY SO, Gary IN PD, Gas City IN PD, Gasconade Co MO SO, Gastonia NC PD, Gatlinburg TN PD , Geauga County OH SO , Georgetown IL PD, Georgetown IN PD, Georgetown KY PD, Georgia Attorney General's Office  - GA, Georgia Southwestern State University Campus PD , Georgia State Patrol GA PD, Germantown TN PD, Gibsonville NC PD, Giles County TN SO, Glasgow KY PD, Glencoe AL PD, Glencoe IL PD, Glendale OH PD, Glenview IL PD, Gluckstadt MS PD, Golf Manor OH PD, Goodlettsville TN PD, Goshen IN PD, Graceville FL PD, Grafton WI PD, Grain Valley MO PD, Grand Blanc Twp MI PD, Grand Chute WI PD, Grand Haven MI DPS, Grand Rapids MI PD, Grand Traverse County MI SO, Grandview MO PD, Grant County IN SO, Grant County WI SO, Graves County KY SO, Gray GA PD , Grayslake IL PD , Grayson County VA SO, Green Lake County WI SO, Greenbrier TN PD, Greencastle IN PD, Greendale IN PD, Greene County GA SO, Greene County MO SO, Greene County OH SO, Greenfield IN PD, Greenfield WI PD, Greensboro PD IN, Greensburg IN PD, Greenup IL PD, Greenville County SC SO, Greenville KY PD, Greenville SC PD, Greenwood AR PD, Greenwood County SC SO, Greenwood IN PD, Greenwood SC PD, Greer SC PD, Griffith IN PD, Grove City OH PD, Groveport OH PD, Grundy County IL 911, Grundy County IL SO, Guernsey County OH SO, Gun Lake Tribal PD MI, Guntersville AL PD, Gurnee IL PD, Gwinnett County GA SO, Gwinnett County School PD, Hackleburg AL PD, Halifax County VA SO, Hall County GA SO, Halls TN PD, Hamblen County TN SO, Hamilton County IN SO, Hamilton County OH SO, Hamilton County TN SO, Hamilton Township OH PD, Hamtramck MI PD, Hancock County GA SO, Hancock County IN SO, Hannibal MO PD, Hanover IN PD, Hanover Park IL PD , Hapeville GA PD, Haralson County GA SO, Hardin County KY SO, Hardin County TN SO, Hardinsburg KY PD, Harnett County NC SO, Harriman TN PD, Harris County GA SO, Harrisburg IL PD, Harrison AR PD, Harrison County IN SO, Harrison County MO SO, Harrison OH PD, Harrisonburg VA PD, Harrisonville MO PD, Hart County GA SO, Hartford City IN PD, Hartselle AL PD, Harvey County KS SO, Harvey IL PD, Haysi VA PD, Haywood County NC SO, Hazel Crest IL PD, Hazel Park MI PD, Hazelwood MO PD, Heard County GA SO, Hebron IN PD, Helena AL PD, Henderson County KY SO, Henderson County NC SO , Henderson KY PD, Henderson NC PD, Hendersonville NC PD, Hendersonville TN PD, Hendricks County IN SO, Henry County GA PD, Henry County IL SO, Henry County IN SO, Henry County OH SO, Henry County VA SO, Heritage Creek KY PD, Hermitage PA PD, Herrin IL PD, Hickory Hills IL PD, Hickory NC PD, High Point NC PD, Highland Heights KY PD, Highland IN PD, Highland Park IL PD , Highland Park MI PD, Highland PD IN - DO NOT USE - DUPLICATE , Hillsville VA PD, Hinsdale IL PD, Hiram GA PD, Hobart IN PD , Hoffman Estates IL PD, Hoke County NC SO, Holland MI PD, Holmen WI PD, Holmes County FL SO, Holmes County SO OH, Homecroft IN PD, Homeland Security Investigations [Federal] [Inactive], Homewood AL PD, Hoopeston IL PD , Hoover AL PD, Hope Mills NC PD , Hopkinsville KY PD, Horn Lake MS PD, Houston County AL SO, Howard County IN SO, Hueytown AL PD, Huntersville PD NC, Huntingburg IN PD, Huntington IN PD, Huntley IL PD , Huntsville Airport AL PD, Huntsville AL PD, Huron OH PD, IA - Eldridge PD, Iberia MO PD, Illinois Attorney General, IN - Angola PD, IN - Aurora PD, IN - Boonville PD, IN - Columbia City PD, IN - French Lick PD, IN - Greene County SO, IN - Jasonville PD, IN - Lynnville PD, IN - Middletown PD, IN - Morristown PD, IN - Newburgh PD, IN - Noble County Prosecutors, IN - Sweetser PD , IN - Tipton County SO, IN Lakeville PD, Independence KS PD, Independence KY PD, Independence OH PD, Indian Hill OH PD, Indian Hills KY PD, Indiana Department of Corrections, Indiana Dunes National Park IN PD, Indiana HIDTA , Indiana State Police IN PD, Indiana University IN PD, Indianapolis International Airport IN PD, Indianapolis Metro PD IN, Indianola IA PD, Ingalls IN PD, Inverness IL PD, Iowa County WI SO, Iowa Department of Corrections, Iowa State University IA PD, Iredell County NC SO, Irmo SC PD, Irondale AL PD, Jackson County GA SO, Jackson County IN SO, Jackson County NC SO, Jackson MI PD, Jackson MS PD, Jackson TN PD, Jackson WI PD, Jacksonville IL PD, Jasper County IN SO, Jasper County Sheriff IA , Jasper GA PD, Jasper IN PD, Jefferson City MO PD, Jefferson County AL SO, Jefferson County KY SO, Jefferson County MO SO, Jefferson County OH SO, Jefferson County SO IN, Jefferson County TN SO, Jefferson GA PD, Jeffersontown KY PD, Jeffersonville IN PD, Jennings County IN SO, Johnson City TN PD, Johnson County IN SO, Johnson County TN SO, Johnston City IL PD, Johnston IA PD, Johnstown PA PD, Joliet IL PD, Joliet Junior College IL PD , Jonesboro AR PD, Jonesborough PD TN, Joplin MO PD, Junction City KS PD, Justice IL PD, Kalamazoo MI PD, Kalamazoo Township MI PD, Kane County Forest Preserve IL PD , Kane County IL SO, Kankakee County IL SO, Kankakee IL PD, Kansas City KS PD, Kansas City MO PD, Kansas KBI, Kemper County MS SO, KenCom IL PD Dispatch Center, Kennesaw State University GA PD, Kenosha County WI SO, Kenosha WI PD, Kenton County KY SO, Kentucky State KY PD, Kentwood MI PD, Kershaw County SC SO, Kettering OH PD , Kewanee IL PD , Kill Devil Hills NC PD, Kimberling City MO PD, Kings Mountain NC PD, Kingsford Heights IN PD, Kingsport TN PD, Kingston Springs TN PD, Kingston TN PD, Knox County IL SO, Knox County IN SO, Knox County TN SO, Knoxville TN PD, Kokomo IN PD, Kosciusko County IN SO, Kosciusko MS PD, KU Medical Center KS PD, KY - Fort Mitchell PD, La Follette TN PD, La Grange IL PD, La Grange MO PD, La Grange Park IL PD, Ladd IL PD, Ladue MO PD, Lafayette County MS SO, Lafayette IN PD, LaGrange County SO IN, LaGrange IN PD, Lake County IN SO, Lake County OH SO, Lake Delton WI PD, Lake Forest IL PD, Lake Geneva WI PD, Lake In The Hills IL PD, Lake St. Louis MO PD, Lake Station IN PD, Lake Wales FL PD, Lake Zurich IL PD, Lakemore OH PD, Lakeside Park-Crestview Hills KY PD, Lamar County GA SO, Lancaster County SC SO , Lancaster KY PD, Lancaster SC PD, Lansing MI PD, Lapel IN PD, Laporte County IN SO , Laporte IN PD, LaSalle Co. IL SO - New, Lasalle IL PD , Lathrup Village MI PD, Lauderdale County AL SO, Lauderdale County TN SO, Laurens County GA SO, Laurens County SC SO, Laurens SC PD, Lavonia GA PD, Lawrence County IL SO, Lawrence County IN SO, Lawrence County TN SO, Lawrence District Attorney PA, Lawrence IN PD, Lawrenceburg KY PD, Lawrenceville GA PD, Leake County MS SO, Leavenworth IN PD, Lebanon IN PD , Lebanon OH PD, Lebanon TN PD, Lee County AL SO, Lee County GA SO, Lee County IL SO, Lee County SC SO, Leesburg AL PD, Leesburg GA PD, Leitchfield KY PD, Lemont IL PD, Lena IL PD, Lenoir City TN PD, LeRoy IL PD, Lexington KY PD, Lexington Medical Center SC PD, Lexington NC PD , Lexington SC PD, Lexington TN PD, Liberty IN PD, Liberty MO PD, Ligonier IN PD, Lilburn GA PD, Lincoln AL PD, Lincoln County KY SO, Lincoln County NC SO, Lincoln Parish LA SO, Lincoln Park MI PD, Lincolnshire IL PD, Linden IN PD, Lisle IL PD, Lithopolis OH PD, Little Flock AR PD, Little Rock AR PD, Livingston County IL SO, Lizton IN PD, Lockland OH PD, Locust Grove OK PD, Logan County KY SO , Logansport IN PD, Lombard IL PD, Long Beach IN PD, Lookout Mountain TN PD, Loudon County TN SO, Loudon TN PD, Louisville Airport PD, Louisville Metro KY Alcoholic Beverage Control , Louisville Metro KY Arson Bureau, Louisville Metro KY PD, Louisville OH PD, Lovejoy GA PD, Loveland CO PD, Loveland OH PD, Loves Park IL PD, Lumpkin County SO GA, Luray VA PD, Lyman PD SC , Lyons IL PD, Mackinaw IL PD, Macomb IL PD, Macon County AL SO, Macon County IL SO, Macon County NC SO, Madeira OH PD, Madison County AL SO, Madison County GA SO, Madison County IN SO, Madison County TN SO, Madison GA PD, Madison Heights MI PD, Madison IN PD, Madison MS PD, Madisonville KY PD, Madisonville TN PD, Mahoning County OH SO, Mahoning Twp PA PD, Mahoning Valley Law Enforcement TF (OH), Manawa WI PD, Manchester MO PD, Manchester TN PD, Maple Bluff WI PD, Maplewood MO PD, Mar Mac IA PD, Marinette County SO (WI), Marion AR PD, Marion County IL SO, Marion County IN SO, Marion County MO SO, Marion County WV SO, Marion Health PD (IN), Marion IA PD, Marion IL PD, Marion IN PD, Marion NC PD, Markle IN PD, Marshall County AL SO, Marshall County Prosecutors Office IN, Marshall IL PD, Marta PD GA, Martin TN PD, Martinsville IN PD, Maryland Heights MO PD, Marysville OH PD, Maryville TN PD, Mason County IL SO, Mason OH PD, Matteson IL PD, Matthews NC PD, Mattoon IL PD, Mauldin SC PD, Maumee OH PD, Mayfield KY PD, McCaysville GA PD, McCordsville IN PD, McCracken County KY SO, McCurtain County OK SO, McDonough County IL SO, McDowell County NC SO, Mclean County IL SO, McMinnville TN PD, Mebane NC PD, Mecklenburg County VA SO, Medina County OH SO, Medina Township OH PD, Memphis Intl Airport, Memphis TN PD, Menard County IL SO, Menasha WI PD, Mendota IL PD, Menomonee Falls WI PD, Mentone PD IN, Mercer County OH SO, Metro East Auto Theft (IL), Metro Police Authority of Genesee County MI, Metropolis IL PD, Miami County OH SO, Michigan City IN PD, Michigan State Police, Mid Missouri Drug Task Force MO, Middle Tennessee State TN PD , Middleburg Heights OH PD, Middlebury IN PD, Middleton WI PD, Middletown KY PD, Middletown OH PD, Midlothian IL PD, Midwest HIDTA, Milan IL PD , Milan TN PD, Milford MI PD, Milford PD IN, Millington TN PD, Milltown IN PD, Milton GA PD, Milton IN PD, Milwaukee WI PD - STAC, Miner MO PD, Mineral Area Drug Task Force MO, Minster OH PD, Mint Hill NC PD, Mishawaka PD IN, Mississippi Department of Public Safety, Missouri Department of Conservation, Missouri State Highway Patrol, Mitchell County NC SO, MO - Sparta PD, MOCIC , Mohave County AZ SO, Mokena IL PD, Molena GA PD, Moline IL PD, Monon IN PD, Monroe County GA SO, Monroe County IN SO, Monroe County MI SO , Monroe County WI SO, Monroe GA PD, Monroe MI PD, Monroe NC PD, Monroe OH PD, Monroeville PA PD, Monterey TN PD, Montevallo AL PD, Montezuma GA PD, Montezuma IN PD, Montgomery County IN Communications Center, Montgomery County IN SO, Montgomery County KS SO, Montgomery County TN SO, Montgomery County VA SO, Montone PD IN, Moody AL PD, Mooresville IN PD, Mooresville NC PD, Morehead KY PD, Morgan County AL SO, Morgan County IL SO, Morgan County IN SO, Morgan County TN SO, Morris IL PD, Morristown TN PD, Morrow GA PD , Morrow OH PD, Morton Grove IL PD, Morton IL PD, Moundville AL PD, Mount Holly NC PD, Mount Morris Township PD MI, Mount Pleasant WI PD, Mount Vernon IN PD, Mount Vernon OH PD, Mountain Bay Metro WI PD, Mountain Brook AL PD, Mountain City TN PD, MS - Flowood PD, MS - Itawamba Community College Campus PD, MS - Philadelphia PD, MS - Raymond PD, MS - Wayne County SO, MS - Yazoo City PD, Mt. Juliet TN PD, Mt. Washington KY PD, Mt. Zion IL PD, Muhlenberg County KY SO, Muncie IN PD, Mundelein IL PD, Murfreesboro TN PD, Murray County GA SO, Muscatine County IA SO, Muscle Shoals AL PD, Muscoda WI PD, Muskego WI PD, Muskegon County MI SO, Muskogee OK PD, Nags Head NC PD, Napoleon OH PD, Napoleon Twp MI PD, Nappanee IN PD, Nash TX PD , Nashville Intl Airport TN PD, National Center for Missing &amp; Exploited Children [NCMEC], Nebraska State Patrol, Nelson County KY SO, Neosho County KS SO, New Albany IN PD, New Albany MS PD, New Albany OH PD, New Baden IL PD, New Baltimore MI PD, New Carlisle IN PD, New Castle IN PD, New Castle PA PD, New Chicago IN PD, New Ellenton SC PD, New Harmony IN PD, New Haven IN PD, New Madrid County MO SO, Newark OH PD, Newberry County SC SO , Newnan GA PD, Newport TN PD, Newton County GA SO, Newton County IN SO, Newton County MS SO, Newton IA PD, Newton MS PD, Newton NC PD , Newtown OH PD, Nicholasville KY PD, NICTD - IN PD, Niles OH PD, Nixa MO PD, Noblesville IN PD, Norcross GA PD, Norfolk Southern RR IL PD, Normal IL PD , Normandy MO PD, North Aurora IL PD, North Chicago IL PD, North County Cooperative MO PD, North Liberty IA PD, North Little Rock AR PD, North Manchester IN PD , North Missouri Drug Task Force MO, North MO DTF Brookfield MO PD, North Ridgeville OH PD, North Royalton OH PD, North Vernon IN PD, Northbrook IL PD, Northern Regional PA PD , Northfield IL PD, Northport AL PD, Northville Twp MI PD, Northwest Arkansas Regional Airport AR PD, Norton Shores MI PD, Norwalk OH PD, Norwalk OH PD - DNU, Norwood OH PD, O'Fallon IL PD, O'Fallon MO PD, Oak Creek WI PD, Oak Grove KY PD, Oak Ridge TN PD , Oakland County MI SO, Obetz OH PD, Obion County TN SO, Oconee County GA SO, Oconee County SC SO, Oconomowoc WI PD, Odessa MO PD, Ogden Dunes IN PD, Ogle County IL SO, Oglesby IL PD , Oglethorpe County GA SO, Oglethorpe GA PD, OH - Clinton County SO , OH - Johnny Appleseed Metropolitan Park District PD, OH - Mariemont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OK - Dewey PD, OK - Idabel PD, Olive Branch MS PD, Oliver Springs TN PD, Ontario CA PD, Oolitic Marshals Office, Orange County FL SO, Orangeburg Department of Public Safety SC, Oregon OH PD, Osage Beach MO PD, Osceola AR PD, Oshkosh WI PD, Oswego IL PD, Ottawa County MI SO, Ottawa IL PD, Overland MO PD, Owen County IN SO, Owensboro KY PD, Oxford AL PD, Oxford MS PD, Oxford OH PD, Ozark AR PD, Ozark MO PD, Ozarks Drug Enforcement Team MO, Ozaukee County WI SO, Paducah KY PD, Palatine IL PD, Palm Beach County FL SO, Palmyra MO PD, Palos Heights IL PD, Palos Hills IL PD, Palos Park IL PD, Paoli IN PD, Paradise Valley AZ PD, Paris KY PD, Paris TN PD, Park Hills MO PD, Parke County IN SO, Parkville MO PD, Parma Heights OH PD, Parma OH PD, Pea Ridge AR PD, Peachtree City GA PD, Peachtree Corners GA Marshal's Office, Pecatonica IL PD, Pelham AL PD, Pell City AL PD, Pemiscot County MO SO, Pendleton IN PD, Pennington Gap VA PD, Peoria County IL SO, Peoria IL PD, Peotone IL PD , Perkins Township OH PD, Perry County IN SO, Perry County MO SO, Perry GA PD, Perrysburg OH PD, Perrysburg Twp OH PD, Person County NC SO, Phelps County MO SO, Pickaway County OH SO, Pickens County SC SO, Pierceton PD IN, Pike County IL SO , Pine Bluff AR PD, Pineville NC PD, Piperton TN PD, Pittsboro IN PD, Pittsburg KS PD, Plainfield IL PD, Plainfield IN PD, Platte County MO SO, Pleasant Valley MO PD, Plover WI PD, Plymouth IN PD, Plymouth MI PD, Plymouth PD IN, Pokagon Tribal MI PD, Polk County NC SO, Pontotoc MS PD, Pope County AR SO, Port Edwards WI PD, Port Huron MI PD, Portage County WI SO, Portage IN PD, Portage MI PD, Porter County IN SO, Portland TN PD, Posen IL PD, Posey County IN SO, Pottawatomie County KS SO, Powell OH PD, Prairie Du Chien WI PD, Prattville AL PD, Priceville AL PD, Princeton IN PD, Prospect PD KY, Pryor Creek OK PD, Pulaski County AR SO, Pulaski County IN SO, Pulaski VA PD, Purcell OK PD, Purdue University IN PD, Putnam County GA SO, Putnam County IN SO, Putnam County TN SO , Quapaw Nation OK Marshals Service, Quincy IL PD, Rabun County GA SO, Racine WI PD, Radcliff KY PD, Radford City VA PD, Rainbow City AL PD, Raleigh NC PD, Ralls County MO SO, Rankin County MS SO, Rantoul IL PD, Raytown MO PD, Reading OH PD, Redfield AR PD , Redford Twp MI PD, Reeds Spring MO PD, Reynolds GA PD, Richfield OH PD, Richland Center WI PD, Richland County SC SO, Richland County WI SO, Richmond County GA SO, Richmond County NC SO, Richmond Heights MO PD, Richmond MO PD, Richmond VA PD, RIG WI DTF, Riley County KS PD, Ripley TN PD, River Grove IL PD , River Rouge MI PD, Riverdale GA PD, Riverdale IL PD, Roanoke VA PD, Robertson County TN SO, Robinson IL PD, Rock County WI SO, Rock Falls IL PD, Rock Hill SC PD, Rock Island County IL SO , Rock Island IL PD, Rockdale County GA SO, Rockdale IL PD , Rockford IL PD, Rockingham NC PD, Rockmart GA PD, Rockport IN PD, Rockwood TN PD, Rocky River OH PD, Rogers AR PD, Rolling Meadows IL PD, Rome GA PD, Romeoville IL PD, Roseland IN PD, Roselle IL PD , Ross Township OH PD, Ross Township PA PD, Rossford OH PD, Rossville IL PD, Rossville IN PD, Rowan County NC SO, Roxboro NC PD, Royal Oak MI PD, Rush County IN SO, Rushville IN PD, Russell County AL SO, Russellville AL PD, Russellville AR PD, Russellville KY PD, Rutherfordton NC PD , Saginaw MI PD, Salem IN PD, Salem OH PD, Saline County IL SO, Salley SC PD , Sandusky County SO OH, Sangamon County IL SO, Santa Claus IN PD, Sarasota FL PD, Sarcoxie MO PD, Sardis City AL PD, Sauk County WI SO, Sauk Prairie WI PD, Sauk Village IL PD, Savannah TN PD, SC - Columbia Metropolitan Airport PD , Schuyler Co. IL SO, Schuyler County MO SO, Scott City MO PD, Scott County IN SO, Scott County KY SO, Scott County MS SO, Scottsboro AL PD, Scottsville KY PD, Scottsville VA PD, Searcy AR PD , Sedalia MO PD, Seelyville IN PD, Sellersburg IN PD, Seminole County GA SO, SEMO Drug Task Force MO, Seneca MO PD, Seneca SC PD, Senoia GA PD, Sevier County TN SO, Sevierville TN PD, Seymour IN PD , Sharonville OH PD, Sheboygan WI PD, Shelby County IN SO, Shelby County KY SO, Shelby County TN SO, Shelby Township MI PD, Shelbyville IN PD , Shelbyville TN PD, Shenandoah VA PD, Shenango PA PD, Shepherdsville KY PD, Sheridan AR PD, Sherman IL PD, Sherwood AR PD, Shively KY PD, Shorewood IL PD, Sikeston MO DPS, Silver Lake PD IN, Simpsonville SC PD, Sioux City IA PD, Skokie IL PD, Slinger WI PD, Smyrna TN PD, Smyth County VA SO, Snellville GA PD, Society SC PD, Solon OH PD, Somerset County NJ Prosecutors Office, South Barrington IL PD, South Bend IN Airport Transit PD , South Bend IN PD, South Carolina Law Enforcement Division - SLED, South Central MO Drug Task Force, South Elgin IL PD, South Euclid OH PD, South Russell OH PD , Southaven MS PD, Southern Illinois University IL PD , Southern Pines NC PD, Southfield MI PD, Sparta TN PD, Spartanburg County SC SO, Speedway IN PD, Spencer County  KY SO , Spencer County IN SO, Spring Arbor MI PD, Spring Hill TN PD, Spring Valley IL PD, Springdale AR PD, Springfield MO PD, Springfield OH PD, Springfield TN PD , Springfield Township OH (Hamilton Co) PD, St. Ann MO PD, St. Charles City MO PD, St. Charles County MO PD, St. Charles IL PD, St. Clair County AL SO, St. Clair County MI SO, St. Joseph County SO IN, St. Joseph Department of Public Safety MI, St. Joseph MO PD, St. Louis County MO PD, St. Matthews KY PD, Stamping Ground KY PD, Stanford KY PD, Stanley NC PD, Starke County IN SO, Statesboro GA PD, Ste. Genevieve County MO SO , Steele AL PD, Steger IL PD, Stephenson County IL SO, Sterling Heights MI PD, Sterling IL PD, Stevens Point WI PD, Stockbridge GA PD, Stone County MO SO, Stone County MS SO, Stow OH PD, Streator IL PD, Sturgis MI PD, Sullivan  IL PD, Sullivan County IN SO, Sullivan County TN SO, Summit County OH SO, Summit IL PD, Sumner County TN SO, Sumpter Twp MI PD, Sumter County GA SO , Sumter County SC SO, Sunset Hills MO PD, Surry County NC SO, Suwanee GA PD, Swainsboro GA PD, Sweet Springs MO PD, Sycamore IL PD , Sylvania Township OH PD, Syracuse IN PD, Talladega County AL SO, Tattnall County GA SO, Taylor County KY SO, Taylor MI PD, Taylorsville KY PD, Tazewell County IL SO, Tell City IN PD, Temple GA PD, Tennessee Bureau of Investigation, Tennessee Valley Authority Police, Terre Haute IN PD, Texarkana AR PD, Texarkana TX PD, Thomaston GA PD, Thomasville AL PD, Thornton CO PD, Three Rivers MI PD, Tift County GA SO, Tifton GA PD, Tilden Township PA PD, Tilton IL PD, Tinley Park IL PD, Tipp City OH PD, Tippecanoe County IN SO, Tipton County TN SO, TN - Lincoln County SO, TN - Pulaski PD, TN ROCIC, Tomah WI PD, Tompkins County NY SO, Tontitown AR PD, Tooele City PD UT, Toronto OH PD, Town of Bean Station PD  TN, Town of Campbell WI PD, Town of Groton CT PD, Town of Jonesboro LA PD, Town of Rutherford College (NC), Town of West Blocton AL PD, Town of Williams Creek IN PD, Towns County GA SO , Transylvania County NC SO, Trenton IL PD, Trenton OH PD, Trotwood OH PD, Trousdale County TN SO, Troy OH PD, Trussville AL PD, Tunica County MS SO, Tupelo MS PD, Tupelo Regional Airport, Tuscaloosa County AL SO, Twiggs County GA SO , Twinsburg OH PD, Two Rivers WI PD, Tyrone GA PD, U.S. Border Patrol, UMMC (University of Mississippi Medical Center) MS PD, UNC Asheville NC PD, Union City IN PD, Union County GA SO, Union County KY SO, Union County NC SO, Union County SC SO, Union Township OH (Clermont Co) PD, University City MO PD, University of Illinois - Chicago IL PD, University of Illinois at Urbana-Champaign IL PD, University of Illinois- Springfield, University of Indianapolis IN PD , University of Kentucky, University of Louisville KY PD, University of Memphis TN PD, University of North Carolina Chapel Hill NC , University of North Carolina Charlotte (NC), University of North Georgia PD (GA), University of Notre Dame PD (IN), University of Tennessee TN PD, University of West Georgia GA PD, University of Wisconsin - Green Bay WI PD, Urbana OH PD, US Postal Inspection Service [Federal], Valparaiso IN PD, Van Buren AR PD, Van Buren County TN SO, Van Buren MI PD, Vance County NC SO, Vandalia IL PD , Vandalia OH PD, Vanderburgh County IN SO , Vanderburgh County Prosecutors Office IN, Vermillion County IN SO, Vernon County WI SO, Vestavia Hills AL PD, Vidalia GA PD, Vienna IL PD, Vigo County IN SO, Villa Park IL PD, Villa Rica GA PD, Village of Clearview WV PD, Village of Manhattan IL PD, Village of Pingree Grove IL PD, Vincennes IN PD, Vine Grove KY PD, Virden IL PD, Virginia Tech University VA PD, Wabash County IN SO, Wabash IN PD, Wabaunsee County SO (KS), Wadsworth OH PD, Wagoner CO SO OK, WakeMed Campus PD and Public Safety (NC), Walker MI PD, Walkerton IN PD, Walls MS PD, Walters State Community College TN Campus PD, Walton County FL SO, Walworth County WI SO, Wamego KS PD, Wapakoneta OH PD, Wapello County IA SO, Warner Robins GA PD, Warren County IN SO, Warren County KY SO, Warren County OH SO, Warren County TN SO, Warrensville Heights OH PD, Warrenville IL PD, Warrick County IN SO, Warsaw IN PD, Warson Woods MO PD , Wartburg TN PD, Washington County GA SO, Washington County IN SO, Washington County MO SO, Washington County SO IN, Washington County TN SO, Washington County WI SO, Washington Island WI PD, Washington MO PD, Watauga County NC SO, Waterford Township MI PD, Waterville OH PD, Wauconda IL PD, Waukee IA PD, Waukegan IL PD, Waukesha WI PD, Waxhaw NC PD, Wayne County Airport Authority MI , Wayne County TN SO, Waynesville NC PD, Weber City VA PD, Webster Co KY SO, Webster County GA SO, Webster Groves MO PD, Wells County IN SO, Wentzville MO PD, West Bend WI PD, West Bloomfield Twp MI PD, West Buechel KY PD, West Central Consolidated Communications IL PD, West Chester OH PD, West Chicago IL PD, West Des Moines IA PD, West Lafayette IN PD, West Mifflin PA PD, West Terre Haute IN PD, Westchester IL PD, Western Illinois University IL PD, Westfield IN PD, Westlake OH PD, Westmont IL PD, Weyauwega WI PD, Wheaton IL PD, Wheeling IL PD , White County IN SO, White House TN PD, White Lake Twp MI PD, White Pine TN PD, Whitehall OH PD, Whitestown IN PD, Whitewater WI PD, Whitfield County GA SO, Whitley County IN Prosector, Wichita Falls TX PD , Wichita KS PD, Wilkes County GA SO, Wilkes County NC SO, Will County IL SO, Williamson Co. IL SO, Williamson County TN SO, Willow Springs IL PD, Willowbrook IL PD, Wilmette IL PD , Wilmore KY PD, Winchester IN PD, Winder GA PD, Windsor- IL- PD, Winnebago County IL SO, Winona Lake PD - IN, Winona MN PD, Winterville NC PD, Wisconsin State Capitol Police (WI), Wise County VA SO, Wixom MI PD, Wolverine Lake MI PD, Wood Dale IL PD, Woodbury County IA SO, Woodbury TN PD, Woodford County IL SO, Woodridge IL PD, Woodson Terrace MO PD, Woodstock GA PD, Woodstock IL PD, Worth County GA SO, Worthington IN PD , Wright Patterson OH Air Force Base [Federal], Wyandot County OH SO, Wyandotte MI PD, Wyandotte Nation OK PD , Wyoming MI PD, Wyoming OH PD, Wythe County VA SO, Wytheville VA PD, Yancey County NC SO, York County SC SO, Youngstown OH PD, Zion IL PD, Zionsville IN PD</t>
  </si>
  <si>
    <t>Muskegon Township MI PD (Muskegon County) , 18th Judicial District Drug Task Force - TN PD, Abbotsford WI PD, Acworth GA PD, Adairville KY PD, Adams County IL SO, Adams County IN SO, Adams County WI SO, Adams WI PD, Addison IL PD, Adrian MI PD, Albion MI DPS, Alexandria IN PD, Allegan County SO MI, Allen County KS SO, Allen County KY SO, Allen Park PD MI, Altoona IA PD, Altoona WI PD, Amberley Village OH PD, Amery WI PD , Anderson IN PD, Ankeny IA PD, Anna TX PD, Anoka County MN SO, Antigo WI PD, Antioch IL PD, Appleton WI PD, Arnold MO PD, Ashland County WI SO, Ashland MO PD, ATF Nashville TN, Attorney General of Illinois - Medicare Fraud Division, Auburn Hills MI PD, Auburn IN PD, Audrain County MO SO, Audubon County IA SO, Aurora IL PD, Aurora OH PD , Avon IN PD, Barrington Hills IL PD, Barron County WI SO, Barron WI PD, Bartlett IL PD, Bayfield County WI SO, Beachwood OH PD, Beaver Dam WI PD, Becker County MN SO, Beech Grove IN PD, Belle Plaine MN PD, Bellevue KY PD, Belvidere IL PD, Benton County WA SO, Benton IL PD , Berea KY PD, Berea OH PD, Berkeley MO PD, Berrien County MI SO, Big Bend WI PD, Birmingham MI PD, Blackman/Leoni Public Safety MI, Bloomfield NM PD, Bloomfield Twp MI PD, Bloomington IL PD, Blount County Commission (AL), Blue Ash OH PD, Blue Springs MO PD, Boardman Township OH PD, Bolingbrook IL PD, Boone County IL SO, Boone County KY SO, Bourbon County KS SO, Bourbonnais IL PD, Bowling Green KY PD, Bowling Green MO PD, Bowling Green Warren County Drug Task Force KY, Braidwood IL PD, Braintree MA PD, Branson MO PD, Breckinridge County KY SO, Brighton CO PD, Bristol IN PD, Brook Park OH PD, Brookfield WI PD, Brookings SD PD, Brown County WI SO, Brown Deer WI PD, Brownsburg IN PD, Brownstown Twp PD MI, Brunswick OH PD, Bryan OH PD, Buchanan County MO SO, Buffalo County WI SO, Buncombe County NC SO, Burlington WI PD, Burnett County WI SO, Burr Ridge IL PD, Burton MI PD, Butler County OH SO, Butler Township OH PD, Byron IL PD, Caledonia WI PD, Calhoun County MI SO, Callaway County MO SO, Calumet County WI SO, Calumet Park IL PD, Canton IL PD, Cape Girardeau County MO SO, Cape Girardeau MO PD, Carbondale IL PD, Carmel IN PD, Carol Stream IL PD, Carpentersville IL PD, Carroll County OH SO, Carrollton OH PD, Cary IL PD, Cass County IL SO, Cass County IN SO, Cass County MI SO, Cass County MO SO, Cedar Rapids IA PD, Cedarburg WI PD, Central City KY PD, Centralia IL PD, Chambers County AL SO, Champaign County IL SO, Champaign County SO OH, Champaign IL PD, Champlin MN PD, Channahon IL PD, Chanute KS PD, Charleston IL PD, Chase County KS SO, Chatham IL PD, Cheatham County TN SO, Chenequa WI PD, Chenoa IL PD, Cherry Valley IL PD, Chesapeake VA PD , Chester Township OH PD, Chesterfield County VA PD, Chesterfield Twp MI PD, Chesterton IN PD , Cheviot OH PD, Chillicothe IL PD , Chilton WI PD, Chippewa Falls WI PD, Chippewa PA PD, Christian County MO SO, City of Delavan WI PD, Clark County WI SO, Clarksville IN PD, Clayton MO PD, Clayton Township PD MI, Clear Lake WI PD, Cleveland OH Division of Police , Clinton Township MI PD, Clinton Township NJ PD, Clintonville WI PD, Clive IA PD, Coal Valley IL PD , Coffeyville KS PD, Cole County MO SO, Colquitt County GA SO, Columbia County WI SO, Columbus IN PD, Concordia KS PD, Cookeville TN PD, Cortland IL PD, Cortland OH PD, Cottage Grove WI PD, Cottleville MO PD, Council Bluffs IA PD, Crawford County IL SO , Crawford County IN SO, Crawford County KS SO, Crawford County WI SO, Crawfordsville IN PD, Crest Hill IL PD, Creston OH PD, Crestwood MO PD, Creve Coeur IL PD, Creve Coeur MO PD, Crown Point IN PD, Crystal City MO PD, Crystal Lake IL PD, Cullman County AL SO, Cumberland Metro IN PD, Cumberland WI PD, Cuyahoga Falls OH PD, CVG Airport KY PD, Cynthiana KY PD, Dane County WI SO, Danville IL PD, Danville IN PD, Danville KY PD, Darien IL PD, Davenport IA PD, Davison Township MI PD, Dayton MN PD, De Pere WI PD, Dearborn County IN SO, Dearborn MI PD, Deer Park OH PD, Delafield WI PD, Delhi Twp OH PD, Delphi IN PD, Denison University Campus OH PD, Des Peres MO DPS, Des Plaines IL PD, Dickeyville WI PD, DNU Creston OH PD, Dodge County WI SO, Dodgeville WI PD, Dolton IL PD, Douglas County NE SO, Dublin OH PD, Dubuque IA PD, Dunn County WI SO, DuPage Co IL Prosecutor Office, DuPage County IL SO, Duquesne MO PD, Durango CO PD, Dyer County TN SO, Dyersburg TN PD, East Canton OH PD, East Hazel Crest IL PD, East Moline IL PD, East Peoria IL PD, Eastlake OH PD, Eastpointe MI PD, Eaton OH PD, Eau Claire County WI SO, ECom911, Edison State Community College, El Cajon CA PD, El Paso IL PD, Elizabethtown KY PD, Elk Grove IL PD, Elkhart County IN SO, Elkhorn WI PD, Elm Grove WI PD, Elmhurst IL PD, Elmwood Park IL PD, ElRoy WI PD, Energy IL PD, Erlanger KY PD, Eureka MO PD, Evendale OH PD, Excelsior Springs MO PD, Fairfield CA PD, Fairfield OH PD, Fairlawn OH PD, Fairmount IN PD, Fargo ND PD, Farmington Hills MI PD, Fayette County KY SO, Ferguson MO PD, Ferndale MI PD, Fitchburg WI PD, Florence KY PD, Flossmoor IL PD, Floyd County IN SO, Fond du Lac County WI SO, Fond Du Lac WI PD, Forest County WI SO, Forest Park OH PD, Forest Preserve District Will County PD (IL), Fort Wayne IN PD , Fox Point WI PD, Fox Valley IL Parks District, Frankfort KY PD, Franklin County IL SO, Franklin County MO SO , Franklin County OH SO, Franklin IN PD, Franklin WI PD, Fraser MI DPS, Fremont County IA SO, Fremont OH PD, Fridley MN PD, Frontenac KS PD, Fulton County GA PD, Fulton County GA SO, Fulton County IL SO, Fulton IL PD, Fulton MO PD, Gahanna OH PD, Galesburg IL PD, Gallatin TN PD, Gallia County OH SO, Galva IL PD, Garden City MI PD, Gary IN PD, Gas City IN PD, Geauga County OH SO , Genoa City WI PD, Georgetown IL PD, Georgetown KY PD, Germantown TN PD, Germantown WI PD, Glasgow KY PD, Glencoe IL PD, Glendale OH PD, Glendale WI PD, Gogebic County MI SO, Golf Manor OH PD, Goshen IN PD, Grafton WI PD, Grain Valley MO PD, Grand Blanc Twp MI PD, Grand Chute WI PD, Grand Haven MI DPS, Grand Island NE PD, Grand Rapids MI PD, Grand Traverse County MI SO, Grant County IN SO, Grant County WI SO, Grayslake IL PD , Green Bay WI PD, Green Lake County WI SO, Greenbrier TN PD, Greendale WI PD, Greene County MO SO, Greene County OH SO, Greenfield IN PD, Greenfield PD CA , Greenfield WI PD, Greenville County SC SO, Greenwood IN PD, Griffith IN PD, Groveport OH PD, Grundy County IL SO, Gun Lake Tribal PD MI, Gurnee IL PD, Hall County NE SO, Halls TN PD, Hamilton County IN SO, Hamilton County OH SO, Hamtramck MI PD, Hancock County IN SO, Hannibal MO PD, Hanover Park IL PD , Hardinsburg KY PD, Harper Community College IL PD, Harrison County IN SO, Harrison County MO SO, Hartford City IN PD, Hartford WI PD, Hartland WI PD, Harvey IL PD, Harwood Heights IL PD, Hawthorn Woods IL PD , Hazel Crest IL PD, Hazel Park MI PD, Hazelwood MO PD, Hebron IN PD, Henderson County KY SO, Henderson KY PD, Hendersonville TN PD, Henry County IL SO, Henry County IN SO, Henry County OH SO, Hermitage PA PD, Herrin IL PD, Hickory Hills IL PD, Highland Heights KY PD, Highland IN PD, Highland Park MI PD, Hinsdale IL PD, Hobart-Lawrence WI PD, Hoffman Estates IL PD, Holland MI PD, Holmen WI PD, Holmes County SO OH, Homecroft IN PD, Homeland Security Investigations [Federal] [Inactive], Hoopeston IL PD , Hopkins MN PD, Hopkinsville KY PD, Houston Arson Bureau TX, Howard County IN SO, Hudson WI PD, Huntington IN PD, Huntley IL PD , Huntsville AL PD, Huron OH PD, IA - Eldridge PD, IA - Storm Lake PD, Iberia MO PD, Illinois Attorney General, Illinois Statewide Auto Theft Taskforce, IN - Angola PD, IN - Greene County SO, IN - Tipton County SO, Independence KS PD, Independence KY PD, Indiana Department of Corrections, Indiana Dunes National Park IN PD, Indiana HIDTA , Indiana State Police IN PD, Indianapolis Metro PD IN, Indianola IA PD, Ingalls IN PD, Inverness IL PD, Iowa County WI SO, Iowa Department of Corrections, Iowa State University IA PD, Iredell County NC SO, Ironwood PSD MI, Irvine CA PD, Jackson County WI SO, Jackson WI PD, Jacksonville IL PD, Janesville WI PD, Jasper IN PD, Jefferson City MO PD, Jefferson County MO SO, Jefferson County OH SO, Jefferson County SO IN, Jefferson County WI SO, Jefferson WI PD, Jeffersontown KY PD, Jessamine County KY SO, Johnsburg IL PD, Johnston City IL PD, Johnston IA PD, Joliet IL PD, Joliet Junior College IL PD , Joplin MO PD, Junction City KS PD, Juneau County WI SO, Justice IL PD, Kalamazoo MI PD, Kalamazoo Township MI PD, Kane County Forest Preserve IL PD , Kane County IL SO, Kankakee County IL SO, Kankakee IL PD, Kansas City KS PD, Kansas City MO PD, Kansas KBI, Kaukauna WI PD, KenCom IL PD Dispatch Center, Kenosha County WI SO, Kenosha WI PD, Kenton County KY SO, Kentucky State KY PD, Kentwood MI PD, Kewanee IL PD , Kewaskum WI PD, Kimberling City MO PD, Kingston Springs TN PD, Knox County IL SO, Knox County SO NE, Kokomo IN PD, KU Medical Center KS PD, La Grange IL PD, La Grange MO PD, La Grange Park IL PD, Lac Courte Oreilles Tribal Police WI, Ladd IL PD, Ladue MO PD, Lafayette IN PD, Lake County IL SO , Lake County IN SO, Lake County OH SO, Lake Delton WI PD, Lake Forest IL PD, Lake Geneva WI PD, Lake In The Hills IL PD, Lake St. Louis MO PD, Lake Zurich IL PD, Lakeland FL PD, Lakemore OH PD, Lakeside Park-Crestview Hills KY PD, Lansing IL PD, Lansing MI PD, Laporte County IN SO , LaSalle Co. IL SO - New, Lasalle IL PD , Lawrence County IL SO, Lawrence County IN SO, Lawrence District Attorney PA, Lebanon IN PD , Lebanon OH PD, Lebanon TN PD, Lee County GA SO, Lee County IL SO, Leitchfield KY PD, Lemont IL PD, Lena IL PD, LeRoy IL PD, Lexington KY PD, Lexington NE PD, Liberty MO PD, Ligonier IN PD, Lincoln County SO NE, Lincoln Park MI PD, Lincolnshire IL PD, Lisle IL PD, Lithopolis OH PD, Little Rock AR PD, Livingston County IL SO, Lockland OH PD, Lodi WI PD, Logan County KY SO , Lombard IL PD, Louisville Airport PD, Louisville Metro KY PD, Louisville OH PD, Loveland CO PD, Loveland OH PD, Loves Park IL PD, Lyons IL PD, Mackinaw IL PD, Madeira OH PD, Madison County IN SO, Madison Heights MI PD, Madison MS PD, Madison SD PD , Madisonville KY PD, Mahoning County OH SO, Mahoning Valley Law Enforcement TF (OH), Manawa WI PD, Manchester MO PD, Manitowoc WI PD, Maplewood MO PD, Mar Mac IA PD, Marathon County WI SO, Marinette County SO (WI), Marinette WI PD, Marion AR PD, Marion County IL SO, Marion County MO SO, Marion Health PD (IN), Marion IA PD, Marion IL PD, Marion IN PD, Marion WI PD, Markle IN PD, Marquette County WI SO, Marseilles IL PD, Marshall WI PD, Martin TN PD, Martinsville IN PD, Marysville OH PD, Mason County IL SO, Mason OH PD, Matteson IL PD, Mattoon IL PD, Maumee OH PD, Mauston WI PD , McCracken County KY SO, McDonough County IL SO, McHenry County IL SO, Mclean County IL SO, Medina County OH SO, Medina Township OH PD, Menard County IL SO, Menasha WI PD, Mendota IL PD, Menominee Co. WI SO, Menomonee Falls WI PD, Menomonie WI PD, Mequon WI PD, Mercer County OH SO, Metro East Auto Theft (IL), Metro Police Authority of Genesee County MI, Miami County OH SO, Michigan City IN PD, Michigan State Police, Mid Missouri Drug Task Force MO, Middleburg Heights OH PD, Middleton WI PD, Middletown OH PD, Middletown RI PD, Midlothian IL PD, Milan IL PD , Milford MI PD, Milltown IN PD, Milwaukee County WI SO, Milwaukee WI PD - STAC, Miner MO PD, Mineral Area Drug Task Force MO, Missouri State Highway Patrol, MO - Sparta PD, MOCIC , Mohave County AZ SO, Mokena IL PD, Moline IL PD, Monee IL PD, Monon IN PD, Monona WI PD, Monroe County WI SO, Monroe MI PD, Monroe OH PD, Montgomery County IN SO, Montgomery County TN SO, Morehead KY PD, Morgan County IL SO, Morris IL PD, Morrow OH PD, Morton Grove IL PD, Mount Morris Township PD MI, Mount Pleasant SC PD, Mount Pleasant WI PD, Mount Vernon IN PD, Mount Vernon OH PD, Mountain Bay Metro WI PD, Mt. Juliet TN PD, Mt. Zion IL PD, Muncie IN PD, Mundelein IL PD, Murfreesboro TN PD, Muscatine County IA SO, Muscoda WI PD, Muskego WI PD, Muskegon County MI SO, Nags Head NC PD, Napoleon OH PD, Napoleon Twp MI PD, Nebraska State Patrol, Neekoosa WI PD, Neenah WI PD, Nekoosa WI PD, Nelson County KY SO, Neosho County KS SO, Neshkoro WI PD, New Albany OH PD, New Baltimore MI PD, New Berlin WI PD, New Castle PA PD, New Haven IN PD, New Holstein WI PD, New Lisbon WI PD, New London WI PD, New Madrid County MO SO, New Richmond WI PD, New York State Police NY, Newark OH PD, Newton IA PD, Nicholasville KY PD, NICTD - IN PD, Niles OH PD, Nixa MO PD, Noblesville IN PD, Norfolk Southern RR IL PD, Normal IL PD , Normandy MO PD, North Aurora IL PD, North County Cooperative MO PD, North Fond Du Lac WI PD , North Hudson WI PD, North Liberty IA PD, North Missouri Drug Task Force MO, North MO DTF Brookfield MO PD, North Ridgeville OH PD, North Royalton OH PD, Northbrook IL PD, Northfield IL PD, Northville Twp MI PD, Norton Shores MI PD, Norwalk OH PD, Norwalk OH PD - DNU, Norwood OH PD, O'Fallon IL PD, O'Fallon MO PD, Oak Brook IL PD , Oak Creek WI PD, Oakland County MI SO, Obetz OH PD, Obion County TN SO, Oconomowoc WI PD, Ogle County IL SO, Oglesby IL PD , OH - Blanchester PD, OH - Hamilton PD, OH - Johnny Appleseed Metropolitan Park District PD, OH - Mariemont PD,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Onalaska WI PD, Oneida County WI SO, Oneida WI PD, Onondaga County NY SO , Oregon OH PD, Orlando FL PD, Orting WA PD, Osage Beach MO PD, Osceola WI PD, Oshkosh WI PD, Oswego IL PD, Othello WA PD, Ottawa County MI SO, Ottawa IL PD, Overland Park KS PD, Oxford OH PD, Ozark MO PD, Ozarks Drug Enforcement Team MO, Ozaukee County WI SO, Palm Beach County FL SO, Palm Springs CA PD, Palmyra MO PD, Palos Heights IL PD, Palos Hills IL PD, Palos Park IL PD, Panama City FL PD, Paris KY PD, Park Hills MO PD, Parkville MO PD, Parma Heights OH PD, Parma OH PD, Paul Bunyan Task Force MN, Pecatonica IL PD, Pekin IL PD, Pemiscot County MO SO, Pentwater MI PD, Peoria County IL SO, Peoria IL PD, Peotone IL PD , Perry County MO SO, Perrysburg OH PD, Perrysburg Twp OH PD, Petersburg IL PD, Phelps County MO SO, Phillips WI PD, Pickaway County OH SO, Pike County IL SO , Pine County MN SO, Pittsboro IN PD, Pittsville WI PD, Plainfield IL PD, Plainfield IN PD, Platte County MO SO, Platteville WI PD, Pleasant Prairie WI PD, Pleasant Valley MO PD, Plover WI PD, Plymouth WI PD, Port Edwards WI PD, Port Huron MI PD, Port Washington WI PD, Portage County WI SO, Portage IN PD, Portage MI PD, Portage WI PD, Porter County IN SO, Posen IL PD, Pottawatomie County KS SO, Powell OH PD, Poynette WI PD, Prairie Du Chien WI PD, Prescott AZ PD, Princeton IN PD, Pulaski County MO SO, Putnam County GA SO, Quincy IL PD, Racine County WI Communications Center, Racine County WI SO, Racine WI PD, Radcliff KY PD, Ralls County MO SO, Rantoul IL PD, Raytown MO PD, Reading OH PD, Redford Twp MI PD, Reeds Spring MO PD, Reedsburg WI PD, Rice Lake WI PD, Richfield OH PD, Richland Center WI PD, Richland County SC SO, Richland County WI SO, Richmond Heights MO PD, Richmond IL PD, Richmond MO PD, Richmond VA PD, RIG WI DTF, Riley County KS PD, Ripon WI PD, River Falls WI PD, River Grove IL PD , River Rouge MI PD, Riverdale IL PD, Riverside IL PD , Robertson County TN SO, Robinson IL PD, Rock County WI SO, Rock Falls IL PD, Rock Hill SC PD, Rock Island County IL SO , Rock Island IL PD, Rockdale IL PD , Rockford Dept of Public Safety MI, Rockford IL PD, Rockport IN PD, Rockton IL PD, Rocky River OH PD, Rolling Meadows IL PD, Rome WI PD, Romeoville IL PD, Roselle IL PD , Roseville MI PD, Ross Township OH PD, Rossford OH PD, Rossville IL PD, Royal Oak MI PD, Rush County IN SO, Saginaw MI PD, Saint Croix Falls WI PD, Saint Francis WI PD, Salem OH PD, Sangamon County IL SO, Santa Claus IN PD, Sarasota FL PD, Sarcoxie MO PD, Sarpy County NE SO, Sauk County WI SO, Sauk Prairie WI PD, Sauk Village IL PD, Saukville WI PD, Scarborough ME PD, Schaumburg IL PD, Schuyler Co. IL SO, Schuyler County MO SO, Scott City MO PD, Sedalia MO PD, SEMO Drug Task Force MO, Sergeant Bluff IA PD , Seward County NE SO, Seymour IN PD , Sharonville OH PD, Shawano WI PD, Sheboygan WI PD, Shelby County IL SO, Shelby County KY SO, Shelby Township MI PD, Shenango PA PD, Sherman IL PD, Shorewood IL PD, Sikeston MO DPS, Silver Lake PD IN, Sioux City IA PD, Sisseton SD PD, Skokie IL PD, Slinger WI PD, Somerset WI PD, South Barrington IL PD, South Bend IN Airport Transit PD , South Bend IN PD, South Elgin IL PD, South Euclid OH PD, South Milwaukee WI PD, South Russell OH PD , South Sioux City NE PD , Southern Illinois University IL PD , Southern View IL PD, Southfield MI PD, Sparta WI PD, Speedway IN PD, Spencer County IN SO, Spring Arbor MI PD, Spring Lake Park MN PD, Spring Valley IL PD, Springfield MO PD, Springfield OH PD, Springfield TN PD , Springfield Township OH (Hamilton Co) PD, Springville PD (UT)  , St. Ann MO PD, St. Charles City MO PD, St. Charles County MO PD, St. Charles IL PD, St. Clair County MI SO, St. Clairsville OH PD, St. Joseph County SO IN, St. Joseph MO PD, St. Louis County MO PD, St. Matthews KY PD, Stamping Ground KY PD, Starke County IN SO, Stephenson County IL SO, Sterling Heights MI PD, Sterling IL PD, Stevens Point WI PD, Stillwater MN PD, Stone County MO SO, Sturgeon Bay WI PD, Sturgis MI PD, Sturtevant WI PD, Suffolk County NY SO, Sullivan  IL PD, Sullivan County IN SO, Summit County OH SO, Sumner County TN SO, Sumpter Twp MI PD, Sun Prairie WI PD, Sweet Springs MO PD, Sylvania Township OH PD, Tarpon Springs FL PD, Taylor MI PD, Tazewell County IL SO, Tell City IN PD, Tennessee Bureau of Investigation, Terre Haute IN PD, Texas Financial Crimes Intelligence Center, Thornton CO PD, Three Rivers MI PD, Tinley Park IL PD, Tippecanoe County IN SO, Tomah WI PD, Tooele City PD UT, Toronto OH PD, Town of Campbell WI PD, Trempealeau County WI SO, Trenton OH PD, Trousdale County TN SO, Troy MI PD , Troy OH PD, Twinsburg OH PD, Two Rivers WI PD, Union County KY SO, Union Township OH (Clermont Co) PD, University of Central Missouri PD, University of Illinois - Chicago IL PD, University of Illinois at Urbana-Champaign IL PD, University of Illinois- Springfield, University of Iowa PD (IA), University of Kentucky, University of Louisville KY PD, University of Michigan Ann Arbor Campus MI PD, University of Minnesota MN PD (Twin Cities), University of Wisconsin - Green Bay WI PD, University of Wisconsin - Madison WI PD, University of Wisconsin - Milwaukee WI PD, University of Wisconsin - Oshkosh PD, US Postal Inspection Service [Federal], Vacaville CA PD, Valparaiso IN PD, Van Buren MI PD, Vandalia IL PD , Vandalia OH PD, Vanderburgh County IN SO , Venice FL PD, Vermillion County IN SO, Vernon County WI SO, Vernon Hills IL PD, Verona WI PD, Vestavia Hills AL PD, Vienna IL PD, Vigo County IN SO, Vilas County WI SO, Villa Park IL PD, Village of Fox Crossing WI PD, Village of Fox Point WI PD, Village of Manhattan IL PD, Village of Pewaukee WI PD, Village of Pingree Grove IL PD, Village of Turtle Lake WI PD, Vincennes IN PD, Vine Grove KY PD, Virden IL PD, Wabash County IN SO, Wabaunsee County SO (KS), Wadsworth OH PD, Walker MI PD, Walton County FL SO, Walworth County WI SO, Wamego KS PD, Wapakoneta OH PD, Wapello County IA SO, Warren County KY SO, Warren County OH SO, Warrenville IL PD, Warson Woods MO PD , Washington County IN SO, Washington County MO SO, Washington County WI SO, Washington IL PD, Washington MO PD, Waterford Township MI PD, Watertown WI PD, Waterville OH PD, Wauconda IL PD, Waukee IA PD, Waukegan IL PD, Waukesha County WI Communications Center , Waukesha County WI SO, Waukesha WI PD, Waunakee WI PD, Waupaca County WI SO, Waupaca WI PD, Waupun WI PD, Wausau WI PD, Wautoma WI PD, Wauwatosa WI PD, Wayne County Airport Authority MI , Wayne IL PD, Webster Groves MO PD, Wells County IN SO, West Allis WI PD, West Bend WI PD, West Bloomfield Twp MI PD, West Central Consolidated Communications IL PD, West Chester OH PD, West Chicago IL PD, West Des Moines IA PD, West Fargo ND PD, West Hennepin MN Public Safety Department, West Lafayette IN PD, West Terre Haute IN PD, Westchester IL PD, Western Illinois University IL PD, Western Michigan University MI PD, Westfield IN PD, Westlake OH PD, Westmont IL PD, Weyauwega WI PD, Wheaton IL PD, Wheeler County NE SO , Wheeling IL PD , White House TN PD, White Lake Twp MI PD, Whitefish Bay WI PD, Whitehall MI PD , Whitehall OH PD, Whitestown IN PD, Whitewater WI PD, Whitley County IN Prosector, WI Department of Justice, Wichita Falls TX PD , Wichita KS PD, Will County IL SO, Williamson Co. IL SO, Willow Springs IL PD, Willowbrook IL PD, Wilmette IL PD , Wilmore KY PD, Windsor CO PD, Windsor- IL- PD, Winnebago County IL SO, Winnebago County WI SO, Winneconne WI PD, Wisconsin Dells WI PD, Wisconsin Rapids WI PD, Wisconsin State Capitol Police (WI), Wixom MI PD, Wolverine Lake MI PD, Wonder Lake IL PD, Wood County WI SO, Wood Dale IL PD, Woodbury County IA SO, Woodbury MN DPS, Woodford County IL SO, Woodridge IL PD, Woodson Terrace MO PD, Woodstock GA PD, Woodstock IL PD, Wyandotte MI PD, Wyoming MI PD, Wyoming OH PD, Youngstown OH PD, Yreka CA PD, Z Do not use, Zion IL PD</t>
  </si>
  <si>
    <t>Germantown OH PD, Abbeville SC PD, Abington Township PA PD , Absecon NJ PD, Acworth GA PD, Adairville KY PD, AL - Andalusia PD, AL - Autauga County SO, AL - Sylacauga PD, AL- Clarke County SO, Alabama Department of Corrections, Alabama Department of Revenue, Alabama Law Enforcement Agency (ALEA), Alabaster AL PD, Albany GA PD, Alcoa TN PD, Alexander County NC SO, Alexandria IN PD, Algood TN PD, Allegheny County PA DA, Allen County KY SO, Allen TX PD, Allentown PA PD, Altavista VA PD, Amberley Village OH PD, Anderson County SC SO, Anderson County TN SO, Anderson SC PD, Angier NC PD, Apex NC PD, Appalachian Regional Healthcare System NC PD, Appling County GA SO, Ardmore AL PD, Arlington County VA PD, Asheville NC PD, Ashland County OH SO, Ashville AL PD, Aston PA PD, Athens-Clarke County GA PD, Auburn IN PD, Auglaize County OH SO, Aurora OH PD , Avery County NC SO, Avon IN PD, Baker County FL SO, Baker County GA SO, Baldwin County GA SO, Banks County GA SO, Barnwell SC PD, Bay County FL SO, Beachwood OH PD, Beaufort SC PD , Bedford County TN SO, Bedford County VA SO, Bedford VA PD, Bellefontaine OH PD, Belmont NC PD, Belpre OH PD, Berea KY PD, Berea OH PD, Berkeley County SC SO, Bessemer AL PD, Bessemer City NC PD, Bethany Beach DE PD, Bethel Park PA PD, Bethlehem PA PD, Bibb County SO GA, Biltmore Forest NC PD, Black Mountain NC PD, Blacksburg SC PD , Blacksburg VA PD, Blackshear GA PD, Bleckley County GA SO, Bloomingdale GA PD, Blount County Commission (AL), Blount County TN SO, Blue Ash OH PD, Bluffton SC PD , Boardman Township OH PD, Boone NC PD, Boones Mill VA PD, Bordentown TWP NJ PD, Botetourt County VA SO, Bowling Green KY PD, Bowling Green Warren County Drug Task Force KY, Breckinridge County KY SO, Brevard County FL SO , Brook Park OH PD, Brownsburg IN PD, Brunswick County NC SO, Brunswick County VA SO, Bryan County GA SO, Bryan OH PD, Burke County NC SO, Burlington NC PD, Butler County OH SO, Butler County PA, Butler IN PD, Butler Township OH PD, Butts County GA SO, Cabarrus County NC SO, Cairo GA PD , Caldwell County NC SO, Calhoun County AL SO, Calhoun County SC SO, Calloway County KY SO, Camden SC PD, Camilla GA PD , Campbell County VA SO, Canton GA PD, Carbondale IL PD, Carolina Beach NC PD , Caroline County VA SO, Carroll County GA SO, Carroll County OH SO, Carroll County VA SO, Carter County TN SO, Cartersville GA PD, Cary NC PD, Catawba County NC SO, Cayce SC PD, Central City KY PD, Central SC PD , Chadbourn NC PD, Chambers County AL SO, Charleston County SC SO, Charleston SC PD, Chatham County GA PD, Chatham County NC SO, Chatsworth GA PD, Cheatham County TN SO, Cheltenham Twp PA PD, Cheraw SC PD, Cherokee County AL SO, Cherokee County GA DA, Cherokee County GA SO, Chesapeake VA PD , Chester County SC SO, Chester Township OH PD, Cheviot OH PD, Chipley FL PD, Chippewa PA PD, Claflin University SC PD, Claiborne County TN SO, Clarendon County SC SO , Clarksville IN PD, Clarksville VA PD, Clayton GA PD, Clayton NC PD , Clearwater FL PD, Cleveland County NC SO , Cobb County GA PD, Cocke County TN SO, Cocoa Beach FL PD, Cocoa FL PD, Coffee County GA SO, Coffee County TN SO, Colbert County AL SO, Colleton County SO (SC), Collierville TN PD, Colquitt County GA SO, Columbus County NC SO, Columbus IN PD, Columbus NC PD, Commerce GA PD, Concord NC PD, Conover NC PD, Conway SC PD, Cookeville TN PD, Cortland OH PD, Coshocton County OH SO, Covington GA PD, Coweta County GA SO, Cramerton NC PD, Craven County ABC Board (NC), Crawford County IL SO , Crawford County IN SO, Crawfordsville IN PD, Crewe VA PD, Crisp County GA SO, Crossville TN PD, CSX Railroad PD, Cullman AL PD, Cullman County AL SO, Cumming GA PD, Currituck County NC SO, Cuyahoga Falls OH PD, CVG Airport KY PD, Cynthiana KY PD, Dadeville AL PD, Dahlonega GA PD, Dale County AL SO, Dalton GA PD, Dandridge TN PD, Danville IN PD, Dare County NC SO, Darlington County SC SO, Davidson County NC SO, Davidson NC PD, Davie County NC SO, Dayton TN PD, Daytona Beach FL PD, Decatur County GA SO, Deer Park OH PD, Defiance County OH SO, DeKalb County GA PD, Delphi IN PD, Delran NJ PD, Dickson TN PD, Dillard GA PD, Dillon SC PD, District Heights MD PD, DNU Creston OH PD, DoC Intelligence Unit (GA), Dodge County GA SO, Doraville GA PD, Dorchester County SC SO, Dothan AL PD, Douglas County GA SO, Dover DE PD, Dublin OH PD, Duluth GA PD, Dunn NC PD, Dyer County TN SO, Dyersburg TN PD, Easley SC PD, Eastern Adams Regional PA PD, Edgecombe County NC SO, Edgewater FL PD, Edisto Beach SC PD, Elbert County GA SO, Elizabethton TN PD, Elizabethtown KY PD, Ellijay GA PD, Elloree SC PD, Elon University NC PD, Elyria OH PD, Emory University Campus PD GA, Emporia VA PD , Energy IL PD, Erwin PD (NC), Erwin TN PD, Fairfield County SC SO, Fairfield OH PD, Fairlawn OH PD, Fairmont NC PD, Fairmount IN PD, Fannin County GA SO, Fayette OH PD, FL - Belleair PD, Flagler County FL SO, Florence AL PD, Florence County SC SO, Florence KY PD, Florence SC PD, Florida Highway Patrol, Florida State University Campus PD FL, Floyd County GA PD, Floyd County IN SO, Folly Beach SC PD, Forest City NC PD, Forest Park OH PD, Forsyth County GA SO, Forsyth County NC SO, Fort Mill SC PD, Fort Wayne IN PD , Franklin County AL SO, Franklin County FL SO, Franklin County IL SO, Franklin County NC SO, Franklin County PA SO, Franklin County VA SO, Franklin GA PD, Franklin IN PD, Fremont OH PD, Front Royal VA PD, Fuquay-Varina NC PD, GA - Georgia Piedmont Technical College , GA - MCS/OCU/Intelligence, Gahanna OH PD, Gainesville FL PD, Gainesville GA PD, Galax VA PD, Gallatin TN PD, Gallia County OH SO, Gardendale AL PD, Garner NC PD, Gas City IN PD, Gaston County NC PD, Gaston SC PD, Gastonia NC PD, Gatlinburg TN PD , Geauga County OH SO , Georgetown County SC SO, Georgetown IN PD, Georgetown KY PD, Georgetown SC PD, Georgia Attorney General's Office  - GA, Georgia Southwestern State University Campus PD , Georgia State Patrol GA PD, Georgia Tech GA PD, Gibsonville NC PD, Giles County TN SO, Glencoe AL PD, Glendale OH PD, Glynn County GA PD , Golf Manor OH PD, Goose Creek SC PD , Graceville FL PD, Grainger County TN SO, Grant County IN SO, Graves County KY SO, Grayson County VA SO, Great Falls SC PD, Greenbrier TN PD, Greene County OH SO, Greensville County VA SO, Greenville County SC SO, Greenville SC PD, Greenwood County SC SO, Greenwood IN PD, Greenwood SC PD, Greer SC PD, Grove City OH PD, Groveport OH PD, Guernsey County OH SO, Gulf Breeze FL PD, Gulf County FL SO, Guntersville AL PD, Gwinnett County GA SO, Halifax County NC SO, Halifax County VA SO, Hall County GA SO, Hamblen County TN SO, Hamilton County IN SO, Hamilton County OH SO, Hamilton County TN SO, Hamilton Township OH PD, Hampton University VA Campus PD, Hancock County GA SO, Hancock County IN SO, Hapeville GA PD, Haralson County GA SO, Hardeeville SC PD, Hardinsburg KY PD, Harnett County NC SO, Harriman TN PD, Harrington DE PD, Harris County GA SO, Harrisburg Bureau PA PD, Harrisonburg VA PD, Hart County GA SO, Hartselle AL PD, Hartsville SC PD, Haywood County NC SO, Hazleton PA PD, Heard County GA SO, Helena AL PD, Henderson County KY SO, Henderson County NC SO , Henderson KY PD, Hendersonville NC PD, Hendersonville TN PD, Henry County IN SO, Henry County OH SO, Henry County VA SO, Hermitage PA PD, Hernando County FL SO, Herndon VA PD, Herrin IL PD, Highland Heights KY PD, Hillsville VA PD, Hilton Head Island SC, Hiram GA PD, Holly Hill FL PD, Holmes County FL SO, Holmes County SO OH, Homecroft IN PD, Homewood AL PD, Hoover AL PD, Hope Mills NC PD , Horry County SC PD, Houston County AL SO, Houston TX PD, Hueytown AL PD, Huntersville PD NC, Huntington IN PD, Huntsville AL PD, Huron OH PD, Hyattsville MD PD, IN - Greene County SO, IN - Tipton County SO, Independence KY PD, Independence OH PD, Indiana Department of Corrections, Indiana HIDTA , Ingalls IN PD, Iredell County NC SO, Irmo SC PD, Irondale AL PD, Jackson County FL SO, Jackson County GA SO, Jackson County NC SO, Jacksonville Beach FL PD, Jasper County SC SO, Jasper GA PD, Jasper IN PD, Jefferson County OH SO, Jefferson County SO IN, Jefferson County TN SO, Jefferson GA PD, Jeffersontown KY PD, Jessamine County KY SO, Johnson City TN PD, Johnson County TN SO, Johnston City IL PD, Johnston County NC SO, Johnstown PA PD, Jonesborough PD TN, Kemper County MS SO, Kenton County KY SO, Kentucky State KY PD, Kernersville NC PD, Kershaw County SC SO, Kill Devil Hills NC PD, King George County VA SO, Kings Mountain NC PD, Kingsport TN PD, Kingston Springs TN PD, Kingston TN PD, Knightdale NC PD, Knox County TN SO, Kokomo IN PD, La Follette TN PD, LaFayette County FL SO, Lafayette County MS SO, Lafayette IN PD, Lake City FL PD, Lake County FL SO, Lake County OH SO, Lake Mary FL PD, Lake Park GA PD, Lake Wales FL PD, Lakeland FL PD, Lakemore OH PD, Lamar County GA SO, Lancaster County SC SO , Lancaster SC PD, Lander University SC PD, Lauderdale County AL SO, Lauderdale County TN SO, Laurens County SC SO, Laurens SC PD, Lavonia GA PD, Lawrence District Attorney PA, Lawrenceville GA PD, Lebanon IN PD , Lebanon OH PD, Lebanon TN PD, Lee County GA SO, Lee County SC SO, Leesburg GA PD, Leitchfield KY PD, Lenoir City TN PD, Lenoir County NC SO, Leon County FL SO, Levy County FL SO, Lexington KY PD, Lexington Medical Center SC PD, Lexington NC PD , Lexington SC PD, Lexington TN PD, Lillington NC PD, Lincoln County NC SO, Lithopolis OH PD, Lockland OH PD, Logan County KY SO , Logansport IN PD, Loganville GA PD, Long View NC PD, Lookout Mountain TN PD, Loris SC PD, Loudon TN PD, Loudoun County VA SO, Louisburg NC PD, Louisville Airport PD, Louisville Metro KY PD, Louisville OH PD, Lower Providence Township PA PD, Lowndes County GA SO, Lucas County OH SO, Luray VA PD, Lyman PD SC , Macon County AL SO, Macon County NC SO, Madeira OH PD, Madison County AL SO, Madison County GA SO, Madison County TN SO, Madisonville KY PD, MAGLOCLEN RISS, Mahoning Twp PA PD, Mahoning Valley Law Enforcement TF (OH), Maiden NC PD, Manassas Park VA PD, Mantua Township NJ PD, Marion County WV SO, Marion IL PD, Marion IN PD, Marion NC PD, Marion SC PD, Markle IN PD, Marta PD GA, Martin TN PD, Martinsville IN PD, Mathews County VA SO, Matthews NC PD, Mauldin SC PD, Maumee OH PD, Mayfield KY PD, McCaysville GA PD, McCracken County KY SO, McDowell County NC SO, McMinnville TN PD, Mebane NC PD, Mecklenburg County VA SO, Medina Township OH PD, Melbourne FL PD, Metropolis IL PD, Metropolitan Washington DC PD, Middle Tennessee State TN PD , Middleburg Heights OH PD, Middletown OH PD, Milan TN PD, Milltown IN PD, Milton GA PD, Milton IN PD, Minster OH PD, Mint Hill NC PD, Mitchell County NC SO, Molena GA PD, Moncks Corner SC PD, Monroe County GA SO, Monroe GA PD, Monroe NC PD, Monroeville PA PD, Monterey TN PD, Montevallo AL PD, Montezuma GA PD, Montgomery County IN SO, Montgomery County TN SO, Montgomery County VA SO, Moody AL PD, Mooresville NC PD, Morgan County AL SO, Morgan County TN SO, Morristown TN PD, Morrow GA PD , Morrow OH PD, Moultrie GA PD, Moundville AL PD, Mount Holly NC PD, Mount Pleasant SC PD, Mountain Brook AL PD, Mountain City TN PD, MS - Wayne County SO, Muhlenberg Township PA PD, Muncie IN PD, Murfreesboro TN PD, Murray County GA SO, Muscle Shoals AL PD, Nags Head NC PD, Napoleon OH PD, Nash County NC SO, Nashville Intl Airport TN PD, Nashville NC PD , Nassau County FL SO, National Center for Missing &amp; Exploited Children [NCMEC], Naval Criminal Investigative Service [Federal] [Inactive], Nelson County KY SO, Neptune Beach FL PD, New Albany OH PD, New Britain Township PA PD, New Castle County DE PD, New Ellenton SC PD, New Hanover County NC SO, New Haven IN PD, New Kent County VA SO, New Madrid County MO SO, Newark DE PD, Newberry County SC SO , Newnan GA PD, Newport News VA PD, Newton County GA SO, Newton County MS SO, Newton NC PD , Newtown OH PD, Niceville FL PD, Nicholasville KY PD, Noblesville IN PD, Norcross GA PD, North Charleston SC PD, North Myrtle Beach SC PD, North Ridgeville OH PD, Northern Regional PA PD , Northport AL PD, Norwalk OH PD, Norwalk OH PD - DNU, Oak Ridge TN PD , Ocean View DE PD, Oconee County GA SO, Oconee County SC SO, Oglethorpe County GA SO, Oglethorpe GA PD, OH - Clinton County SO , OH - Hamilton PD, OH - Mariemont PD, OH - Metroparks Toledo, OH - Milford PD, OH - Oakwood PD, OH - Preservation Parks of Delaware County, OH - Stark Parks Public Safety, OH - U.S.23 Major Crimes Task Force, OH - Williamsburg PD, Ohio Attorney General's Office - OOCIC, Ohio Bureau of Criminal Investigation, Ohio Department of Rehabilitation and Correction - Office of the Chief Inspector, Ohio State Highway Patrol, Orangeburg Department of Public Safety SC, Oregon OH PD, Ormond Beach FL PD, Oxford AL PD, Oxford MS PD, Panama City FL PD, Paris KY PD, Paris TN PD, Parke County IN SO, Parma Heights OH PD, Parma OH PD, Patton TWP PD PA, Peachtree City GA PD, Peachtree Corners GA Marshal's Office, Pelham AL PD, Pell City AL PD, Pemberton Township NJ PD, Pembroke GA PD, Pembroke NC PD, Pemiscot County MO SO, Pender County NC SO , Pennington Gap VA PD, Perkins Township OH PD, Perry GA PD, Perrysburg OH PD, Person County NC SO, Pickens County SC SO, Pineville NC PD, Piperton TN PD, Pittsboro IN PD, Plainfield IN PD, Plymouth Township PA PD, Polk County NC SO, Polkton NC PD, Pontotoc MS PD, Pooler GA PD, Portland TN PD, Powell OH PD, Presbyterian College SC PD, Priceville AL PD, Prince George County VA PD, Prince George's Community College MD PD, Princeton IN PD, Public Service Authority, Santee Cooper Law Enforcement Division (SC), Pulaski County VA SO, Pulaski VA PD, Putnam County GA SO, Putnam County TN SO , Rabun County GA SO, Radcliff KY PD, Radford City VA PD, Rainbow City AL PD, Reading OH PD, Rehoboth Beach DE PD, Richfield OH PD, Richland County SC SO, Richmond County GA SO, Richmond County NC SO, Richmond Hill GA PD, Richmond VA PD, Ridgeland MS PD, Riverdale GA PD, Roanoke Rapids NC PD, Roanoke VA PD, Robertson County TN SO, Robeson County NC SO, Robinson IL PD, Rock Hill SC PD, Rockingham NC PD, Rockmart GA PD, Rockport IN PD, Rocky Mount NC PD, Rome GA PD, Ross Township OH PD, Ross Township PA PD, Rowan County NC SO, Rowan University NJ PD, Roxboro NC PD, Rural Retreat VA PD, Russell County AL SO, Russellville AL PD, Rutherfordton NC PD , Salem OH PD, Salley SC PD , Sampson County NC SO, Sandusky County SO OH, Santa Claus IN PD, Santa Rosa County FL SO, Sardis City AL PD, Savannah GA PD, SC - Columbia Metropolitan Airport PD , SC - Yemassee PD, Scottsboro AL PD, Scottsville KY PD, Scottsville VA PD, Seaford DE PD, Seat Pleasant MD PD, Selma NC PD, Seminole County GA SO, Seneca SC PD, Senoia GA PD, Sevier County TN SO, Seymour IN PD , Shelby County KY SO, Shelbyville TN PD, Shenandoah VA PD, Shenango PA PD, Sikeston MO DPS, Simpsonville SC PD, Smithfield NC PD, Smyrna TN PD, Smyth County VA SO, Snellville GA PD, Society SC PD, South Carolina Department of Public Safety, South Carolina Law Enforcement Division - SLED, South Euclid OH PD, South Russell OH PD , Southern Illinois University IL PD , Southern Pines NC PD, Southern Regl PA PD, Spartanburg County SC SO, Spartanburg SC PD, Speedway IN PD, Spring Hill TN PD, Spring Township PA PD, Springfield GA PD, Springfield OH PD, Springfield TN PD , Springfield Township OH (Hamilton Co) PD, St. Augustine FL PD, St. Clair County AL SO, St. Clairsville OH PD, St. Johns County FL SO, St. Matthews KY PD, Stamping Ground KY PD, Stanley NC PD, Statesboro GA PD, Statesville NC PD, Steele AL PD, Stow OH PD, Suffolk VA PD, Sullivan County IN SO, Sullivan County TN SO, Sullivans Island SC PD, Summerville SC PD, Summit County OH SO, Sumner County TN SO, Sumter County GA SO , Sumter County SC SO, Sumter SC PD, Surf City NC PD, Surfside Beach SC PD, Surry County NC SO, Susquehanna Township PA PD, Suwanee GA PD, Suwannee County FL SO, Swainsboro GA PD, Sylvania Township OH PD, Talladega County AL SO, Tallahassee FL PD, Tarpon Springs FL PD, Tattnall County GA SO, Taylor County FL SO, Tega Cay SC PD, Tell City IN PD, Tennessee Bureau of Investigation, Tennessee Valley Authority Police, Terre Haute IN PD, Thomas County GA SO, Thomasville AL PD, Thomasville GA PD, Tifton GA PD, Tilden Township PA PD, Tipp City OH PD, Tippecanoe County IN SO, TN - Lincoln County SO, TN - Pulaski PD, TN ROCIC, Toronto OH PD, Town of Bean Station PD  TN, Town of Connelly Springs NC, Town of Hildebran (NC), Town of Rutherford College (NC), Town of West Blocton AL PD, Transylvania County NC SO, Travelers Rest SC PD, Trousdale County TN SO, Troy AL PD, Troy OH PD, Trussville AL PD, Tupelo Regional Airport, Tuscaloosa County AL SO, Twiggs County GA SO , Tyrone GA PD, U.S. Border Patrol, UNC Asheville NC PD, Union County GA SO, Union County NC SO, Union County SC SO, Union Township OH (Clermont Co) PD, University of Delaware PD, University of Kentucky, University of Louisville KY PD, University of North Carolina Charlotte (NC), University of North Georgia PD (GA), University of Tennessee TN PD, University of West Georgia GA PD, Upper Dublin Twp PA PD, Urbana OH PD, VA - George Mason University Campus PD, Vance County NC SO, Vandalia OH PD, Vermillion County IN SO, Vidalia GA PD, Vienna IL PD, Vienna VA PD, Vigo County IN SO, Villa Rica GA PD, Village of Clearview WV PD, Vincennes IN PD, Vine Grove KY PD, Virginia Department of Wildlife Resources (DWR), Virginia Tech University VA PD, Voorhees NJ PD, Wabash County IN SO, Wabash IN PD, Wadesboro NC PD, Wake Forest NC PD, WakeMed Campus PD and Public Safety (NC), Wakulla County FL SO, Walterboro SC PD, Walters State Community College TN Campus PD, Walton County FL SO, Wapakoneta OH PD, Warner Robins GA PD, Warren County KY SO, Warren County OH SO, Warren County TN SO, Warrensville Heights OH PD, Wartburg TN PD, Washington County TN SO, Washington Township (Gloucester) NJ PD, Watauga County NC SO, Waterville OH PD, Waxhaw NC PD, Wayne County TN SO, Waynesville NC PD, Weber City VA PD, Webster County GA SO, West Chester OH PD, West Lafayette IN PD, West Mifflin PA PD, West Norriton Twp PA, West Terre Haute IN PD, Westfield IN PD, White House TN PD, White Pine TN PD, Whitehall Township PA PD, Whitemarsh Township PA PD, Whitestown IN PD, Whiteville NC PD, Whitfield County GA SO, Wildwood FL PD, Wilkes County NC SO, Williamsburg VA PD, Williamson County TN SO, Wilmore KY PD, Wilson NC PD, Winder GA PD, Wingate NC PD , Winterville NC PD, Winthrop University SC PD, Wise County VA SO, Woodstock GA PD, Wright Patterson OH Air Force Base [Federal], Wyandot County OH SO, Wyoming OH PD, Wythe County VA SO, Yancey County NC SO, York County SC SO, Youngstown OH PD, Zionsville IN PD</t>
  </si>
  <si>
    <t>Ahoskie NC PD, Alexander County NC SO, Avery County NC SO, Blowing Rock NC PD, Brunswick County NC SO, Buncombe County NC SO, Burke County NC SO, Butner NC PD, Caldwell County NC SO, Carolina Beach NC PD , Catawba County NC SO, Cherryville PD (NC), Concord NC PD, Conover NC PD, Craven County ABC Board (NC), Creedmoor NC PD, Davidson NC PD, Davie County NC SO, Duck NC PD, Dunn NC PD, Edgecombe County NC SO, Fairmont NC PD, Forest City NC PD, Franklin County NC SO, Fuquay-Varina NC PD, Gibsonville NC PD, Greensboro NC PD, Hamlet NC PD, Harnett County NC SO, Hickory NC PD, High Point NC PD, Horry County SC PD, Houston TX PD, Johnston County NC SO, Kernersville NC PD, Kill Devil Hills NC PD, Kings Mountain NC PD, Knightdale NC PD, Lillington NC PD, Louisburg NC PD, Lumberton NC PD, Maiden NC PD, Marion NC PD, Mint Hill NC PD, Mitchell County NC SO, Mooresville NC PD, Mount Holly NC PD, Nags Head NC PD, Nash County NC SO, Nashville NC PD , North Charleston SC PD, Norwood NC PD, Pembroke NC PD, Person County NC SO, Pineville NC PD, Pittsboro NC PD, Raleigh NC PD, Red Springs NC PD, Richmond County NC SO, Robeson County NC SO, Rockingham NC PD, Rocky Mount NC PD, Rowan County NC SO, Southern Pines NC PD, St Pauls NC PD, Stanley NC PD, Statesville NC PD, Sugar Mountain NC PD, Surry County NC SO, Town of Rutherford College (NC), Transylvania County NC SO, Union County NC SO, University of North Carolina at Pembroke NC PD, University of North Carolina Charlotte (NC), Vance County NC SO, Wake Forest NC PD, WakeMed Campus PD and Public Safety (NC), Warsaw NC PD, Waxhaw NC PD, Wilkes County NC SO, Wilson NC PD, Winterville NC PD, Yancey County NC SO</t>
  </si>
  <si>
    <t>Arapahoe County CO SO, Arvada CO PD, Aspen CO PD, Aurora CO PD, Avon CO PD, Basalt CO PD, Boulder CO PD, Boulder County CO SO, Brighton CO PD, Castle Rock CO PD, Chaffee County CO SO, Cherry Hills Village CO PD, City of Castle Pines CO, Clear Creek County CO SO, CO - Colorado Bureau of Investigation, CO - Keenesburg PD , CO - Rangely PD, Colorado Springs CO PD, Colorado State Parks, Colorado State Patrol, Columbine Valley CO PD, Commerce City CO PD, Custer County CO SO, Dacono CO PD, Denver CO PD, Dolores County CO SO, Douglas County CO SO, Durango CO PD, Edgewater CO PD, El Paso CO SO, Elbert County CO SO, Elizabeth CO PD, Englewood CO PD, Erie CO PD, Federal Heights CO PD, Firestone CO PD, Fort Collins CO PD, Fraser/Winter Park CO PD, Frederick CO PD, Garfield County CO SO, Georgetown CO PD, Glenwood Springs CO PD, Golden CO PD, Granby CO PD, Grand County CO SO, Grand Junction CO PD, Greeley CO PD, Gunnison County CO SO, Hayden CO PD, Hotchkiss CO PD, Hudson CO PD, Idaho Springs CO PD , Jackson County CO SO, Jefferson County CO SO, Johnstown CO PD, Lafayette CO PD, Lakewood CO PD, Lamar CO PD , Larimer County CO SO, Lincoln County CO SO, Lochbuie CO PD , Lone Tree CO PD, Longmont CO PD, Louisville CO PD, Loveland CO PD, Mead CO PD, Mesa County CO SO, Moffat County SO CO, Montrose CO PD, Morrison CO PD, Mountain Village PD (CO), Northern Colorado Intelligence Unit CO, Northglenn CO PD, Parker CO PD, Prowers County SO (CO), Pueblo CO PD, Routt County CO SO, Salida CO PD, Silt CO PD, Summit County CO SO, Telluride CO PD, Thornton CO PD, Timnath CO PD, Town of Lyons CO, University of Colorado Anschutz Medical Campus CO PD, University of Colorado Boulder PD (CO), Vail CO PD, Weld County CO SO, Westminster CO PD, Windsor CO PD</t>
  </si>
  <si>
    <t>Adams County CO SO, Arapahoe County CO SO, Arvada CO PD, Aspen CO PD, Aurora CO PD, Avon CO PD, Basalt CO PD, Boulder CO PD, Boulder County CO SO, Breckenridge CO PD, Brighton CO PD, Canon City CO PD, Castle Rock CO PD, Chaffee County CO SO, Cherry Hills Village CO PD, Clear Creek County CO SO, CO - Colorado Bureau of Investigation, CO - Keenesburg PD , CO - Rangely PD, Colorado Springs CO PD, Colorado State Parks, Colorado State Patrol, Commerce City CO PD, Custer County CO SO, Dacono CO PD, Douglas County CO SO, Durango CO PD, Edgewater CO PD, El Paso CO SO, Elizabeth CO PD, Englewood CO PD, Federal Heights CO PD, Firestone CO PD, Fort Collins CO PD, Fountain CO PD, Frederick CO PD, Garfield County CO SO, Georgetown CO PD, Glenwood Springs CO PD, Golden CO PD, Grand County CO SO, Grand Junction CO PD, Greeley CO PD, Gunnison County CO SO, Hayden CO PD, Hotchkiss CO PD, Hudson CO PD, Idaho Springs CO PD , Jackson County CO SO, Jefferson County CO SO, Johnstown CO PD, Lafayette CO PD, Lakewood CO PD, Lamar CO PD , Larimer County CO SO, Lincoln County CO SO, Lochbuie CO PD , Lone Tree CO PD, Longmont CO PD, Louisville CO PD, Loveland CO PD, Mead CO PD, Mesa County CO SO, Moffat County SO CO, Montrose CO PD, Morrison CO PD, Mountain Village PD (CO), Navajo State Park CO PD, Northern Colorado Intelligence Unit CO, Northglenn CO PD, Parker CO PD, Prowers County SO (CO), Pueblo CO PD, Routt County CO SO, Salida CO PD, Silt CO PD, Summit County CO SO, Thornton CO PD, Timnath CO PD, Town of Lyons CO, University of Colorado Anschutz Medical Campus CO PD, Vail CO PD, Weld County CO SO, Westminster CO PD, Windsor CO PD</t>
  </si>
  <si>
    <t>18th Judicial District DA's Office- LA PD, 18th Judicial District Drug Task Force - TN PD, Abilene KS PD, Accomack County VA SO, ACRATT -CA, Acushnet MA PD, Acworth GA PD, Adairsville GA PD, Adamsville AL PD, Addis LA PD, Addison IL PD, Adrian MI PD, Airway Heights WA PD, Akron OH PD, AL - Troy University - Insight , Alabama Drug Enforcement Task Force Region G, Alabama Law Enforcement Agency (ALEA), Alabaster AL PD, Alachua County FL SO, Alachua FL PD, Alameda CA PD, Alameda County CA SO, Albany CA PD, Albany County NY SO, Albany GA PD, Albany NY PD -Duplicate-no not use, Albertville AL PD, Alcoa TN PD, Alcorn County MS SO, Aldine ISD PD TX , ALDOI/ AL State Fire Marshal's Office, Alexander City AL PD, Alexander County NC SO, Alexandria IN PD, Alexandria VA PD, Algood TN PD, Allen County KS SO, Arapahoe County CO SO, Arvada CO PD, Aspen CO PD, Aurora CO PD, Avon CO PD, Baytown TX PD, Boulder CO PD, Boulder County CO SO, Brigham City UT PD, Brighton CO PD, Calhoun County AL SO, Canon City CO PD, Castle Rock CO PD, Chaffee County CO SO, Cherry Hills Village CO PD, Clear Creek County CO SO, CO - Colorado Bureau of Investigation, CO - Keenesburg PD , Colorado Springs CO PD, Colorado State Parks, Colorado State Patrol, Commerce City CO PD, Custer County CO SO, Dacono CO PD, Denver CO PD, Dougherty County GA PD , Douglas County CO SO, Durango CO PD, Eastborough KS PD, Edgewater CO PD, El Paso CO SO, Elbert County CO SO, Elizabeth CO PD, Englewood CO PD, Erie CO PD, Federal Heights CO PD, Firestone CO PD, Fort Collins CO PD, Fountain CO PD, Frederick CO PD, Garfield County CO SO, Georgetown CO PD, Glenwood Springs CO PD, Golden CO PD, Grand County CO SO, Greeley CO PD, Gunnison County CO SO, Hayden CO PD, Hotchkiss CO PD, Houston TX PD, Hudson CO PD, Idaho Springs CO PD , Jackson County CO SO, Jefferson County CO SO, Johnstown CO PD, Lafayette CO PD, Lakeside CO PD, Lakewood CO PD, Lamar CO PD , Larimer County CO SO, Lincoln County CO SO, Lochbuie CO PD , Lone Tree CO PD, Longmont CO PD, Louisville CO PD, Loveland CO PD, Mead CO PD, Mesa County CO SO, Moffat County SO CO, Montrose CO PD, Morrison CO PD, Mountain Village PD (CO), Northern Colorado Intelligence Unit CO, Northglenn CO PD, Parker CO PD, Port Hueneme CA PD, Prowers County SO (CO), Pueblo CO PD, Queen Creek AZ PD, Routt County CO SO, Salida CO PD, Sauk Village IL PD, Silt CO PD, Spokane County WA SO, Summit County CO SO, Telluride CO PD, Texas City TX PD, Thornton CO PD, Town of Lyons CO, University of Colorado Anschutz Medical Campus CO PD, University of Colorado Boulder PD (CO), Vail CO PD, Weld County CO SO, Westhampton Beach Village NY PD, Westminster CO PD, Windsor CO PD</t>
  </si>
  <si>
    <t>Arapahoe County CO SO, Arvada CO PD, Aspen CO PD, Aurora CO PD, Avon CO PD, Basalt CO PD, Boulder CO PD, Boulder County CO SO, Brighton CO PD, Broomfield CO PD, Canon City CO PD, Castle Rock CO PD, Chaffee County CO SO, Cherry Hills Village CO PD, Clear Creek County CO SO, CO - Colorado Bureau of Investigation, CO - Keenesburg PD , CO - Rangely PD, Colorado Springs CO PD, Colorado State Parks, Colorado State Patrol, Commerce City CO PD, Custer County CO SO, Dacono CO PD, Denver CO PD, Douglas County CO SO, Durango CO PD, Edgewater CO PD, El Paso CO SO, Elbert County CO SO, Elizabeth CO PD, Englewood CO PD, Erie CO PD, FBI [turned off], Federal Heights CO PD, Firestone CO PD, Fort Collins CO PD, Fountain CO PD, Frederick CO PD, Garfield County CO SO, Georgetown CO PD, Glenwood Springs CO PD, Golden CO PD, Grand County CO SO, Greeley CO PD, Gunnison County CO SO, Hayden CO PD, Hotchkiss CO PD, Houston TX PD, Hudson CO PD, Idaho Springs CO PD , Jackson County CO SO, Jefferson County CO SO, Johnstown CO PD, Lakewood CO PD, Lamar CO PD , Larimer County CO SO, Lincoln County CO SO, Lochbuie CO PD , Lone Tree CO PD, Longmont CO PD, Louisville CO PD, Loveland CO PD, Mead CO PD, Mesa County CO SO, MOCIC , Moffat County SO CO, Montrose CO PD, Morrison CO PD, Mountain Village PD (CO), Northern Colorado Intelligence Unit CO, Northglenn CO PD, Parker CO PD, Prowers County SO (CO), Pueblo CO PD, Routt County CO SO, Salida CO PD, Sauk Village IL PD, Scottsbluff NE PD, Silt CO PD, Summit County CO SO, Telluride CO PD, Texas Financial Crimes Intelligence Center, Thornton CO PD, Timnath CO PD, Town of Lyons CO, University of Colorado Anschutz Medical Campus CO PD, US Postal Inspection Service [Federal], Utah County Major Crimes Taskforce UT, Vail CO PD, Weld County CO SO, Westminster CO PD, WI Department of Justice, Windsor CO PD</t>
  </si>
  <si>
    <t>Arapahoe County CO SO, Arvada CO PD, Aspen CO PD, Aurora CO PD, Avon CO PD, Basalt CO PD, Boulder CO PD, Boulder County CO SO, Brighton CO PD, Canon City CO PD, Castle Rock CO PD, Chaffee County CO SO, Cherry Hills Village CO PD, City of Castle Pines CO, Clear Creek County CO SO, CO - Colorado Bureau of Investigation, CO - Keenesburg PD , CO - Rangely PD, Colorado Springs CO PD, Colorado State Parks, Colorado State Patrol, Commerce City CO PD, Custer County CO SO, Dacono CO PD, Denver CO PD, Douglas County CO SO, Durango CO PD, Edgewater CO PD, El Paso CO SO, Elizabeth CO PD, Englewood CO PD, Erie CO PD, Federal Heights CO PD, Firestone CO PD, Fort Collins CO PD, Fountain CO PD, Frederick CO PD, Garfield County CO SO, Georgetown CO PD, Glenwood Springs CO PD, Golden CO PD, Grand County CO SO, Grand Junction CO PD, Greeley CO PD, Gunnison County CO SO, Hayden CO PD, Hotchkiss CO PD, Hudson CO PD, Idaho Springs CO PD , Jackson County CO SO, Jefferson County CO SO, Johnstown CO PD, Lafayette CO PD, Lakewood CO PD, Lamar CO PD , Larimer County CO SO, Lincoln County CO SO, Lochbuie CO PD , Lone Tree CO PD, Longmont CO PD, Loveland CO PD, Mead CO PD, Mesa County CO SO, Moffat County SO CO, Morrison CO PD, Mountain Village PD (CO), Navajo State Park CO PD, Northern Colorado Intelligence Unit CO, Northglenn CO PD, Parker CO PD, Prowers County SO (CO), Pueblo CO PD, Routt County CO SO, Salida CO PD, Silt CO PD, Summit County CO SO, Telluride CO PD, Thornton CO PD, Timnath CO PD, Town of Lyons CO, University of Colorado Anschutz Medical Campus CO PD, Vail CO PD, Weld County CO SO, Westminster CO PD, Windsor CO PD</t>
  </si>
  <si>
    <t>Acworth GA PD, Altoona IA PD, Anoka County MN SO, Becker County MN SO, Bloomfield NM PD, Bloomington IL PD, Brighton CO PD, Calhoun County SC SO, Cheyenne WY PD, CO - Rangely PD, Coffeyville KS PD, College Place WA PD, Colorado Springs CO PD, Colorado State Patrol, Devils Lake ND PD, Dodge County GA SO, Douglas County NE SO, El Cajon CA PD, Fargo ND PD, Fort Collins CO PD, Fort Pierce FL PD, Garfield County CO SO, Glenrock WY PD, Greene County OH SO, Greenfield CA PD, Griffith IN PD, Harvey County KS SO, Hope Mills NC PD , Iowa State University IA PD, Jackson WI PD, Jefferson County MO SO, Lakewood WA PD, Lansing IL PD, Larimer County CO SO, Lebanon TN PD, Lee County GA SO, Lee County IL SO, Lexington NE PD, Lincoln County SO NE, Lone Tree CO PD, Louisville Metro KY PD, Loup County NE SO, Loveland CO PD, Lubbock TX PD, Marion Health PD (IN), Marion IN PD, Marshall TX PD, Mauldin SC PD, MOCIC , Murfreesboro TN PD, Nebraska State Patrol, Newton County MS SO, North Platte NE PD, Oxford MS PD, Palm Beach County FL SO, Paradise Valley AZ PD, Pea Ridge AR PD, Pottawatomie County KS SO, Prescott AZ PD, Purcell OK PD, Raleigh NC PD, Riley County KS PD, Rock County WI SO, Sarasota FL PD, Sauk Prairie WI PD, Seymour IN PD , Shelby County TN SO, Sioux Falls SD PD, Somerset County NJ Prosecutors Office, Springfield MO PD, Springfield OR PD, St. Charles City MO PD, Sterling Heights MI PD, Stevens Point WI PD, Summit County CO SO, Tarpon Springs FL PD, Thornton CO PD, Tompkins County NY SO, Urbana OH PD, Village of Clearview WV PD, Washington County WI SO, Waxhaw NC PD, West Des Moines IA PD, WI Department of Justice, Wichita Falls TX PD , Windsor CO PD, Woodson Terrace MO PD, Wyoming OH PD, Yakima County WA SO</t>
  </si>
  <si>
    <t>Mercer County MO SO, Abbotsford WI PD, Acworth GA PD, Adams County IL SO, Adams WI PD, Addison IL PD, Adrian MI PD, Albion MI DPS, Alcoa TN PD, Allen County KS SO, Altoona IA PD, Anderson IN PD, Andover KS PD, Ankeny IA PD, Anoka County MN SO, Antioch IL PD, Arlington PD (WA), Arvada CO PD, Ashland County WI SO, Ashland MO PD, Attorney General of Illinois - Medicare Fraud Division, Audrain County MO SO, Aurora IL PD, Avon IN PD, Baldwin County GA SO, Barber County KS SO, Barron County WI SO, Bartlett IL PD, Bayfield County WI SO, Baytown TX PD, Beaver Dam WI PD, Becker County MN SO, Belvidere IL PD, Big Bend WI PD, Bloomfield NM PD, Bloomington IL PD, Blue Springs MO PD, Bolingbrook IL PD, Bourbon County KS SO, Bourbonnais IL PD, Bowling Green MO PD, Braintree MA PD, Bridgeview IL PD, Brigham City UT PD, Brighton CO PD, Brookfield WI PD, Brookings SD PD, Buchanan County MO SO, Buffalo County WI SO, Burlington IA PD, Burnett County WI SO, Burr Ridge IL PD, Bushnell IL PD, Butler County OH SO, Byron GA PD , Byron IL PD, Cabot AR PD, Calhoun County AL SO, Calhoun County SC SO, Callaway County MO SO, Camanche IA PD, Canton IL PD, Cape Girardeau MO PD, Carol Stream IL PD, Carpentersville IL PD, Carroll County GA SO, Cary IL PD, Cass County IL SO, Cass County MO SO, Cedar Rapids IA PD, Cedarburg WI PD, Champlin MN PD, Channahon IL PD, Chanute KS PD, Charleston IL PD, Chatham IL PD, Chenoa IL PD, Cherry Valley IL PD, Cheyenne WY PD, Clearwater FL PD, Cleveland OH Division of Police , Clinton IA PD, Clinton MO PD, Clive IA PD, Cobb County GA PD, Coffee County GA SO, Coffeyville KS PD, Cole County MO SO, College Place WA PD, Colorado State Patrol, Columbia County WI SO, Commerce City CO PD, Concordia KS PD, Cooper County MO SO, Cortland IL PD, Cottleville MO PD, Council Bluffs IA PD, Crawford County KS SO, Crawford County WI SO, Crest Hill IL PD, Creve Coeur IL PD, Crystal Lake IL PD, Cullman County AL SO, Cumberland Metro IN PD, Dacono CO PD, Dane County WI SO, Davenport IA PD, Dayton MN PD, Derby KS PD, Devils Lake ND PD, Dodge City KS PD, Dodge County GA SO, Douglas County NE SO, Downers Grove IL PD, DuPage Co IL Prosecutor Office, Duquesne MO PD, Durango CO PD, East Moline IL PD, East Peoria IL PD, Eau Claire County WI SO, El Cajon CA PD, Elizabethtown KY PD, Elkhorn WI PD, Ellsworth County KS SO, Elm Grove WI PD, Elmhurst IL PD, Elmwood Park IL PD, Escambia County FL SO, Excelsior Springs MO PD, Fairmount IN PD, Fargo ND PD, Firestone CO PD, Forest County WI SO, Forest Preserve District Will County PD (IL), Fort Collins CO PD, Fort Pierce FL PD, Fort Wayne IN PD , Fox Valley IL Parks District, Franklin County MO SO , Franklin IN PD, Fridley MN PD, Frontenac KS PD, Fulton County GA PD, Fulton County IL SO, Fulton IL PD, Fulton MO PD, Galesburg IL PD, Galva IL PD, Gasconade Co MO SO, Glen Cove NY PD, Glencoe AL PD, Glencoe IL PD, Glenrock WY PD, Glenview IL PD, Gluckstadt MS PD, Gogebic County MI SO, Gosper County NE SO, Grafton WI PD, Grain Valley MO PD, Grand Chute WI PD, Grand Haven MI DPS, Grand Island NE PD, Grandview MO PD, Grant County WI SO, Grayslake IL PD , Green Lake County WI SO, Greene County MO SO, Greene County OH SO, Greenfield PD CA , Griffith IN PD, Grundy County IL 911, Grundy County IL SO, Gurnee IL PD, Hall County NE SO, Hamilton County OH SO, Hannibal MO PD, Hanover Park IL PD , Harper County KS SO, Harrisburg Bureau PA PD, Harrison County MO SO, Harrisonville MO PD, Harvey County KS SO, Harwood Heights IL PD, Hayward WI PD, Hazel Park MI PD, Henry County IL SO, Hickory Hills IL PD, Hinsdale IL PD, Hoffman Estates IL PD, Holmen WI PD, Hope Mills NC PD , Hopkins MN PD, Houston TX PD, Hudson CO PD, Hudson WI PD, Huntley IL PD , Huntsville AL PD, IA - Eldridge PD, IA - Storm Lake PD, Iberia MO PD, Illinois Attorney General, Independence KS PD, Indian Hill OH PD, Indian Point MO PD, Indiana State Police IN PD, Indianola IA PD, Inverness IL PD, Iowa County WI SO, Iowa Department of Corrections, Iowa State University IA PD, Iredell County NC SO, Irondale AL PD, Ironwood PSD MI, Irvine CA PD, Jackson WI PD, Jacksonville IL PD, Jasper County IN SO, Jasper County Sheriff IA , Jefferson City MO PD, Jefferson County MO SO, Johnston IA PD, Joliet Junior College IL PD , Joplin MO PD, Juab County UT SO, Junction City KS PD, Justice IL PD, Kane County Forest Preserve IL PD , Kane County IL SO, Kansas City KS PD, Kansas City MO PD, Kansas KBI, Kaysville UT PD, Kearney NE PD, Kearny County KS SO, KenCom IL PD Dispatch Center, Kenosha County WI SO, Kenosha WI PD, Kewanee IL PD , Kill Devil Hills NC PD, Knox County IL SO, KS - Meade County SO, KU Medical Center KS PD, La Grange IL PD, La Grange MO PD, La Grange Park IL PD, Lac Courte Oreilles Tribal Police WI, Ladd IL PD, Lake Delton WI PD, Lake Forest IL PD, Lake Geneva WI PD, Lake In The Hills IL PD, Lake St. Louis MO PD, Lake Zurich IL PD, Lamar CO PD , Lansing IL PD, Larimer County CO SO, LaSalle Co. IL SO - New, Lebanon TN PD, Lee County IL SO, Lemont IL PD, Lena IL PD, Lexington NE PD, Liberty MO PD, Lincoln County SO NE, Lincolnshire IL PD, Little Rock AR PD, Livingston County IL SO, Logan County NE SO, Lombard IL PD, Louisville Metro KY PD, Loup County NE SO, Loveland CO PD, Loves Park IL PD, Lubbock TX PD, Lyons IL PD, Macomb IL PD, Madison MS PD, Maple Bluff WI PD, Mar Mac IA PD, Marinette County SO (WI), Marion County MO SO, Marion Health PD (IN), Marion IA PD, Marion IN PD, Marshall WI PD, Marshalltown IA PD, Marysville OH PD, Mason County IL SO, Mauldin SC PD, McDonough County IL SO, Mclean County IL SO, McPherson County KS SO, Medicine Lodge KS PD, Menard County IL SO, Mendota IL PD, Menomonee Falls WI PD, Michigan City IN PD, Mid Missouri Drug Task Force MO, Middle Tennessee State TN PD , Middleton WI PD, Midwest HIDTA, Milan IL PD , Milwaukee WI PD - STAC, Missouri Department of Conservation, Missouri State Highway Patrol, MOCIC , Mohave County AZ SO, Mokena IL PD, Moline IL PD, Monroe County WI SO, Montgomery County IN SO, Montgomery County KS SO, Morgan County IL SO, Morris IL PD, Morton Grove IL PD, Morton IL PD, Mounds View MN PD, Mount Pleasant SC PD, Mount Pleasant WI PD, Mountain Bay Metro WI PD, Mundelein IL PD, Muscatine County IA SO, Muscoda WI PD, Muskego WI PD, NE - Cozad PD, Nebraska State Patrol, Neosho County KS SO, Neshkoro WI PD, Ness County KS SO, New Castle PA PD, New Haven IN PD, New Hope MN PD, New London WI PD, Newton County MS SO, Newton IA PD, North Aurora IL PD, North Chicago IL PD, North Liberty IA PD, North Missouri Drug Task Force MO, North MO DTF Brookfield MO PD, North Platte NE PD, Northbrook IL PD, Northern Colorado Intelligence Unit CO, Northfield IL PD, NYS Crime Analysis Center Network, O'Fallon MO PD, Oak Creek WI PD, Oconomowoc WI PD, Odessa MO PD, Ogallala NE PD, Ogle County IL SO, Oglesby IL PD , Ohio State Highway Patrol, Orange Beach AL PD, Orange County FL SO, Osage Beach MO PD, Oshkosh WI PD, Oswego IL PD, Ottawa IL PD, Oxford MS PD, Oxford OH PD, Ozarks Drug Enforcement Team MO, Palatine IL PD, Palm Beach County FL SO, Palm Springs CA PD, Palmyra MO PD, Palos Heights IL PD, Palos Hills IL PD, Palos Park IL PD, Panama City FL PD, Paradise Valley AZ PD, Parkville MO PD, Paul Bunyan Task Force MN, Pea Ridge AR PD, Pecatonica IL PD, Peoria IL PD, Peotone IL PD , Perry County MO SO, Perrysburg OH PD, Petersburg IL PD, Phelps County NE SO, Pike County IL SO , Pine County MN SO, Pittsboro IN PD, Pittsburg KS PD, Plainfield IL PD, Platte County MO SO, Pleasant Hill IA PD, Pleasant Valley MO PD, Plover WI PD, Port Edwards WI PD, Portage County WI SO, Pottawatomie County KS SO, Prairie Du Chien WI PD, Prescott AZ PD, Pulaski County MO SO, Purcell OK PD, Putnam County GA SO, Puyallup WA PD, Quincy IL PD, Racine WI PD, Radcliff KY PD, Ralls County MO SO, Raytown MO PD, Richland Center WI PD, Richland County SC SO, Richland County WI SO, Richmond MO PD, Richmond VA PD, RIG WI DTF, Riley County KS PD, River Falls WI PD, Rock County WI SO, Rock Falls IL PD, Rock Hill SC PD, Rock Island County IL SO , Rock Island IL PD, Rockdale IL PD , Rockford IL PD, Rolling Meadows IL PD, Romeoville IL PD, Rose Hill KS PD, Roselle IL PD , Salina KS PD, Saline County KS SO, Sangamon County IL SO, Santa Barbara County CA SO, Santa Rosa County FL SO, Sarasota FL PD, Sarpy County NE SO, Sauk County WI SO, Sauk Prairie WI PD, Schuyler Co. IL SO, Schuyler County MO SO, Scottsbluff NE PD, Sedalia MO PD, Sergeant Bluff IA PD , Seward County NE SO, Seymour IN PD , Sheboygan WI PD, Shelby County TN SO, Sherman IL PD, Shorewood IL PD, Sioux City IA PD, Sioux Falls SD PD, Sisseton SD PD, Skokie IL PD, Slinger WI PD, Somerset County NJ Prosecutors Office, South Bend IN PD, South Dakota Division of Criminal Investigation SD , South Elgin IL PD, South Hutchinson KS PD, South Sioux City NE PD , Southern View IL PD, Spring Lake Park MN PD, Spring Valley IL PD, Springfield MO PD, St. Charles City MO PD, St. Charles County MO PD, St. Charles IL PD, St. Joseph MO PD, St. Matthews KY PD, Stafford County KS SO , Stephenson County IL SO, Sterling Heights MI PD, Sterling IL PD, Stevens Point WI PD, Stillwater MN PD, Streator IL PD, Summerset SD PD, Sweet Springs MO PD, Sycamore IL PD , Tarpon Springs FL PD, Taylor MI PD, Tazewell County IL SO, Texas Financial Crimes Intelligence Center, Thomas County KS SO, Thornton CO PD, Titusville FL PD, TN - Lincoln County SO, Tomah WI PD, Tompkins County NY SO, Town of Campbell WI PD, University of Central Missouri PD, University of Illinois- Springfield, University of Iowa PD (IA), University of Minnesota MN PD (Twin Cities), University of Wisconsin - Green Bay WI PD, Urbandale IA PD, US Postal Inspection Service [Federal], Vacaville CA PD, Vernon County WI SO, Villa Park IL PD, Village of Clearview WV PD, Village of Manhattan IL PD, Village of Pingree Grove IL PD, Village of Turtle Lake WI PD, Virden IL PD, Wabaunsee County SO (KS), Walworth County WI SO, Wamego KS PD, Wapello County IA SO, Warrenville IL PD, Washburn County WI SO, Washington County WI SO, Washington IL PD, Wauconda IL PD, Waukee IA PD, Waukegan IL PD, Waukesha WI PD, Waxhaw NC PD, Wentzville MO PD, West Bend WI PD, West Central Consolidated Communications IL PD, West Chester OH PD, West Chicago IL PD, West Des Moines IA PD, West Fargo ND PD, West Hennepin MN Public Safety Department, Westchester IL PD, Western Illinois University IL PD, Westminster CO PD, Westmont IL PD, Weyauwega WI PD, Wheaton IL PD, Wheeler County NE SO , Wheeling IL PD , Whitewater WI PD, WI Department of Justice, Wichita Falls TX PD , Wichita KS PD, Will County IL SO, Willmar MN PD, Willow Springs IL PD, Willowbrook IL PD, Wilmette IL PD , Windsor CO PD, Winnebago County IL SO, Winona MN PD, Wisconsin State Capitol Police (WI), Wood Dale IL PD, Woodbury County IA SO, Woodbury MN DPS, Woodford County IL SO, Woodridge IL PD, Woodson Terrace MO PD, Woodstock IL PD, Wyandotte MI PD, Wyoming OH PD, Yakima County WA SO, Zion IL PD</t>
  </si>
  <si>
    <t>Mercer County MO SO, Abbotsford WI PD, Acworth GA PD, Adairville KY PD, Adams County IL SO, Adams WI PD, Addison IL PD, Adrian MI PD, Albion MI DPS, Alexander AR PD, Alexandria IN PD, Algood TN PD, Allegan County SO MI, Allen County KS SO, Allen County KY SO, Allen Park PD MI, Altoona IA PD, Amberley Village OH PD, Andover KS PD, Ankeny IA PD, Anoka County MN SO, Antioch IL PD, AR - Harrisburg PD, AR - Mountain View PD, Arlington PD (WA), Arnold MO PD, Arnolds Park IA PD, Ashland County OH SO, Ashland County WI SO, Ashland MO PD, Atoka TN PD, Attorney General of Illinois - Medicare Fraud Division, Auburn Hills MI PD, Auburn IN PD, Audrain County MO SO, Auglaize County OH SO, Aurora IL PD, Aurora OH PD , Avon CO PD, Avon IN PD, Barber County KS SO, Barron County WI SO, Barry County SO MO, Bartlett IL PD, Bartlett TN PD, Bayfield County WI SO, Beaumont TX PD, Beaver Dam WI PD, Becker County MN SO, Beech Grove IN PD, Belle Plaine MN PD, Bellefontaine OH PD, Belvidere IL PD, Benton County AR SO, Benton IL PD , Bentonville AR PD, Berkeley MO PD, Berrien County MI SO, Bettendorf IA PD, Big Bend WI PD, Birmingham MI PD, Bloomfield NM PD, Bloomfield Twp MI PD, Bloomington IL PD, Blue Ash OH PD, Blue Springs MO PD, Bolingbrook IL PD, Boone County IL SO, Bourbon County KS SO, Bourbonnais IL PD, Bowling Green KY PD, Bowling Green MO PD, Bowling Green Warren County Drug Task Force KY, Braidwood IL PD, Braintree MA PD, Breckinridge County KY SO, Brentwood MO PD, Bridgeview IL PD, Brigham City UT PD, Brighton CO PD, Bristol IN PD, Brookfield WI PD, Brookings SD PD, Brownsburg IN PD, Brownstown Twp PD MI, Bryan OH PD, Bryant AR PD, Buchanan County MO SO, Buffalo County WI SO, Burlington IA PD, Burnett County WI SO, Burr Ridge IL PD, Burton MI PD, Bushnell IL PD, Butler County KS SO, Butler County OH SO, Butler IN PD, Butler Township OH PD, Byron GA PD , Byron IL PD, Cabot AR PD, Calhoun County MI SO, Calhoun County SC SO, California Department of Corrections, Callaway County MO SO, Calumet County WI SO, Calumet Park IL PD, Camanche IA PD, Canton IL PD, Cape Girardeau County MO SO, Cape Girardeau MO PD, Carbondale IL PD, Carlisle IA PD, Carmel IN PD, Carol Stream IL PD, Carpentersville IL PD, Carter Lake IA PD, Cass County MI SO, Cass County MO SO, Catoosa OK PD, Cedar Rapids IA PD, Cedarburg WI PD, Centerton AR PD , Centerville IN PD, Central City KY PD, Centralia IL PD, Chambers County AL SO, Champaign County IL SO, Champaign County SO OH, Champaign IL PD, Champlin MN PD, Channahon IL PD, Chanute KS PD, Charleston IL PD, Chatham IL PD, Cheatham County TN SO, Chenoa IL PD, Cherokee County GA DA, Cherry Valley IL PD, Chesapeake VA PD , Chesterfield MO PD, Chesterfield Twp MI PD, Chesterton IN PD , Cheviot OH PD, Christian County MO SO, City of Delavan WI PD, Clarke County IA SO, Clarksville AR PD, Clarksville IN PD, Clayton MO PD, Clinton IA PD, Clinton Township MI PD, Clive IA PD, Coal Valley IL PD , Coffee County GA SO, Coffeyville KS PD, Coldwater MI PD, Cole County MO SO, Collierville TN PD, Colona IL PD, Colorado State Patrol, Colquitt County GA SO, Columbia County WI SO, Columbus IN PD, Concordia KS PD, Conway AR PD, Cookeville TN PD, Cooper County MO SO, Coralville IA PD, Cortland IL PD, Cottleville MO PD, Council Bluffs IA PD, Covington TN PD, Crawford County IL SO , Crawford County IN SO, Crawford County KS SO, Crawford County WI SO, Crawfordsville IN PD, Creek County OK SO, Crest Hill IL PD, Crestwood MO PD, Creve Coeur IL PD, Crowley TX PD, Crown Point IN PD, Crystal City MO PD, Crystal Lake IL PD, Cullman County AL SO, Cumberland Metro IN PD, CVG Airport KY PD, Cynthiana KY PD, Dane County WI SO, Danville IL PD, Danville IN PD, Danville KY PD, Darien IL PD, Davenport IA PD, Davison Township MI PD, Dayton MN PD, Daytona Beach FL PD, De Pere WI PD, Dearborn County IN SO, Dearborn MI PD, Decatur IL PD, Deer Park OH PD, Defiance County OH SO, Delhi Twp OH PD, Delphi IN PD, Derby KS PD, Des Peres MO DPS, Des Plaines IL PD, Dickson TN PD, Dodge County GA SO, Dolton IL PD, Douglas County NE SO, Downers Grove IL PD, Dublin OH PD, Dubuque IA PD, DuPage Co IL Prosecutor Office, DuPage County IL SO, Duquesne MO PD, Durango CO PD, Dyer County TN SO, Dyersburg TN PD, East Moline IL PD, East Peoria IL PD, Eastpointe MI PD, Eaton OH PD, Eau Claire County WI SO, Edison State Community College, El Cajon CA PD, El Paso IL PD, Elizabethtown KY PD, Elk Grove IL PD, Elkhart County IN SO, Ellsworth County KS SO, Elm Grove WI PD, Elmhurst IL PD, Elmwood Park IL PD, Elyria OH PD, Energy IL PD, Erie County OH SO, Erlanger KY PD, Escambia County FL SO, Eureka MO PD, Evendale OH PD, Excelsior Springs MO PD, Fairfield OH PD, Fairmount IN PD, Fargo ND PD, Farmer City IL PD, Farmington Hills MI PD, Fayette County IL SO , Fayette County KY SO, Fayette County TN SO, Fayette OH PD, Ferguson MO PD, Fishers IN PD, Florissant MO PD, Flossmoor IL PD, Floyd County IN SO, Forest County WI SO, Forest Park OH PD, Forest Preserve District Will County PD (IL), Fort Collins CO PD, Fort Wayne IN PD , Frankfort KY PD, Franklin County IL SO, Franklin County MO SO , Franklin IN PD, Franklin WI PD, Fraser MI DPS, Fremont County IA SO, Fremont OH PD, Fridley MN PD, Fulton County GA PD, Fulton County IL SO, Fulton IL PD, Fulton MO PD, Gahanna OH PD, Galesburg IL PD, Gallatin TN PD, Galva IL PD, Garden City MI PD, Gary IN PD, Gas City IN PD, Gasconade Co MO SO, Geauga County OH SO , Geneseo IL PD , Georgetown IL PD, Georgetown IN PD, Georgetown KY PD, Germantown TN PD, Glasgow KY PD, Glen Cove NY PD, Glencoe AL PD, Glencoe IL PD, Glendale OH PD, Glenview IL PD, Glenwood IA PD, Gogebic County MI SO, Golf Manor OH PD, Goshen IN PD, Gosper County NE SO, Grafton WI PD, Grain Valley MO PD, Grand Blanc Twp MI PD, Grand Chute WI PD, Grand Haven MI DPS, Grand Island NE PD, Grand Traverse County MI SO, Grandview MO PD, Grant County IN SO, Grant County WI SO, Graves County KY SO, Grayslake IL PD , Green Island NY PD, Green Lake County WI SO, Greenbrier TN PD, Greene County IA SO, Greene County MO SO, Greene County OH SO, Greenfield IN PD, Greenwood AR PD, Greenwood IN PD, Greers Ferry PD AR, Griffith IN PD, Grove City OH PD, Groveport OH PD, Grundy County IL 911, Grundy County IL SO, Gun Lake Tribal PD MI, Gurnee IL PD, Hall County NE SO, Halls TN PD, Hamilton County IN SO, Hamilton County OH SO, Hamilton Township OH PD, Hamtramck MI PD, Hancock County IN SO, Hannibal MO PD, Hanover Park IL PD , Hardin County TN SO, Hardinsburg KY PD, Harper County KS SO, Harrisburg Bureau PA PD, Harrison County IN SO, Harrison County MO SO, Harrisonville MO PD, Hartford City IN PD, Harvey County KS SO, Harwood Heights IL PD, Hayward WI PD, Hazel Crest IL PD, Hazel Park MI PD, Hazelwood MO PD, Hazleton PA PD, Henderson County KY SO, Henderson KY PD, Hendersonville TN PD, Henry County IL SO, Henry County IN SO, Henry County OH SO, Herrin IL PD, Hickory Hills IL PD, Highland Heights KY PD, Highland IN PD, Highland Park IL PD , Highland Park MI PD, Hinsdale IL PD, Hobart IN PD , Hoffman Estates IL PD, Holland MI PD, Holmen WI PD, Homecroft IN PD, Homeland Security Investigations [Federal] [Inactive], Hoopeston IL PD , Hope Mills NC PD , Hopkins MN PD, Horn Lake MS PD, Houston TX PD, Howard County IN SO, Hudson WI PD, Huntington IN PD, Huntley IL PD , Huntsville AL PD, Huron OH PD, IA - Eldridge PD, IA - Storm Lake PD, Iberia MO PD, Illinois Attorney General, IN - Angola PD, IN - Greene County SO, IN - Tipton County SO, Independence KS PD, Independence KY PD, Indian Point MO PD, Indiana Department of Corrections, Indiana Dunes National Park IN PD, Indiana HIDTA , Indiana State Police IN PD, Indianola IA PD, Ingalls IN PD, Inverness IL PD, Iowa County WI SO, Iowa Department of Corrections, Iowa State University IA PD, Iredell County NC SO, Ironwood PSD MI, Jackson MI PD, Jackson TN PD, Jackson WI PD, Jacksonville IL PD, Janesville WI PD, Jasper County Sheriff IA , Jasper IN PD, Jefferson City MO PD, Jefferson County CO SO, Jefferson County MO SO, Jefferson County SO IN, Jefferson County WI SO, Jefferson WI PD, Jeffersontown KY PD, Jessamine County KY SO, Johnson County IA SO, Johnston City IL PD, Johnston IA PD, Joliet Junior College IL PD , Jonesboro AR PD, Joplin MO PD, Junction City KS PD, Justice IL PD, Kalamazoo MI PD, Kalamazoo Township MI PD, Kane County Forest Preserve IL PD , Kane County IL SO, Kankakee County IL SO, Kankakee IL PD, Kansas City KS PD, Kansas KBI, Kearney NE PD, KenCom IL PD Dispatch Center, Kenosha County WI SO, Kenosha WI PD, Kenton County KY SO, Kentucky State KY PD, Kentwood MI PD, Kewanee IL PD , Kill Devil Hills NC PD, Kimberling City MO PD, Kingston Springs TN PD, Knox County IL SO, Knox County SO NE, Kokomo IN PD, KU Medical Center KS PD, La Grange IL PD, La Grange MO PD, La Grange Park IL PD, Lac Courte Oreilles Tribal Police WI, Ladd IL PD, Ladue MO PD, Lafayette IN PD, LaGrange IN PD, Lake County IL SO , Lake County IN SO, Lake Delton WI PD, Lake Forest IL PD, Lake Geneva WI PD, Lake In The Hills IL PD, Lake St. Louis MO PD, Lake Zurich IL PD, Lakeland FL PD, Lakeside Park-Crestview Hills KY PD, Lakewood WA PD, Lamar County TX SO, Lansing IL PD, Lansing MI PD, Laporte County IN SO , LaSalle Co. IL SO - New, Lasalle IL PD , Lathrup Village MI PD, Lauderdale County TN SO, Lawrence County IL SO, Lawrence County TN SO, Lebanon IN PD , Lebanon OH PD, Lebanon TN PD, Lee County IA SO, Lee County IL SO, Leitchfield KY PD, Lemont IL PD, Lena IL PD, LeRoy IL PD, Lexington KY PD, Lexington NE PD, Lexington TN PD, Liberty MO PD, Ligonier IN PD, Lincoln County SO NE, Lincoln Park MI PD, Lincolnshire IL PD, Lithopolis OH PD, Little Flock AR PD, Little Rock AR PD, Livingston County IL SO, Lockland OH PD, Locust Grove OK PD, Lodi WI PD, Logan County KY SO , Logan County NE SO, Logansport IN PD, Lombard IL PD, Louisville Metro KY PD, Louisville OH PD, Loup County NE SO, Loveland CO PD, Lowell AR PD , Lyons IL PD, Mackinaw IL PD, Macomb IL PD, Macon County IL SO, Madeira OH PD, Madison County IN SO, Madison County TN SO, Madison Heights MI PD, Madison MS PD, Madison SD PD , Madisonville KY PD, Mahoning Twp PA PD, Manawa WI PD, Manchester MO PD, Maple Bluff WI PD, Maplewood MO PD, Mar Mac IA PD, Marcus IA PD, Marinette County SO (WI), Marinette WI PD, Marion County IL SO, Marion County MO SO, Marion Health PD (IN), Marion IA PD, Marion IL PD, Marion IN PD, Markle IN PD, Marquette County WI SO, Marseilles IL PD, Marshall County IA SO, Marshalltown IA PD, Martin TN PD, Martinsville IN PD, Maryland Heights MO PD, Marysville OH PD, Mason County IL SO, Matteson IL PD, Mattoon IL PD, Mauldin SC PD, Maumee OH PD, Mauston WI PD , Mayfield KY PD, McCracken County KY SO, McDonough County IL SO, Mclean County IL SO, McPherson County KS SO, Medicine Lodge KS PD, Medina MN PD, Memphis Intl Airport, Memphis TN PD, Menard County IL SO, Mendota IL PD, Menomonee Falls WI PD, Mercer County OH SO, Metro East Auto Theft (IL), Metropolis IL PD, Miami County OH SO, Michigan City IN PD, Michigan State Police, Mid Missouri Drug Task Force MO, Middle Tennessee State TN PD , Middleton WI PD, Middletown OH PD, Midlothian IL PD, Midwest HIDTA, Milan IL PD , Milan TN PD, Milford MI PD, Millington TN PD, Milltown IN PD, Milton IN PD, Milwaukee WI PD - STAC, Mineral Area Drug Task Force MO, Minster OH PD, Missouri Department of Conservation, Missouri State Highway Patrol, MO - Sparta PD, MOCIC , Mohave County AZ SO, Mokena IL PD, Moline IL PD, Monee IL PD, Monmouth IL PD, Monon IN PD, Monona WI PD, Monroe County MI SO , Monroe County WI SO, Monroe OH PD, Montgomery County IN SO, Montgomery County KS SO, Montgomery County TN SO, Morehead KY PD, Morgan County IL SO, Morris IL PD, Morrow OH PD, Morton Grove IL PD, Morton IL PD, Mounds View MN PD, Mount Morris Township PD MI, Mount Pleasant WI PD, Mount Vernon IN PD, Mount Vernon OH PD, Mountain Bay Metro WI PD, Mt. Juliet TN PD, Mt. Zion IL PD, Muncie IN PD, Mundelein IL PD, Murfreesboro TN PD, Muscatine County IA SO, Muscoda WI PD, Muskego WI PD, Muskegon County MI SO, Muskogee OK PD, Napoleon OH PD, Napoleon Twp MI PD, Nashville Intl Airport TN PD, National Center for Missing &amp; Exploited Children [NCMEC], Nebraska State Patrol, Nelson County KY SO, Neosho County KS SO, Ness County KS SO, New Albany OH PD, New Baden IL PD, New Berlin WI PD, New Castle PA PD, New Haven IN PD, New Madrid County MO SO, Newark OH PD, Newton County MS SO, Newton IA PD, Newtown OH PD, Nicholasville KY PD, NICTD - IN PD, Nixa MO PD, Noblesville IN PD, Norfolk Southern RR IL PD, Normal IL PD , Normandy MO PD, North Aurora IL PD, North Chicago IL PD, North County Cooperative MO PD, North Liberty IA PD, North Little Rock AR PD, North Missouri Drug Task Force MO, North MO DTF Brookfield MO PD, North Ridgeville OH PD, Northbrook IL PD, Northfield IL PD, Northville Twp MI PD, Northwest Arkansas Regional Airport AR PD, Norton Shores MI PD, Norwalk IA PD, Norwalk OH PD, Norwalk OH PD - DNU, Norwood OH PD, O'Fallon IL PD, O'Fallon MO PD, Oak Creek WI PD, Oakland TN PD, Obetz OH PD, Obion County TN SO, Oconomowoc WI PD, Odessa MO PD, Ogle County IL SO, Oglesby IL PD , OH - Clinton County SO , OH - Johnny Appleseed Metropolitan Park District PD, OH - Metroparks Toledo, OH - Milford PD, OH - Oakwood PD, OH - Preservation Parks of Delaware County, OH - South Bloomfield PD, OH - U.S.23 Major Crimes Task Force, OH - Williamsburg PD, Ohio Attorney General's Office - OOCIC, Ohio Bureau of Criminal Investigation, Ohio Department of Rehabilitation and Correction - Office of the Chief Inspector, Ohio State Highway Patrol, Ohio State University OH PD, OK - Dewey PD, Olive Branch MS PD, Onalaska WI PD, Oregon OH PD, Orting WA PD, Osage Beach MO PD, Osceola AR PD, Oshkosh WI PD, Oswego IL PD, Othello WA PD, Ottawa County MI SO, Ottawa IL PD, Ottumwa IA PD, Overland MO PD, Overland Park KS PD, Owensboro KY PD, Oxford MS PD, Oxford OH PD, Ozark AR PD, Ozark MO PD, Ozarks Drug Enforcement Team MO, Ozaukee County WI SO, Palatine IL PD, Palm Beach County FL SO, Palmyra MO PD, Palos Heights IL PD, Palos Hills IL PD, Palos Park IL PD, Paradise Valley AZ PD, Paris KY PD, Paris TN PD, Park Hills MO PD, Parke County IN SO, Parkville MO PD, Paul Bunyan Task Force MN, Pea Ridge AR PD, Pecatonica IL PD, Pemiscot County MO SO, Peoria County IL SO, Peoria IL PD, Peotone IL PD , Perkins Township OH PD, Perry County MO SO, Perrysburg OH PD, Perrysburg Twp OH PD, Phelps County MO SO, Phelps County NE SO, Pickaway County OH SO, Pierce Township OH PD, Pike County IL SO , Pine County MN SO, Piperton TN PD, Pittsboro IN PD, Pittsburg KS PD, Plainfield IL PD, Plainfield IN PD, Platte County MO SO, Platteville WI PD, Pleasant Hill IA PD, Pleasant Valley MO PD, Plover WI PD, Plymouth MI PD, Polk City IA PD, Polk County Conservation IA, Pope County AR SO, Port Edwards WI PD, Port Huron MI PD, Portage County WI SO, Portage IN PD, Portage MI PD, Portland TN PD, Posen IL PD, Posey County IN SO, Pottawatomie County KS SO, Pottawattamie County IA SO , Powell OH PD, Prairie Du Chien WI PD, Prescott AZ PD, Princeton IN PD, Pryor Creek OK PD, Pulaski County AR SO, Purcell OK PD, Purdue University IN PD, Putnam County TN SO , Puyallup WA PD, Quapaw Nation OK Marshals Service, Quincy IL PD, Racine WI PD, Radcliff KY PD, Raleigh NC PD, Ralls County MO SO, Raytown MO PD, Reading OH PD, Redfield AR PD , Redford Twp MI PD, Republic MO PD, Richland Center WI PD, Richland County SC SO, Richland County WI SO, Richmond Heights MO PD, Richmond IL PD, Richmond MO PD, Richmond VA PD, RIG WI DTF, Riley County KS PD, Ripley TN PD, River Falls WI PD, River Rouge MI PD, Riverside IL PD , Robertson County TN SO, Robinson IL PD, Rock County WI SO, Rock Falls IL PD, Rock Hill SC PD, Rock Island County IL SO , Rock Island IL PD, Rockdale IL PD , Rockford IL PD, Rockport IN PD, Rogers AR PD, Rolling Meadows IL PD, Romeoville IL PD, Rose Hill KS PD, Roselle IL PD , Rosemont IL PD, Ross Township OH PD, Rossville IL PD, Rowan University NJ PD, Royal Oak MI PD, Russellville AR PD, Saginaw MI PD, Saint Croix Falls WI PD, Salida CO PD, Salina KS PD, Saline County KS SO, San Antonio TX PD, Sandusky County SO OH, Sangamon County IL SO, Santa Claus IN PD, Sarasota FL PD, Sarcoxie MO PD, Sarpy County NE SO, Sauk County WI SO, Sauk Prairie WI PD, Sauk Village IL PD, Savannah TN PD, Schuyler Co. IL SO, Schuyler County MO SO, Scott City MO PD, Scottsville KY PD, Seal Beach CA PD , Searcy AR PD , Sedalia MO PD, SEMO Drug Task Force MO, Seneca MO PD, Sergeant Bluff IA PD , Seward County NE SO, Seymour IN PD , Sharonville OH PD, Sheboygan WI PD, Shelby County KY SO, Shelby County TN SO, Shelby Township MI PD, Shelbyville TN PD, Sherman IL PD, Sherwood AR PD, Shorewood IL PD, Sikeston MO DPS, Silver Lake PD IN, Sioux City IA PD, Sisseton SD PD, Skokie IL PD, Slinger WI PD, Smyrna TN PD, Somerset County NJ Prosecutors Office, South Barrington IL PD, South Bend IN Airport Transit PD , South Bend IN PD, South Carolina Law Enforcement Division - SLED, South Central MO Drug Task Force, South Elgin IL PD, South Hutchinson KS PD, South Sioux City NE PD , Southaven MS PD, Southern Illinois University IL PD , Southern Regl PA PD, Southfield MI PD, Speedway IN PD, Spring Hill TN PD, Spring Valley IL PD, Springdale AR PD, Springfield MO PD, Springfield OH PD, Springfield TN PD , Springfield Township OH (Hamilton Co) PD, St. Ann MO PD, St. Charles City MO PD, St. Charles County MO PD, St. Charles IL PD, St. Clair County MI SO, St. Joseph County SO IN, St. Joseph Department of Public Safety MI, St. Joseph MO PD, St. Louis County MO PD, Stamping Ground KY PD, Starke County IN SO, Ste. Genevieve County MO SO , Stephenson County IL SO, Sterling Heights MI PD, Sterling IL PD, Stevens Point WI PD, Stillwater MN PD, Stone County MO SO, Story County IA SO, Streator IL PD, Sturgis MI PD, Sullivan  IL PD, Sullivan County IN SO, Summerset SD PD, Summit IL PD, Sumner County TN SO, Sumpter Twp MI PD, Sunset Hills MO PD, Sweet Springs MO PD, Sycamore IL PD , Sylvania Township OH PD, Tarpon Springs FL PD, Taylor MI PD, Tazewell County IL SO, Tell City IN PD, Tennessee Bureau of Investigation, Terre Haute IN PD, Thornton CO PD, Three Rivers MI PD, Tinley Park IL PD, Tipp City OH PD, Tippecanoe County IN SO, Tipton County TN SO, TN ROCIC, Tomah WI PD, Tompkins County NY SO, Tooele City PD UT, Town of Campbell WI PD, Trenton OH PD, Trousdale County TN SO, Troy MI PD , Troy OH PD, Truesdale MO PD, Two Rivers WI PD, U.S. Border Patrol, UNC Asheville NC PD, Union County KY SO, Union Township OH (Clermont Co) PD, University City MO PD, University of Central Missouri PD, University of Illinois - Chicago IL PD, University of Illinois at Urbana-Champaign IL PD, University of Illinois- Springfield, University of Iowa PD (IA), University of Kentucky, University of Louisville KY PD, University of Memphis TN PD, University of Minnesota MN PD (Twin Cities), University of Wisconsin - Green Bay WI PD, Urbana OH PD, Urbandale IA PD, US Postal Inspection Service [Federal], Vacaville CA PD, Valparaiso IN PD, Van Buren AR PD, Van Buren MI PD, Vandalia IL PD , Vandalia OH PD, Vanderburgh County IN SO , Vermillion County IN SO, Vernon County WI SO, Vernon Hills IL PD, Vestavia Hills AL PD, Vienna IL PD, Vigo County IN SO, Villa Park IL PD, Village of Clearview WV PD, Village of Manhattan IL PD, Village of Pingree Grove IL PD, Village of Turtle Lake WI PD, Vincennes IN PD, Vine Grove KY PD, Virden IL PD, Wabash County IN SO, Wabash IN PD, Wabaunsee County SO (KS), Wagoner CO SO OK, Walls MS PD, Walworth County WI SO, Wamego KS PD, Wapakoneta OH PD, Wapello County IA SO, Warren County IA SO, Warren County KY SO, Warren County OH SO, Warrenville IL PD, Warson Woods MO PD , Washburn County WI SO, Washington County MO SO, Washington County WI SO, Washington IL PD, Waterford Township MI PD, Waterloo IA PD, Waterville OH PD, Wauconda IL PD, Waukee IA PD, Waukegan IL PD, Waukesha WI PD, Waukon IA PD, Waxhaw NC PD, Wayne County Airport Authority MI , Wayne County TN SO, Webster Groves MO PD, Wells County IN SO, Wentzville MO PD, West Bend WI PD, West Bloomfield Twp MI PD, West Central Consolidated Communications IL PD, West Chester OH PD, West Chicago IL PD, West Des Moines IA PD, West Fargo ND PD, West Hennepin MN Public Safety Department, West Lafayette IN PD, West Salem WI PD, West Terre Haute IN PD, Westchester IL PD, Western Illinois University IL PD, Westfield IN PD, Westmont IL PD, Weyauwega WI PD, Wheaton IL PD, Wheeler County NE SO , Wheeling IL PD , White House TN PD, White Lake Twp MI PD, Whitehall OH PD, Whitestown IN PD, Whitewater WI PD, Whitley County IN Prosector, WI Department of Justice, Wichita Falls TX PD , Wichita KS PD, Will County IL SO, Williamson Co. IL SO, Williamson County TN SO, Willmar MN PD, Willow Springs IL PD, Willowbrook IL PD, Wilmette IL PD , Wilmore KY PD, Windsor CO PD, Windsor- IL- PD, Winnebago County IL SO, Winona MN PD, Wisconsin State Capitol Police (WI), Wixom MI PD, Wolverine Lake MI PD, Wood Dale IL PD, Woodbury County IA SO, Woodbury MN DPS, Woodford County IL SO, Woodridge IL PD, Woodson Terrace MO PD, Woodstock IL PD, Wright Patterson OH Air Force Base [Federal], Wyandot County OH SO, Wyandotte MI PD, Wyandotte Nation OK PD , Wyoming MI PD, Wyoming OH PD, Yreka CA PD, Zion IL PD, Zionsville IN PD</t>
  </si>
  <si>
    <t>Germantown OH PD, 18th Judicial District Drug Task Force - TN PD, Abbeville SC PD, Abbotsford WI PD, Abington Township PA PD , Absecon NJ PD, Acworth GA PD, Adairville KY PD, Adams County IN SO, Adams WI PD, Addison IL PD, Adrian MI PD, Ahoskie NC PD, Akron OH PD, Albany City NY PD, Albany County NY SO, Albion MI DPS, Alexander County NC SO, Alexandria IN PD, Algood TN PD, Allegan County SO MI, Allegheny County PA DA, Allen County KY SO, Allen Park PD MI, Allentown PA PD, Altavista VA PD, Altoona IA PD, Amberley Village OH PD, Amherst County VA SO, Amherst OH PD, Anderson County SC SO, Anderson County TN SO, Anderson SC PD, Angier NC PD, Ankeny IA PD, Anoka County MN SO, Antioch IL PD, Apex NC PD, App State University NC PD, Arcanum OH PD, Archbold OH PD, Arlington County VA PD, Armada MI PD, Arnold MO PD, Asheville NC PD, Ashland County OH SO, Aston PA PD, Athens County OH SO, Athens OH PD, Attorney General of Illinois - Medicare Fraud Division, Auburn Hills MI PD, Auburn IN PD, Auburn NY PD, Auglaize County OH SO, Aurora IL PD, Aurora OH PD , Austintown Township OH PD, Avery County NC SO, Avon IN PD, Avon Lake OH PD, Bainbridge Township OH PD, Barberton OH PD, Bartlett IL PD, Batavia NY PD, Bath Township OH PD, Bay Village OH PD, Bazetta Township OH PD, Beachwood OH PD, Beacon Falls CT PD, Beaver Dam WI PD, Beavercreek OH PD, Bedford County TN SO, Bedford County VA SO, Bedford NY PD, Bedford OH PD, Bedford VA PD, Beech Grove IN PD, Bellbrook OH PD , Bellefontaine OH PD, Belmont NC PD, Belpre OH PD, Belvidere IL PD, Bensalem Township PA PD, Bentleyville OH PD, Benton County WA SO, Benton IL PD , Berea KY PD, Berea OH PD, Bergen County NJ Prosecutors Office, Berkeley Heights NJ PD, Berkeley MO PD, Berlin CT PD, Bernards Twp NJ PD, Berne IN PD, Berrien County MI SO, Bethany Beach DE PD, Bethel OH PD, Bethel Park PA PD, Bethlehem PA PD, Bexley OH PD, Big Bend WI PD, Biltmore Forest NC PD, Binghamton City NY PD, Birmingham MI PD, Black Mountain NC PD, Blackman/Leoni Public Safety MI, Blacksburg SC PD , Blakely PA PD, Blendon Township OH PD, Bloomfield CT PD, Bloomfield Twp MI PD, Bloomington IL PD, Blount County TN SO, Blue Ash OH PD, Boardman Township OH PD, Bolingbrook IL PD, Bordentown TWP NJ PD, Boston Heights OH PD, Botetourt County VA SO, Bourbonnais IL PD, Bowling Green KY PD, Bowling Green OH PD, Bowling Green Warren County Drug Task Force KY, Braintree MA PD, Branchburg Twp NJ PD, Bratenahl OH PD, Breckinridge County KY SO, Brecksville OH PD, Brentwood MO PD, Brewster OH PD, Brick Township NJ PD , Bridgeview IL PD, Brigham City UT PD, Brighton Town NY PD, Brimfield Township OH PD, Bristol CT PD, Bristol IN PD, Broadview Heights OH PD, Brook Park OH PD, Brookfield WI PD, Brooklyn Heights OH PD, Brooklyn OH PD, Brookville NY PD, Broome CO NY SO, Brownsburg IN PD, Brownstown Twp PD MI, Brunswick County VA SO, Brunswick Hills OH PD, Brunswick OH PD, Bryan OH PD, Buffalo State University NY PD, Buncombe County NC SO, Burke County NC SO, Burlington IA PD, Burlington NC PD, Burr Ridge IL PD, Burton MI PD, Bushnell IL PD, Butler County OH SO, Butler County PA, Butler IN PD, Butler Township OH PD, Butler Township PA PD, Butner NC PD, Byron GA PD , Byron IL PD, Cabarrus County NC SO, Cabot AR PD, CAC - Erie NY, CAC - Hudson Valley NY, CAC - Mohawk Valley NY, CAC - Niagara Intelligence NY, CAC - North Country NY, CAC - Suffolk County NY, CAC- Central NY, Caldwell County NC SO, Calhoun County MI SO, Calhoun County SC SO, Calloway County KY SO, Calumet Park IL PD, Camden SC PD, Campbell County VA SO, Campbell OH PD, Canfield OH PD, Canton IL PD, Canton OH PD, Cape Girardeau MO PD, Carbondale IL PD, Carey OH PD, Carmel IN PD, Carol Stream IL PD, Caroline County VA SO, Carpentersville IL PD, Carroll County OH SO, Carroll County VA SO, Carrollton OH PD, Carter County TN SO, Cary IL PD, Cary NC PD, Case Western Reserve University OH PD, Cass County IL SO, Cass County IN SO, Cass County MI SO, Catawba County NC SO, Cedarburg WI PD, Centerville IN PD, Centerville OH PD, Central City KY PD, Central Connecticut State University Campus (CCSU) CT PD, Centralia IL PD, Centre Island Village NY PD, Chagrin Falls OH PD , Chagrin Valley Dispatch , Chambers County AL SO, Champaign County IL SO, Champaign County SO OH, Champaign IL PD, Channahon IL PD, Chardon OH PD, Charleston IL PD, Charter Township of Buena Vista MI PD, Chatham County NC SO, Chatham IL PD, Chatsworth GA PD, Chautauqua County NY District Attorney's Office, Cheatham County TN SO, Cheektowaga Town NY PD, Cheltenham Twp PA PD, Chenoa IL PD, Cherry Valley IL PD, Chesapeake VA PD , Cheshire CT PD, Chester County SC SO, Chester Township OH PD, Chesterfield County VA PD, Chesterfield MO PD, Chesterfield Twp MI PD, Chesterton IN PD , Cheviot OH PD, Chicopee MA PD, Chillicothe IL PD , Chippewa PA PD, Cincinnati OH PD, Claiborne County TN SO, Clark County OH SO, Clarkstown NY PD , Clarksville IN PD, Clarksville VA PD, Clayton GA PD, Clayton MO PD, Clayton NC PD , Cleveland Clinic OH PD, Cleveland County NC SO , Cleveland Heights OH PD, Cleveland Metro Parks OH PD , Cleveland OH Division of Police , Cleveland OH Metropolitan Schools Dept. of Safety and Security, Cleveland TN PD, Clinton CT PD, Clinton TN PD, Clinton Township MI PD, Clinton Township NJ PD, Clinton Township OH PD, Clintwood VA PD, Clio MI PD, Clyde PD OH, Cocke County TN SO, Coffee County TN SO, Coffeyville KS PD, Cohoes NY PD, Coldwater MI PD, Collegedale TN PD, Columbia County NY SO, Columbia County WI SO, Columbus IN PD, Columbus NC PD, Columbus OH PD, Columbus Regional Airport Authority OH PD, Concord NC PD, Conneaut OH PD, Cookeville TN PD, Copley Township OH PD, Cornell University NY PD, Cortland IL PD, Cortland OH PD, Coshocton County OH SO, Cramerton NC PD, Cranbury NJ PD, Cranford NJ PD, Crawford County IL SO , Crawford County IN SO, Crawford County WI SO, Crawford Town NY PD, Crawfordsville IN PD, Creedmoor NC PD, Crest Hill IL PD, Creston OH PD, Crestwood MO PD, Creve Coeur MO PD, Crewe VA PD, Cridersville OH PD, Crossville TN PD, Crown Point IN PD, Crystal Lake IL PD, Cullman County AL SO, Cumberland Metro IN PD, Currituck County NC SO, Cuyahoga County OH SO, Cuyahoga Emergency Communications Systems OH (CECOMS) , Cuyahoga Falls OH PD, Cuyahoga Heights OH PD, Cuyahoga Metro Housing Authority OH PD (CMHA), CVG Airport KY PD, Cynthiana KY PD, Dallas TX PD, Dalton GA PD, Dandridge TN PD, Dane County WI SO, Danville IL PD, Danville IN PD, Danville KY PD, Darien CT PD, Darien IL PD, Darlington County SC SO, Davidson County NC SO, Davidson NC PD, Davie County NC SO, Davison Township MI PD, Dayton OH PD, Dayton TN PD, Dearborn County IN SO, Dearborn Heights MI PD, Dearborn MI PD, Deer Park OH PD, Defiance County OH SO, Delaware County OH SO, Delhi Twp OH PD, Delphi IN PD, Delphos OH PD, Delran NJ PD, Denison University Campus OH PD, Dept. of Natural Resources OH PD, Des Peres MO DPS, Dewitt Town NY PD, Dickenson County VA SO, Dickson TN PD, Dillon SC PD, District Heights MD PD, DNU Creston OH PD, Dolton IL PD, Dover DE PD, Downers Grove IL PD, Dublin OH PD, Dunn NC PD, DuPage Co IL Prosecutor Office, DuPage County IL SO, Durango CO PD, Dutchess County NY District Attorney's (DA) Office , Dutchess County NY SO, Easley SC PD, East Canton OH PD, East Cleveland OH PD [deactivated], East Hampton Village NY PD, East Hanover Twp PD (Morris County), East Lyme CT PD, East Moline IL PD, East Peoria IL PD, Eastern Adams Regional PA PD, Eastlake OH PD, Eastpointe MI PD, Eaton OH PD, Edgecombe County NC SO, Edison State Community College, El Cajon CA PD, Elizabeth NJ PD, Elizabethton TN PD, Elizabethtown KY PD, Elkhart County IN SO, Elkhorn WI PD, Ellijay GA PD, Elm Grove WI PD, Elmhurst IL PD, Elmira City NY PD, Elmore OH PD, Elmwood Park IL PD, Elyria OH PD, Emporia VA PD , Energy IL PD, Englewood OH PD, Enon OH PD DUPLICATE ACCOUNT, Erie County NY SO, Erie County OH SO, Erlanger KY PD, Erwin PD (NC), Erwin TN PD, Escambia County FL SO, Euclid OH PD, Evendale OH PD, Fairborn OH PD, Fairfield CA PD, Fairfield County OH SO, Fairfield County SC SO, Fairfield CT PD, Fairfield OH PD, Fairfield Township OH PD, Fairlawn OH PD, Fairmont NC PD, Fairmount IN PD, Fairview Park OH PD, Fannin County GA SO, Farmington Hills MI PD, Fayette County IL SO , Fayette County KY SO, Fayette OH PD, FBI [turned off], Ferguson MO PD, Ferndale MI PD, Fishers IN PD, Fishkill Town NY PD, Five Rivers MetroParks OH PD, Flat Rock MI PD , Florence KY PD, Florissant MO PD, Flossmoor IL PD, Floyd County IN SO, Forest City NC PD, Forest County WI SO, Forest Heights MD PD, Forest Park OH PD, Forest Preserve District Will County PD (IL), Forsyth County NC SO, Fort Loramie OH PD, Fort Mill SC PD, Fort Oglethorpe GA PD, Fort Pierce FL PD, Fort Wayne IN PD , Frankfort KY PD, Franklin County IL SO, Franklin County OH SO, Franklin County PA SO, Franklin County VA SO, Franklin IN PD, Franklin NJ PD, Franklin OH PD, Franklin Township OH PD, Franklin Township PA PD, Fraser MI DPS, Freeport Village NY PD, Fremont OH PD, Front Royal VA PD, Fulton County IL SO, Fulton County OH SO, Fulton IL PD, Fuquay-Varina NC PD, Gahanna OH PD, Gainesville GA PD, Galesburg IL PD, Galion OH PD, Gallatin TN PD, Gallia County OH SO, Galva IL PD, Garden City MI PD, Garden City NY PD, Garfield Heights OH PD, Gary IN PD, Gas City IN PD, Gastonia NC PD, Gates Mills Village OH PD, Gatlinburg TN PD , Geauga County OH SO , Geddes Town NY PD, Genesee County NY SO, Genoa Township OH PD , Georgetown IL PD, Georgetown IN PD, Georgetown KY PD, German Township OH PD, Gibsonburg OH PD, Gibsonville NC PD, Girard OH PD, Glasgow KY PD, Glassboro NJ PD, Glen Cove NY PD, Glencoe IL PD, Glendale OH PD, Glenview IL PD, Glenwillow OH PD, Golf Manor OH PD, Goshen IN PD, Grafton OH PD, Grafton WI PD, Grand Blanc Twp MI PD, Grand Chute WI PD, Grand Haven MI DPS, Grand Island NE PD, Grand Rapids MI PD, Grand Traverse County MI SO, Grandview Heights OH PD, Grant County IN SO, Grant County WI SO, Graves County KY SO, Grayslake IL PD , Grayson County VA SO, Great Parks of Hamilton County OH PD, Greater Cleveland Regional Transit Authority OH PD, Greece Town NY PD, Green Lake County WI SO, Green Springs OH PD, Green Township OH PD, Greenbrier TN PD, Greene County OH SO, Greenfield IN PD, Greenfield MA PD, Greenfield WI PD, Greenport Town NY PD, Greensville County VA SO, Greenville County SC SO, Greenville SC PD, Greenwood County SC SO, Greenwood IN PD, Greenwood SC PD, Greer SC PD, Griffith IN PD, Grove City OH PD, Groveport OH PD, Grundy County IL 911, Grundy County IL SO, Guernsey County OH SO, Gun Lake Tribal PD MI, Gurnee IL PD, Habersham County GA SO, Halifax County NC SO, Halifax County VA SO, Hamblen County TN SO, Hamburg Town NY PD, Hamburg Village NY PD, Hamilton County IN SO, Hamilton County OH SO, Hamilton County TN SO, Hamilton Township OH PD, Hampton University VA Campus PD, Hamtramck MI PD, Hancock County IN SO, Hanover Park IL PD , Hanover Twp PA PD, Hardin County OH SO, Hardinsburg KY PD, Harnett County NC SO, Harper Community College IL PD, Harriman TN PD, Harrington DE PD, Harrisburg Bureau PA PD, Harrison County IN SO, Harrison OH PD, Harrisonburg VA PD, Hart County GA SO, Hartford City IN PD, Hartford CT PD, Hartsville SC PD, Harvey County KS SO, Harvey IL PD, Harwood Heights IL PD, Haysi VA PD, Haywood County NC SO, Hazel Crest IL PD, Hazel Park MI PD, Hazelwood MO PD, Hazleton PA PD, Heath OH PD, Hebron OH PD, Hempstead Village NY PD, Henderson County KY SO, Henderson County NC SO , Henderson KY PD, Henderson NC PD, Hendersonville NC PD, Hendersonville TN PD, Henry County IL SO, Henry County IN SO, Henry County OH SO, Henry County VA SO, Hermitage PA PD, Herndon VA PD, Herrin IL PD, Hickory Hills IL PD, Hickory NC PD, High Point NC PD, Highland Heights KY PD, Highland Heights OH PD, Highland Hills OH PD, Highland IN PD, Highland Park IL PD , Highland Park MI PD, Hilliard OH PD, Hillsborough Twp  NJ PD, Hillsville VA PD, Hinckley OH PD, Hinsdale IL PD, Hobart IN PD , Hoke County NC SO, Holland MI PD, Holland OH PD, Holmes County SO OH, Homecroft IN PD, Homeland Security Investigations [Federal] [Inactive], Homer Village NY PD, Hoopeston IL PD , Hopatcong NJ PD, Hope Mills NC PD , Hopkinsville KY PD, Houston TX PD, Howard County IN SO, Howland Township OH PD, Hubbard OH PD, Huber Heights OH PD, Hudson OH PD , Hunterdon County NJ Prosecutors Office, Huntersville PD NC, Hunting Valley OH PD, Huntington County IN SO, Huntington IN PD, Huntley IL PD , Huron OH PD, Huron Township MI PD, Hyattsville MD PD, Hyde Park NY PD, IA - Eldridge PD, Illinois Attorney General, IN - Albion PD, IN - Angola PD, IN - Cromwell PD, IN - Greene County SO, IN - Noble County Prosecutors, IN - Rome City PD, IN - Tipton County SO, Inc Village of Lake Success NY, Independence KS PD, Independence KY PD, Independence OH PD, Indian Hill OH PD, Indiana Department of Corrections, Indiana Dunes National Park IN PD, Indiana HIDTA , Indiana State Police IN PD, Indianapolis Metro PD IN, Ingalls IN PD, Inverness IL PD, Iowa County WI SO, Iredell County NC SO, Irondequoit PD NY, Ithaca City NY PD, Jackson Center OH PD, Jackson County NC SO, Jackson MI PD, Jackson Township OH PD (Mahoning County), Jackson Township OH PD (Stark County), Jackson WI PD, Jacksonville IL PD, Jasper IN PD, Jefferson County MO SO, Jefferson County OH SO, Jefferson County SO IN, Jefferson County TN SO, Jeffersontown KY PD, Jessamine County KY SO, Johnson City TN PD, Johnson County TN SO, Johnston City IL PD, Johnston County NC SO, Johnstown PA PD, Joliet IL PD, Joliet Junior College IL PD , Jonesborough PD TN, Junction City KS PD, Justice IL PD, Kalamazoo MI PD, Kalamazoo Township MI PD, Kane County Forest Preserve IL PD , Kane County IL SO, Kankakee County IL SO, Kankakee IL PD, KenCom IL PD Dispatch Center, Kendallville IN PD, Kenilworth NJ PD , Kenmore Village NY PD, Kenosha County WI SO, Kenosha WI PD, Kent OH PD, Kenton County KY SO, Kentucky State KY PD, Kentwood MI PD, Kernersville NC PD, Kershaw County SC SO, Kettering OH PD , Kewanee IL PD , Kill Devil Hills NC PD, King George County VA SO, Kings Mountain NC PD, Kingsport TN PD, Kingston PA PD, Kingston Springs TN PD, Kingston TN PD, Kirtland OH PD, Knightdale NC PD, Knox County IL SO, Knox County TN SO, Knoxville TN PD, Kokomo IN PD, La Follette TN PD, La Grange IL PD, La Grange Park IL PD, Lackawanna City NY PD, Ladd IL PD, Ladue MO PD, Lafayette IN PD, Lake County IL SO , Lake County IN SO, Lake County OH SO, Lake County Prosecutor's Office (OH), Lake Delton WI PD, Lake Forest IL PD, Lake Geneva WI PD, Lake In The Hills IL PD, Lake MetroParks OH Rangers, Lake Zurich IL PD, Lakeland Community College OH PD, Lakeland FL PD, Lakemore OH PD, Lakeside Park-Crestview Hills KY PD, Lakewood NJ PD, Lakewood OH PD, Lancaster County SC SO , Lancaster NY PD, Lancaster OH PD, Lancaster SC PD, Lansing MI PD, Laporte County IN SO , LaSalle Co. IL SO - New, Lasalle IL PD , Lathrup Village MI PD, Laurel DE PD, Laurens County SC SO, Laurens SC PD, Lavonia GA PD, Lawrence County IL SO, Lawrence County IN SO, Lawrence District Attorney PA, Lebanon IN PD , Lebanon OH PD, Lebanon TN PD, Lee County GA SO, Lee County IL SO, Lee County SC SO, Leesburg VA PD, Leitchfield KY PD, Lemont IL PD, Lena IL PD, Lenawee County MI SO, Lenoir City TN PD, Lenoir County NC SO, Lexington KY PD, Lexington NC PD , Lexington OH PD, Liberty Township OH PD, Liberty Village NY PD, Licking County OH SO, Ligonier IN PD, Lima OH PD, Lincoln County NC SO, Lincoln Park MI PD, Lincolnshire IL PD, Linden NJ PD, Lisle IL PD, Lithopolis OH PD, Little Rock AR PD, Livingston County IL SO, Lockland OH PD, Lodi OH PD, Logan County KY SO , Logansport IN PD, Lombard IL PD, London OH PD, Lookout Mountain TN PD, Lorain County OH SO, Lorain OH PD, Lordstown OH PD, Loudon County TN SO, Loudon TN PD, Loudoun County VA SO, Louisburg NC PD, Louisville Airport PD, Louisville Metro KY PD, Louisville OH PD, Loveland CO PD, Loveland OH PD, Loves Park IL PD, Lower Providence Township PA PD, Lower Twp NJ PD, Lucas County OH SO, Ludlow MA PD, Lumberton NC PD, Lumpkin County SO GA, Luray VA PD, Luzerne County PA DA's Office, Lyman PD SC , Lynbrook Village NY PD, Lyndhurst OH PD, Lyons IL PD, Macedonia OH PD, Macomb IL PD, Macon County IL SO, Macon County NC SO, Madeira OH PD, Madison County IN SO, Madison County OH SO, Madison Heights MI PD, Madison MS PD, Madison TWP (Franklin CO) OH PD, Madison Village OH PD, Madisonville KY PD, Madisonville TN PD, MAGLOCLEN RISS, Mahanoy City PD (PA), Mahoning County OH SO, Mahoning Twp PA PD, Mahoning Valley Law Enforcement TF (OH), Manassas Park VA PD, Manawa WI PD, Manchester MO PD, Manchester TN PD, Manchester Twp NJ PD, Mansfield OH PD, Mantua Township NJ PD, Maple Bluff WI PD, Maple Heights OH PD, Maplewood MO PD, Mar Mac IA PD, Marinette County SO (WI), Marinette WI PD, Marion AR PD, Marion County IL SO, Marion County OH SO, Marion County WV SO, Marion Health PD (IN), Marion IL PD, Marion IN PD, Marion NC PD, Marion OH PD, Markle IN PD, Marshall County Drug Task Force WV, Martinsville IN PD, Maryland Heights MO PD, Marysville OH PD, Maryville TN PD, Mason County IL SO, Mason OH PD, Mathews County VA SO, Matteson IL PD, Matthews NC PD, Mattoon IL PD, Mauldin SC PD, Maumee OH PD, Mayfield KY PD, Mayfield Village OH PD, Maysville GA PD, McCaysville GA PD, McCracken County KY SO, McDonough County IL SO, McDowell County NC SO, McHenry County IL SO, Mclean County IL SO, McMinnville TN PD, Mebane NC PD, Mecklenburg County VA SO, Medina County OH SO, Medina OH PD , Medina Township OH PD, Melvindale MI PD, Menard County IL SO, Menasha WI PD, Mendota IL PD, Menomonee Falls WI PD, Mentor OH PD, Mentor on the Lake OH PD, Mercer County OH SO, Metro East Auto Theft (IL), Metro Police Authority of Genesee County MI, Metropolis IL PD, Metropolitan Washington DC PD, Metuchen NJ PD, Miami County OH SO, Miami County Park District OH Rangers, Miami Township OH PD (Dayton), Miamisburg OH PD , Michigan City IN PD, Michigan Department of Corrections (MDOC), Michigan State Police, Middle Tennessee State TN PD , Middlefield OH PD, Middleton WI PD, Middletown NY PD, Middletown OH PD, Midlothian IL PD, Milan IL PD , Milford CT PD, Milford MI PD, Milltown IN PD, Milton GA PD, Milton IN PD, Milwaukee WI PD - STAC, Minerva Park OH PD, Minster OH PD, Mint Hill NC PD, Missouri Department of Conservation, Missouri State Highway Patrol, Mitchell County NC SO, Mogadore OH PD, Mohave County AZ SO, Mokena IL PD, Moline IL PD, Monon IN PD, Monroe County MI SO , Monroe County WI SO, Monroe MI PD, Monroe NC PD, Monroe NJ PD [Middlesex County], Monroe OH PD, Monroeville PA PD, Monterey TN PD, Montgomery County IN SO, Montgomery County OH SO, Montgomery County TN SO, Montgomery County VA SO, Montgomery OH PD, Montgomery TWP NJ PD, Montville Township OH PD, Mooresville NC PD, Moraine OH PD, Morehead KY PD, Moreland Hills OH PD, Moreland Hills OH PD (Custom Hotlist), Morgan County IL SO, Morgan County IN SO, Morgan County TN SO, Morris IL PD, Morristown TN PD, Morrow OH PD, Morton Grove IL PD, Morton IL PD, Mount Holly NC PD, Mount Morris Township PD MI, Mount Orab OH PD, Mount Pleasant SC PD, Mount Pleasant WI PD, Mount Vernon IN PD, Mount Vernon OH PD, Mountain Bay Metro WI PD, Mountain City TN PD, Mt. Healthy OH PD, Mt. Juliet TN PD, Mt. Zion IL PD, Muhlenberg Township PA PD, Muncie IN PD, Mundelein IL PD, Murfreesboro TN PD, Murray County GA SO, Muscatine County IA SO, Muscoda WI PD, Muskego WI PD, Muskegon County MI SO, Muskingum County OH SO, Muttontown NY PD, Nags Head NC PD, Napoleon OH PD, Napoleon Twp MI PD, Nash County NC SO, Nashville Intl Airport TN PD, Nashville NC PD , Nassau County NY PD, National Center for Missing &amp; Exploited Children [NCMEC], Naval Criminal Investigative Service [Federal] [Inactive], Nebraska State Patrol, Nelson County KY SO, New Albany OH PD, New Baden IL PD, New Baltimore MI PD, New Bremen OH PD, New Britain CT PD, New Britain Township PA PD, New Brunswick NJ PD, New Canaan CT PD, New Castle County DE PD, New Castle PA PD, New Hartford Town NY PD, New Haven CT PD, New Haven IN PD, New Kent County VA SO, New Lexington OH PD, New London WI PD, New York State Police NY, Newark DE PD, Newark OH PD, Newberry County SC SO , Newburgh City NY PD, Newburgh Heights OH PD , Newport News VA PD, Newport TN PD, Newton County MS SO, Newton NC PD , Newtown CT PD, Newtown OH PD, Niagara Falls City NY PD, Niagara Frontier Transit Authority (NFTA) PD, Nicholasville KY PD, NICTD - IN PD, Niles OH PD, Noblesville IN PD, Norfolk Southern RR IL PD, Normal IL PD , Normandy MO PD, North Aurora IL PD, North Brunswick NJ PD , North Canton OH PD, North Chicago IL PD, North College Hill OH PD, North County Cooperative MO PD, North Olmsted OH PD, North Ridgeville OH PD, North Royalton OH PD, Northbrook IL PD, Northeast Ohio Regional Fusion Center, Northern Regional PA PD , Northfield IL PD, Northfield OH PD, Northville Twp MI PD, Norton OH PD, Norton Shores MI PD, Norwalk CT PD, Norwalk OH PD, Norwalk OH PD - DNU, Norwood OH PD, Nottawaseppi Huron Band of the Potawatomi Tribal Police MI, Novi MI PD, NYS Crime Analysis Center Network, O'Fallon IL PD, O'Fallon MO PD, Oak Creek WI PD, Oak Ridge TN PD , Oakland County MI SO, Oakwood Village OH PD (Cuyahoga), Oberlin OH PD, Obetz OH PD, Ocean County Prosecutors Office NJ , Ocean View DE PD, Oconee County SC SO, Oconomowoc WI PD, Ogle County IL SO, Oglesby IL PD , OH - Blanchester PD, OH - Chillicothe PD, OH - City of Canal Winchester, OH - Clinton County SO , OH - Commercial Point PD, OH - Delaware PD, OH - Hamilton PD, OH - Highland County SO, OH - Jefferson County Drug Task Force, OH - Johnny Appleseed Metropolitan Park District PD, OH - Madison Township PD - Lake County, OH - Mariemont PD, OH - Metroparks Toledo, OH - Milford PD, OH - Oakwood PD, OH - Painesville PD, OH - Prairie Township (Franklin County), OH - Preservation Parks of Delaware County, OH - South Bloomfield PD, OH - Stark Parks Public Safety, OH - U.S.23 Major Crimes Task Force, OH - Willard PD, OH - Williamsburg PD, Ohio Attorney General's Office - OOCIC, Ohio Bureau of Criminal Investigation, Ohio Bureau of Motor Vehicles (Ohio DPS), Ohio Bureau of Workers' Compensation (LE), Ohio Department of Rehabilitation and Correction - Office of the Chief Inspector, Ohio Department of Youth Services - Office of the Chief Inspector, Ohio DPS, Ohio Drug TF (HIDTA / Moreland Hills OH PD), Ohio State Fire Marshal, Ohio State Highway Patrol, Ohio State University OH PD, Old Westbury Village NY PD, Oliver Springs TN PD, Olmsted Falls OH PD, Olmsted Township OH PD, Onondaga County DA Office, Onondaga County NY SO , Ontario OH PD, Orange County (NY) District Attorney's Office , Orange Village OH PD, Oregon OH PD, Orlando FL PD, Orleans County NY SO, Oshkosh WI PD, Oswego IL PD, Ottawa County MI SO, Ottawa County OH SO, Ottawa IL PD, Overland MO PD, Overland Park KS PD, Owensboro KY PD, Oxford MS PD, Oxford OH PD, Ozaukee County WI SO, Palatine IL PD, Palm Beach County FL SO, Palos Heights IL PD, Palos Hills IL PD, Palos Park IL PD, Paradise Valley AZ PD, Paris KY PD, Paris TN PD, Parke County IN SO, Parma Heights OH PD, Parma OH PD, Pataskala OH PD, Patton TWP PD PA, Pecatonica IL PD, Pemberton Township NJ PD, Pembroke NC PD, Pennington Gap VA PD, Peoria County IL SO, Peoria IL PD, Peotone IL PD , Pepper Pike OH PD, Perkins Township OH PD, Perry County MO SO, Perry County OH SO, Perry Township OH PD, Perrysburg OH PD, Perrysburg Twp OH PD, Person County NC SO, Pickaway County OH SO, Pickens County SC SO, Pickerington OH PD, Pierce Township OH PD, Pike County IL SO , Pineville NC PD, Pittsboro IN PD, Pittston Township PA PD, Plain City OH PD, Plainfield IL PD, Plainfield IN PD, Plover WI PD, Plymouth MI PD, Plymouth Township PA PD, Poland Township OH PD, Polk County NC SO, Poquoson VA PD, Port Clinton OH PD, Port Edwards WI PD, Port Huron MI PD, Portage County OH SO, Portage County WI SO, Portage IN PD, Portage MI PD, Porter County IN SO, Portland TN PD, Posen IL PD, Poughkeepsie City NY PD, Powell OH PD, Prairie Du Chien WI PD, Preble County OH SO, Prince George County VA PD, Prince George's Community College MD PD, Princeton IN PD, Promedica OH PD, Pulaski VA PD, Purcell OK PD, Putnam County GA SO, Putnam County TN SO , Quogue Village NY PD, Rabun County GA SO, Racine WI PD, Radcliff KY PD, Radford City VA PD, Rahway NJ PD, Raleigh NC PD, Rantoul IL PD, Ravenna OH PD, Reading OH PD, Redford Twp MI PD, Rehoboth Beach DE PD, Reminderville OH PD, Rensselaer County NY SO , Rensselaer NY PD, Reynoldsburg OH PD, Richfield OH PD, Richland Center WI PD, Richland County OH SO, Richland County SC SO, Richland County WI SO, Richland Twp OH PD, Richmond County NC SO, Richmond Heights MO PD, Richmond Heights OH PD, Richmond VA PD, Ridgefield CT PD, RIG WI DTF, River Grove IL PD , River Rouge MI PD, Riverdale IL PD, Riverside OH PD, Roanoke Rapids NC PD, Roanoke VA PD, Robertson County TN SO, Robeson County NC SO, Robinson IL PD, Rock County WI SO, Rock Falls IL PD, Rock Hill SC PD, Rock Island County IL SO , Rock Island IL PD, Rockdale IL PD , Rockford IL PD, Rockingham NC PD, Rockport IN PD, Rockwood TN PD, Rocky Hill CT PD, Rocky Mount NC PD, Rocky River OH PD, Rolling Meadows IL PD, Romeoville IL PD, Roselle IL PD , Roselle NJ PD, Roseville MI PD, Ross Township OH PD, Ross Township PA PD, Rossford OH PD, Rossville IL PD, Rowan County NC SO, Rowan University NJ PD, Roxboro NC PD, Roxbury Twp NJ PD, Royal Oak MI PD, Rush County IN SO, Rutherfordton NC PD , Sagamore Hills Township OH PD, Saginaw MI PD, Salem OH PD, Sampson County NC SO, Sandusky County SO OH, Sangamon County IL SO, Santa Claus IN PD, Sarasota FL PD, Saratoga Springs NY PD, Sauk County WI SO, Sauk Prairie WI PD, Sauk Village IL PD, Schuyler Co. IL SO, Scotch Plains NJ PD, Scotia Village NY PD, Scottsville KY PD, Scottsville VA PD, Seaford DE PD, Seat Pleasant MD PD, Selma NC PD, Seneca SC PD, Seven Hills OH PD, Sevier County TN SO, Sevierville TN PD, Seville OH PD, Seymour IN PD , Shaker Heights OH PD, Sharonville OH PD, Sheboygan WI PD, Sheffield Village OH PD, Shelby County KY SO, Shelby County TN SO, Shelby Township MI PD, Shelbyville TN PD, Shenandoah VA PD, Shenango PA PD, Sherman IL PD, Shorewood IL PD, Sidney OH PD, Silver Lake PD IN, Simpsonville SC PD, Simsbury CT PD, Sioux City IA PD, Skokie IL PD, Slinger WI PD, Smithfield NC PD, Smithfield VA PD, Smyrna TN PD, Smyth County VA SO, Society SC PD, Solon OH PD, Somerset County NJ Prosecutors Office, South Barrington IL PD, South Bend IN Airport Transit PD , South Bend IN PD, South Carolina Law Enforcement Division - SLED, South Central OH Major Crimes Unit, South Elgin IL PD, South Euclid OH PD, South Hadley MA PD, South Russell OH PD , South Sioux City NE PD , Southern Illinois University IL PD , Southern Pines NC PD, Southern Regl PA PD, Southern View IL PD, Southfield MI PD, Southwest Emergency Dispatch Center (OH), Sparta TN PD, Sparta Twp NJ PD, Spartanburg County SC SO, Speedway IN PD, Spencer County IN SO, Spring Arbor MI PD, Spring Hill TN PD, Spring Township PA PD, Spring Valley IL PD, Springboro OH PD, Springdale OH PD, Springfield College Campus PD MA, Springfield MA PD, Springfield MO PD, Springfield OH PD, Springfield TN PD , Springfield Township OH (Hamilton Co) PD, St. Ann MO PD, St. Charles City MO PD, St. Charles County MO PD, St. Charles IL PD, St. Clair County MI SO, St. Clairsville OH PD, St. Joseph County SO IN, St. Joseph Department of Public Safety MI, St. Louis County MO PD, St. Matthews KY PD, Stamping Ground KY PD, Stanley NC PD, Starke County IN SO, Ste. Genevieve County MO SO , Stephenson County IL SO, Sterling Heights MI PD, Sterling IL PD, Steubenville OH PD, Stevens Point WI PD, Stow OH PD, Streator IL PD, Streetsboro OH PD , Strongsville OH PD, Sturgis MI PD, Sturthers OH PD, Suffolk County NY PD, Suffolk County NY SO, Suffolk VA PD, Sugarcreek Township OH PD, Sullivan  IL PD, Sullivan County IN SO, Sullivan County TN SO, Summa Health (OH), Summit County OH SO, Summit IL PD, Summit Metro Parks OH PD, Sumner County TN SO, Sumpter Twp MI PD, Sunbury OH PD, Sunset Hills MO PD, SUNY Binghamton Campus NY PD, SUNY Old Westbury NY PD, Surry County NC SO, Susquehanna Township PA PD, Swanton OH PD, Sycamore IL PD , Sycamore Township OH, Sylvania OH PD, Sylvania Township OH PD, Syracuse NY PD, Tallmadge OH PD, Tarpon Springs FL PD, Taylor MI PD, Tazewell County IL SO, Tell City IN PD, Temple University Campus PA PD, Tennessee Bureau of Investigation, Tennessee Valley Authority Police, Terre Haute IN PD, Terrebonne Parish LA SO , Thomas County GA SO, Thornton CO PD, Three Rivers MI PD, Tilden Township PA PD, Tinley Park IL PD, Tinton Falls NJ PD, Tipp City OH PD, Tippecanoe County IN SO, TN - Lincoln County SO, TN ROCIC, Toledo OH PD, Tomah WI PD, Tompkins County NY SO, Toms River NJ PD, Tonawanda Town NY PD, Tooele City PD UT, Toronto OH PD, Town of Bean Station PD  TN, Town of East Fishkill NY PD, Town of Groton CT PD, Town of Newburgh NY PD, Town of Poughkeepsie NY PD, Town of Rutherford College (NC), Town of Woodbury NY PD, Towns County GA SO , Transylvania County NC SO, Trenton OH PD, Trousdale County TN SO, Troy MI PD , Troy OH PD, Trumbull County OH SO, Tuscaloosa AL PD, Tuscarawas County OH SO, Twinsburg OH PD, Two Rivers WI PD, U.S. Border Patrol, Ulster Town NY PD, UNC Asheville NC PD, Union City OH PD, Union County GA SO, Union County KY SO, Union County NC SO, Union County OH SO, Union County SC SO, Union OH PD, Union Township OH (Clermont Co) PD, University Circle OH PD, University City MO PD, University Heights OH PD, University of Akron OH PD, University of Delaware PD, University of Illinois - Chicago IL PD, University of Illinois at Urbana-Champaign IL PD, University of Illinois- Springfield, University of Kentucky, University of Louisville KY PD, University of Michigan Ann Arbor Campus MI PD, University of North Carolina Chapel Hill NC , University of North Carolina Charlotte (NC), University of North Georgia PD (GA), University of Tennessee TN PD, University of Toledo OH PD, University of Wisconsin - Green Bay WI PD, Upper Arlington OH PD, Upper Dublin Twp PA PD, Urbana OH PD, US Postal Inspection Service [Federal], Utica City NY PD, Utica MI PD , VA - George Mason University Campus PD, Vacaville CA PD, Valparaiso IN PD, Van Buren County TN SO, Van Buren MI PD, Vance County NC SO, Vandalia IL PD , Vandalia OH PD, Vanderburgh County IN SO , Vermillion County IN SO, Vernon County WI SO, Vernon CT PD, Vestal Town NY PD, Vienna IL PD, Vienna VA PD, Vienna WV PD, Vigo County IN SO, Villa Park IL PD, Village of Clearview WV PD, Village of Dundee MI PD, Village of Jefferson OH PD, Village of Manhattan IL PD, Village of Pingree Grove IL PD, Vincennes IN PD, Vine Grove KY PD, Virden IL PD, Virginia Department of Wildlife Resources (DWR), Virginia Tech University VA PD, Voorhees NJ PD, Wabash County IN SO, Wabash IN PD, Wadsworth OH PD, Waite Hill OH PD, WakeMed Campus PD and Public Safety (NC), Walker MI PD, Walters State Community College TN Campus PD, Walton County FL SO, Walton Hills OH PD, Walworth County WI SO, Wapakoneta OH PD, Warren County KY SO, Warren County OH SO, Warren County TN SO, Warren NJ PD , Warren OH PD, Warrensville Heights OH PD, Warrenville IL PD, Warson Woods MO PD , Wartburg TN PD, Washington County IN SO, Washington County TN SO, Washington County WI SO, Washington Township (Gloucester) NJ PD, Watauga County NC SO, Watchung NJ PD, Waterford Township MI PD, Waterville OH PD, Watervliet NY PD, Wauconda IL PD, Waukegan IL PD, Waukesha WI PD, Waxhaw NC PD, Wayne County Airport Authority MI , Waynesville NC PD, WEB Drug Taskforce - OH PD , Weber City VA PD, Webster Groves MO PD, Wellington OH PD, Wells County IN SO, West Bend WI PD, West Bloomfield Twp MI PD, West Carrollton OH PD, West Central Consolidated Communications IL PD, West Chester OH PD, West Chicago IL PD, West Hartford CT PD, West Lafayette IN PD, West Mifflin PA PD, West Milton OH PD, West Norriton Twp PA, West Seneca NY PD, West Springfield MA PD, West Terre Haute IN PD, Westchester County NY DPS, Westchester IL PD, Western Illinois University IL PD, Westerville OH PD, Westfield Center OH PD, Westfield IN PD, Westfield NJ PD, Westlake OH PD, Westmont IL PD, Westmoreland County VA SO, Westport CT PD, Weyauwega WI PD, Wheaton IL PD, Wheeling IL PD , White House TN PD, White Lake Twp MI PD, White Pine TN PD, Whitehall OH PD, Whitehall Township PA PD, Whitestown IN PD, Whitewater WI PD, Whitfield County GA SO, Whitley County IN Prosector, WI Department of Justice, Wichita Falls TX PD , Wickliffe OH PD, Wilkes County NC SO, Will County IL SO, Williamsburg VA PD, Williamson Co. IL SO, Williamson County TN SO, Willoughby Hills OH PD, Willoughby OH PD, Willow Springs IL PD, Willowbrook IL PD, Willowick OH PD , Wilmette IL PD , Wilmington DE PD, Wilmore KY PD, Wilton CT PD, Winchester IN PD, Windham OH PD, Windsor CT PD, Windsor Locks CT PD, Windsor- IL- PD, Winnebago County IL SO, Winterville NC PD, Wisconsin State Capitol Police (WI), Wise County VA SO, Wixom MI PD, Wolverine Lake MI PD, Wonder Lake IL PD, Wood Dale IL PD, Woodbury County IA SO, Woodford County IL SO, Woodlawn OH PD, Woodmere OH PD, Woodridge IL PD, Woodson Terrace MO PD, Woodstock IL PD, Woodville OH PD, Wooster OH PD, Worthington OH PD, Wright Patterson OH Air Force Base [Federal], Wyandot County OH SO, Wyandotte MI PD, Wyoming MI PD, Wyoming OH PD, Wythe County VA SO, Wytheville VA PD, Xenia OH PD, Yancey County NC SO, York County SC SO, Youngstown OH PD, Yreka CA PD, Zanesville OH PD, Zionsville IN PD</t>
  </si>
  <si>
    <t>Germantown OH PD,  Mercer County MO SO, 13th Drug Task Force AR, 18th Judicial District Drug Task Force - TN PD, Abbotsford WI PD, Acworth GA PD, Adairville KY PD, Adams County IL SO, Adams WI PD, Addison IL PD, Adrian MI PD, AL - Bear Creek PD, AL - Gadsden PD, AL - Sylacauga PD, Alabama Department of Revenue, Alabaster AL PD, Albion MI DPS, Alexander AR PD, Alexandria IN PD, Algood TN PD, Allegan County SO MI, Allen County KS SO, Allen Park PD MI, Altoona IA PD, Amberley Village OH PD, Anderson County TN SO, Andover KS PD, Ankeny IA PD, Anna TX PD, Anoka County MN SO, Antioch IL PD, AR - Alma PD, AR - Harrisburg PD, AR - Mountain View PD, Ardmore AL PD, Arnold MO PD, Ash Grove MO PD, Ashland MO PD, Ashville AL PD, Atoka TN PD, Attorney General of Illinois - Medicare Fraud Division, Auburn Hills MI PD, Auburn IN PD, Audrain County MO SO, Audubon County IA SO, Auglaize County OH SO, Aurora IL PD, Avon IN PD, Ballard County KY SO, Ballwin MO PD, Barber County KS SO, Barron County WI SO, Barry County SO MO, Bartlett IL PD, Bartlett TN PD, Beaver Dam WI PD, Bedford County TN SO, Beech Grove IN PD, Belle Plaine MN PD, Bellevue KY PD, Belpre OH PD, Belton MO PD, Belvidere IL PD, Benton County AR SO, Benton IL PD , Bentonville AR PD, Berea KY PD, Berkeley MO PD, Berrien County MI SO, Bessemer AL PD, Bienville Parish LA SO , Big Bend WI PD, Billings MO PD, Birmingham MI PD, Bloomfield Twp MI PD, Bloomington IL PD, Blount County Commission (AL), Blount County TN SO, Blue Springs MO PD, Boaz AL PD, Bogata TX PD , Bolingbrook IL PD, Boone County IL SO, Boone County MO SO, Bossier Parish LA SO, Bourbon County KS SO, Bourbonnais IL PD, Bowling Green KY PD, Bowling Green MO PD, Bowling Green Warren County Drug Task Force KY, Bradley County AR SO , Branson MO PD, Bremen GA PD, Brentwood MO PD, Bridgeton MO PD, Bridgeview IL PD, Brighton CO PD, Bristol IN PD, Brookfield WI PD, Brookings SD PD, Brownsburg IN PD, Brownstown Twp PD MI, Bryan OH PD, Buchanan County MO SO, Buffalo County WI SO, Burlington IA PD, Burnett County WI SO, Burr Ridge IL PD, Burton MI PD, Bushnell IL PD, Butler IN PD, Butler Township OH PD, Byram MS PD, Byrnes Mill MO PD, Byron GA PD , Byron IL PD, Cabot AR PD, Calera AL PD, Calhoun County AL SO, Calhoun County MI SO, Calhoun County SC SO, Callaway County MO SO, Calloway County KY SO, Calumet Park IL PD, Camden AR PD, Canton IL PD, Cape Girardeau County MO SO, Cape Girardeau MO PD, Carbondale IL PD, Carmel IN PD, Carol Stream IL PD, Carroll County GA SO, Cartersville GA PD, Carthage MS PD, Cary IL PD, Cass County IL SO, Cass County MI SO, Cass County MO SO, Catoosa OK PD, Cedar Rapids IA PD, Cedarburg WI PD, Centerton AR PD , Centerville IN PD, Central City KY PD, Centralia IL PD, Champaign County IL SO, Champaign IL PD, Champlin MN PD, Channahon IL PD, Chanute KS PD, Charleston IL PD, Charleston MO DPS, Chatham IL PD, Chatsworth GA PD, Cheatham County TN SO, Chenoa IL PD, Cherokee County AL SO, Cherokee County GA SO, Cherry Valley IL PD, Chesapeake VA PD , Chesterfield MO PD, Chesterton IN PD , Cheviot OH PD, Chillicothe IL PD , Christian County MO SO, City of Jennings MO PD, Claiborne County TN SO, Clarksville AR PD, Clarksville IN PD, Clay County MO SO, Clayton MO PD, Clayton Township PD MI, Cleveland County OK SO, Cleveland TN PD, Clever MO PD, Clinton MO PD, Clinton Township MI PD, Clintwood VA PD, Clive IA PD, Coal Valley IL PD , Cobb County GA PD, Cocke County TN SO, Coffee County GA SO, Coffee County TN SO, Coffeyville KS PD, Colbert County AL SO, Coldwater MI PD, Cole County MO SO, Collegedale TN PD, Collierville TN PD, Collin County TX SO, Colorado State Patrol, Colquitt County GA SO, Columbia County WI SO, Columbus IN PD, Conway AR PD, Cooke County TX SO , Cookeville TN PD, Cooper County MO SO, Cortland IL PD, Coshocton County OH SO, Cottleville MO PD, Council Bluffs IA PD, Covington TN PD, Crawford County IL SO , Crawford County IN SO, Crawford County KS SO, Crawford County WI SO, Crawfordsville IN PD, Creek County OK SO, Crest Hill IL PD, Crestwood MO PD, Creve Coeur IL PD, Creve Coeur MO PD, Crossville TN PD, Crown Point IN PD, Crystal City MO PD, Crystal Lake IL PD, Cullman AL PD, Cullman County AL SO, Cumby TX PD , Cumming GA PD, CVG Airport KY PD, Cynthiana KY PD, Dalton GA PD, Dandridge TN PD, Danville IL PD, Danville IN PD, Danville KY PD, Darien IL PD, Davenport IA PD, Davison Township MI PD, Dayton MN PD, Dayton TN PD, Dearborn County IN SO, Dearborn MI PD, Decatur AL PD, Decatur IL PD, Deer Park OH PD, Del City OK PD, Delhi Twp OH PD, Delphi IN PD, Derby KS PD, Des Peres MO DPS, Desloge MO PD, DeSoto County MS SO, Desoto MO PD, Desoto Parish LA SO , Dickenson County VA SO, Dodge City KS PD, Dolton IL PD, Douglas County GA SO, Douglas County IL SO, Douglas County NE SO, Downers Grove IL PD, Dublin OH PD, DuPage Co IL Prosecutor Office, DuPage County IL SO, Duquesne MO PD, Durango CO PD, Dyer County TN SO, Dyersburg TN PD, East Moline IL PD, East Peoria IL PD, East Tawakoni TX PD, Eastpointe MI PD, Eaton OH PD, Eau Claire County WI SO, Edison State Community College, Edmundson MO PD, El Cajon CA PD, El Paso IL PD, El Reno OK PD, Elizabethtown KY PD, Elkhart County IN SO, Elkhorn WI PD, Ellijay GA PD, Elm Grove WI PD, Elmhurst IL PD, Elmwood Park IL PD, Energy IL PD, Erlanger KY PD, Escambia County FL SO, Etowah County AL SO, Euharlee GA PD, Eureka MO PD, Evendale OH PD, Excelsior Springs MO PD, Fairfield OH PD, Fairmount IN PD, Fannin County GA SO, Farmer City IL PD, Farmersville TX PD , Farmington Hills MI PD, Farmington MO PD, Fayette County IL SO , Fayette County KY SO, Fayette County TN SO, Fayette OH PD, Ferguson MO PD, Ferndale MI PD, Festus MO PD, Fishers IN PD, Florence AL PD, Florence KY PD, Florissant MO PD, Flossmoor IL PD, Floyd County GA PD, Floyd County IN SO, Forest County WI SO, Forest Park OH PD, Forest Preserve District Will County PD (IL), Forsyth County GA SO, Fort Collins CO PD, Fort Oglethorpe GA PD, Fort Wayne IN PD , Fox Valley IL Parks District, Frankfort KY PD, Franklin County AL SO, Franklin County IL SO, Franklin County MO SO , Franklin IN PD, Franklin MA PD, Fraser MI DPS, Fremont County IA SO, Fremont OH PD, Fridley MN PD, Frontenac KS PD, Frontenac MO PD, Fulton County IL SO, Fulton IL PD, Fulton MO PD, Fultondale AL PD, GA - MCS/OCU/Intelligence, Gahanna OH PD, Galesburg IL PD, Gallatin TN PD, Gallia County OH SO, Galva IL PD, Garden City MI PD, Gardendale AL PD, Gary IN PD, Gas City IN PD, Gasconade Co MO SO, Gatlinburg TN PD , Georgetown IL PD, Georgetown KY PD, Germantown TN PD, Gladstone MO PD, Glasgow KY PD, Glen Cove NY PD, Glencoe AL PD, Glencoe IL PD, Glendale MO PD , Glendale OH PD, Glenview IL PD, Gluckstadt MS PD, Golf Manor OH PD, Goshen IN PD, Gosper County NE SO, Grafton WI PD, Grain Valley MO PD, Grand Blanc Twp MI PD, Grand Chute WI PD, Grand Haven MI DPS, Grand Island NE PD, Grand Rapids MI PD, Grand Traverse County MI SO, Grandview MO PD, Grant County IN SO, Grant County WI SO, Graves County KY SO, Grayslake IL PD , Green Lake County WI SO, Greenbrier TN PD, Greene County MO SO, Greene County OH SO, Greenfield IN PD, Greenfield WI PD, Greenup IL PD, Greenwood AR PD, Greenwood MO PD, Greers Ferry PD AR, Griffith IN PD, Grove City OH PD, Groveport OH PD, Grundy County IL 911, Grundy County IL SO, Gun Lake Tribal PD MI, Guntersville AL PD, Gurnee IL PD, Hackleburg AL PD, Hall County NE SO, Halls TN PD, Hamblen County TN SO, Hamilton County IN SO, Hamilton County OH SO, Hamilton County TN SO, Hamtramck MI PD, Hancock County IN SO, Hannibal MO PD, Hanover Park IL PD , Haralson County GA SO, Hardin County TN SO, Hardinsburg KY PD, Harper County KS SO, Harriman TN PD, Harrisburg IL PD, Harrison County IN SO, Harrison County MO SO, Harrisonville MO PD, Hartford City IN PD, Hartselle AL PD, Harvey County KS SO, Harwood Heights IL PD, Haysi VA PD, Hayward WI PD, Haywood County NC SO, Hazel Crest IL PD, Hazel Park MI PD, Hazelwood MO PD, Helena AL PD, Henderson County KY SO, Henderson KY PD, Hendersonville TN PD, Henry County IL SO, Henry County IN SO, Henry County OH SO, Herculaneum MO PD, Herrin IL PD, Hickory Hills IL PD, Higginsville MO PD, Highland Heights KY PD, Highland IN PD, Highland Park IL PD , Highland Park MI PD, Hillsdale MO PD, Hinsdale IL PD, Hiram GA PD, Hobart IN PD , Hoffman Estates IL PD, Holland MI PD, Holmen WI PD, Homecroft IN PD, Homewood AL PD, Hoopeston IL PD , Hoover AL PD, Hopkins MN PD, Horn Lake MS PD, Houston TX PD, Howard County IN SO, Hudson WI PD, Hueytown AL PD, Hunt County TX SO, Huntington IN PD, Huntley IL PD , Huntsville AL PD, Huron OH PD, IA - Eldridge PD, IA - Storm Lake PD, Iberia MO PD, IN - Angola PD, IN - Greene County SO, IN - Tipton County SO, Independence KS PD, Independence KY PD, Indian Point MO PD, Indiana Department of Corrections, Indiana Dunes National Park IN PD, Indiana HIDTA , Indiana State Police IN PD, Ingalls IN PD, Inverness IL PD, Iowa County WI SO, Iowa Department of Corrections, Iowa State University IA PD, Iredell County NC SO, Irondale AL PD, Irvine CA PD, Jackson County NC SO, Jackson MI PD, Jackson MO PD, Jackson MS PD, Jackson TN PD, Jackson WI PD, Jacksonville IL PD, Jasper County Sheriff IA , Jasper GA PD, Jasper IN PD, Jefferson City MO PD, Jefferson County MO SO, Jefferson County SO IN, Jefferson County TN SO, Jeffersontown KY PD, Jessamine County KY SO, Johnston City IL PD, Johnston IA PD, Joliet Junior College IL PD , Jonesboro AR PD, Joplin MO PD, Junction City KS PD, Justice IL PD, Kalamazoo MI PD, Kalamazoo Township MI PD, Kane County Forest Preserve IL PD , Kane County IL SO, Kankakee County IL SO, Kankakee IL PD, Kansas City KS PD, Kansas City MO PD, Kearney MO PD, Kearney NE PD, Kemper County MS SO, KenCom IL PD Dispatch Center, Kennesaw State University GA PD, Kenosha County WI SO, Kenosha WI PD, Kenton County KY SO, Kentucky State KY PD, Kentwood MI PD, Kewanee IL PD , Kill Devil Hills NC PD, Kimberling City MO PD, Kingsport TN PD, Kingston Springs TN PD, Kingston TN PD, Knox County IL SO, Knox County TN SO, Knoxville TN PD, Kokomo IN PD, Kosciusko MS PD, KU Medical Center KS PD, La Follette TN PD, La Grange IL PD, La Grange MO PD, La Grange Park IL PD, Lac Courte Oreilles Tribal Police WI, Ladd IL PD, Ladue MO PD, Lafayette County MO SO, Lafayette County MS SO, Lafayette IN PD, Lake County IN SO, Lake Delton WI PD, Lake Forest IL PD, Lake Geneva WI PD, Lake In The Hills IL PD, Lake St. Louis MO PD, Lake Zurich IL PD, Lakeside Park-Crestview Hills KY PD, Lamar County TX SO, Lansing MI PD, Laporte County IN SO , LaSalle Co. IL SO - New, Lathrup Village MI PD, Lauderdale County AL SO, Lauderdale County TN SO, Lawrence County IL SO, Lawrence County TN SO, Leake County MS SO, Lebanon IN PD , Lebanon OH PD, Lebanon TN PD, Lee County IL SO, Lee's Summit MO PD, Leesburg AL PD, Leitchfield KY PD, Lemont IL PD, Lena IL PD, Lenoir City TN PD, LeRoy IL PD, Lexington KY PD, Lexington TN PD, Liberty MO PD, Ligonier IN PD, Lincoln AL PD, Lincoln Parish LA SO, Lincoln Park MI PD, Lincoln University PD MO, Lithopolis OH PD, Little Flock AR PD, Little Rock AR PD, Livingston County IL SO, Lockland OH PD, Locust Grove OK PD, Logan County KY SO , Lookout Mountain TN PD, Loudon County TN SO, Loudon TN PD, Louisville Airport PD, Louisville Metro KY PD, Loveland CO PD, Loves Park IL PD, Lowell AR PD , Lucas County OH SO, Lyons IL PD, Mackinaw IL PD, Macomb IL PD, Macon County IL SO, Macon County NC SO, Madeira OH PD, Madison County AL SO, Madison County IN SO, Madison County TN SO, Madison Heights MI PD, Madison MS PD, Madison SD PD , Madisonville KY PD, Madisonville TN PD, Manawa WI PD, Manchester MO PD, Manchester TN PD, Maple Bluff WI PD, Maplewood MO PD, Mar Mac IA PD, Marinette County SO (WI), Marinette WI PD, Marion County IL SO, Marion County MO SO, Marion Health PD (IN), Marion IA PD, Marion IL PD, Marion IN PD, Markle IN PD, Marshall County AL SO, Marshall WI PD, Martin TN PD, Martinsville IN PD, Maryland Heights MO PD, Matteson IL PD, Mattoon IL PD, Mauldin SC PD, Maumee OH PD, Mayfield KY PD, McCaysville GA PD, McCracken County KY SO, McCurtain County OK SO, McDonough County IL SO, McKinney TX PD, Mclean County IL SO, McMinnville TN PD, McPherson County KS SO, Medina MN PD, Melissa TX PD, Memphis Intl Airport, Memphis TN PD, Menard County IL SO, Mendota IL PD, Menomonee Falls WI PD, Mercer County OH SO, Metro East Auto Theft (IL), Metro Police Authority of Genesee County MI, Metropolis IL PD, Miami County OH SO, Michigan City IN PD, Michigan State Police, Mid Missouri Drug Task Force MO, Middle Tennessee State TN PD , Middleton WI PD, Middletown OH PD, Midlothian IL PD, Midwest HIDTA, Milan IL PD , Milan TN PD, Milford MI PD, Millington TN PD, Milltown IN PD, Milton GA PD, Milton IN PD, Milwaukee WI PD - STAC, Mineola TX PD, Miner MO PD, Mineral Area Drug Task Force MO, Minster OH PD, Mississippi Department of Public Safety, Missouri Department of Conservation, Missouri Department of Public Safety, Missouri State Highway Patrol, MO - Sparta PD, MOCIC , Mohave County AZ SO, Mokena IL PD, Moline IL PD, Monett MO PD, Moniteau Co MO SO, Monon IN PD, Monroe County MI SO , Monroe County MO SO, Monroe County WI SO, Monroe OH PD, Monterey TN PD, Montevallo AL PD, Montgomery County IN SO, Montgomery County KS SO, Montgomery County MO SO, Montgomery County TN SO, Moody AL PD, Moore OK PD, Morehead KY PD, Morgan County AL SO, Morgan County IL SO, Morgan County TN SO, Morris IL PD, Morristown TN PD, Morrow OH PD, Morton Grove IL PD, Morton IL PD, Moundville AL PD, Mount Morris Township PD MI, Mount Pleasant SC PD, Mount Pleasant WI PD, Mount Vernon IN PD, Mount Vernon OH PD, Mount Vernon TX ISD PD, Mountain Bay Metro WI PD, Mountain Brook AL PD, MS - Flowood PD, MS - Itawamba Community College Campus PD, MS - Philadelphia PD, MS - Raymond PD, Mt. Juliet TN PD, Mt. Zion IL PD, Muncie IN PD, Mundelein IL PD, Murfreesboro TN PD, Murray County GA SO, Muscatine County IA SO, Muscle Shoals AL PD, Muskego WI PD, Muskegon County MI SO, Muskogee OK PD, Nags Head NC PD, Napoleon OH PD, Napoleon Twp MI PD, Nash TX PD , Nashville Intl Airport TN PD, National Center for Missing &amp; Exploited Children [NCMEC], Nebraska State Patrol, Nelson County KY SO, Neosho County KS SO, Neshkoro WI PD, Ness County KS SO, New Albany MS PD, New Albany OH PD, New Baden IL PD, New Haven IN PD, New London WI PD, New Madrid County MO SO, Newark OH PD, Newport AR PD, Newport TN PD, Newton County MS SO, Newton IA PD, Newtown OH PD, Nicholasville KY PD, NICTD - IN PD, Nixa MO PD, Noblesville IN PD, Norfolk Southern RR IL PD, Normal IL PD , Normandy MO PD, North Aurora IL PD, North Chicago IL PD, North County Cooperative MO PD, North Liberty IA PD, North Little Rock AR PD, North Missouri Drug Task Force MO, North MO DTF Brookfield MO PD, Northbrook IL PD, Northfield IL PD, Northport AL PD, Northville Twp MI PD, Northwest Arkansas Regional Airport AR PD, Norton Shores MI PD, Norwalk OH PD, Norwood OH PD, O'Fallon MO PD, Oak Creek WI PD, Oak Grove MO PD, Oak Ridge TN PD , Oakland TN PD, Obetz OH PD, Obion County TN SO, Oconomowoc WI PD, Odessa MO PD, Ogle County IL SO, Oglesby IL PD , OH - Blanchester PD, OH - Johnny Appleseed Metropolitan Park District PD, OH - Mariemont PD, OH - Metroparks Toledo, OH - Milford PD, OH - Oakwood PD, OH - South Bloomfield PD, OH - U.S.23 Major Crimes Task Force, OH - Williamsburg PD, Ohio Attorney General's Office - OOCIC, Ohio Bureau of Criminal Investigation, Ohio Department of Rehabilitation and Correction - Office of the Chief Inspector, Ohio State Highway Patrol, OK - Idabel PD, OK - University of Oklahoma Health Science Center PD, Oklahoma Bureau of Narcotics , Olive Branch MS PD, Oliver Springs TN PD, Olivette MO PD, Oregon OH PD, Osage Beach MO PD, Osage County MO 911 Center, Osceola AR PD, Oshkosh WI PD, Oswego IL PD, Ottawa County MI SO, Ottawa IL PD, Overland MO PD, Oxford AL PD, Oxford MS PD, Oxford OH PD, Ozark AR PD, Ozark MO PD, Ozarks Drug Enforcement Team MO, Palm Beach County FL SO, Palmyra MO PD, Palos Heights IL PD, Palos Hills IL PD, Palos Park IL PD, Paris KY PD, Paris TN PD, Paris TX PD, Park Hills MO PD, Parke County IN SO, Parkville MO PD, Pea Ridge AR PD, Pecatonica IL PD, Pell City AL PD, Pemiscot County MO SO, Pennington Gap VA PD, Peoria County IL SO, Peoria IL PD, Peotone IL PD , Perry County MO SO, Perrysburg OH PD, Perrysburg Twp OH PD, Phelps County MO SO, Phelps County NE SO, Pickaway County OH SO, Pike County IL SO , Pike County MO SO, Pine Bluff AR PD, Pine County MN SO, Piperton TN PD, Pittsboro IN PD, Pittsburg KS PD, Plainfield IL PD, Plainfield IN PD, Platte County MO SO, Pleasant Valley MO PD, Plover WI PD, Plymouth MI PD, Polk County MO SO, Pontotoc MS PD, Pope County AR SO, Port Edwards WI PD, Portage County WI SO, Portage IN PD, Portage MI PD, Portland TN PD, Posen IL PD, Posey County IN SO, Potosi MO PD, Pottawatomie County KS SO, Powell OH PD, Prairie Du Chien WI PD, Priceville AL PD, Princeton IN PD, Pryor Creek OK PD, Pulaski County AR SO, Putnam County TN SO , Quapaw Nation OK Marshals Service, Queen City TX PD, Quincy IL PD, Racine WI PD, Radcliff KY PD, Rainbow City AL PD, Ralls County MO SO, Rankin County MS SO, Rantoul IL PD, Raymore MO PD, Raytown MO PD, Reading OH PD, Red River TX SO , Redfield AR PD , Redford Twp MI PD, Reeds Spring MO PD, Republic MO PD, Richland Center WI PD, Richland County SC SO, Richland County WI SO, Richmond Heights MO PD, Richmond MO PD, Richmond VA PD, Ridgeland MS PD, RIG WI DTF, Riley County KS PD, Ripley TN PD, River Falls WI PD, River Rouge MI PD, Robertson County TN SO, Robinson IL PD, Rock County WI SO, Rock Falls IL PD, Rock Hill MO PD, Rock Island County IL SO , Rock Island IL PD, Rockdale IL PD , Rockford IL PD, Rockmart GA PD, Rockport IN PD, Rockwood TN PD, Rogers AR PD, Rolling Meadows IL PD, Rome GA PD, Rose Hill KS PD, Roselle IL PD , Ross Township OH PD, Rossville IL PD, Royal Oak MI PD, Russellville AL PD, Russellville AR PD, Saginaw MI PD, Salina KS PD, Saline County IL SO, Saline County KS SO, Sandusky County SO OH, Sangamon County IL SO, Santa Claus IN PD, Sarasota FL PD, Sarcoxie MO PD, Sardis City AL PD, Sarpy County NE SO, Sauk County WI SO, Sauk Prairie WI PD, Sauk Village IL PD, Savannah TN PD, Schuyler Co. IL SO, Schuyler County MO SO, Scott City MO PD, Scott County MS SO, Scottsboro AL PD, Scottsville KY PD, Searcy AR PD , Sedalia MO PD, SEMO Drug Task Force MO, Seneca MO PD, Sergeant Bluff IA PD , Sevier County TN SO, Sevierville TN PD, Seward County NE SO, Seymour IN PD , Sharonville OH PD, Sheboygan WI PD, Shelby County KY SO, Shelby County TN SO, Shelby Township MI PD, Shelbyville TN PD, Sheridan AR PD, Sherman IL PD, Sherwood AR PD, Shorewood IL PD, Shrewsbury MO PD, Sikeston MO DPS, Silver Lake PD IN, Sioux City IA PD, Skokie IL PD, Slinger WI PD, Smyrna TN PD, Somerset County NJ Prosecutors Office, South Bend IN Airport Transit PD , South Bend IN PD, South Central MO Drug Task Force, South Elgin IL PD, South Hutchinson KS PD, South Sioux City NE PD , Southaven MS PD, Southern Illinois University IL PD , Southfield MI PD, Southmayd TX PD , Sparta TN PD, Speedway IN PD, Spring Hill TN PD, Spring Lake Park MN PD, Spring Valley IL PD, Springfield MO PD, Springfield OH PD, Springfield TN PD , Springfield Township OH (Hamilton Co) PD, St. Ann MO PD, St. Charles City MO PD, St. Charles County MO PD, St. Charles IL PD, St. Clair County AL SO, St. Francois County MO SO, St. Joseph County SO IN, St. Joseph Department of Public Safety MI, St. Joseph MO PD, St. Louis County MO PD, St. Louis Fusion Center MO, St. Louis Metro MO PD, St. Matthews KY PD, St. Peters MO PD, Stafford County KS SO , Stamping Ground KY PD, Starke County IN SO, Ste. Genevieve County MO SO , Steele AL PD, Stephenson County IL SO, Sterling Heights MI PD, Sterling IL PD, Stevens Point WI PD, Stillwater MN PD, Stone County MO SO, Streator IL PD, Sturgis MI PD, Sullivan  IL PD, Sullivan County IN SO, Sumner County TN SO, Sumpter Twp MI PD, Sunset Hills MO PD, Sweet Springs MO PD, Sycamore IL PD , Talladega County AL SO, Tallapoosa GA PD, Taney County MO SO, Tarpon Springs FL PD, Taylor MI PD, Tazewell County IL SO, Tell City IN PD, Temple GA PD, Tennessee Bureau of Investigation, Tennessee Valley Authority Police, Terre Haute IN PD, Texarkana AR PD, Texarkana TX PD, Thomasville AL PD, Thornton CO PD, Three Rivers MI PD, Tinley Park IL PD, Tipp City OH PD, Tippecanoe County IN SO, Tipton County TN SO, TN - Bedford County SO, TN - Lincoln County SO, TN ROCIC, Tomah WI PD, Tompkins County NY SO, Tooele City PD UT, Town &amp; Country MO PD, Town of Bean Station PD  TN, Town of Campbell WI PD, Town of Jonesboro LA PD, Trenton IL PD, Trenton OH PD, Trousdale County TN SO, Troy OH PD, Truesdale MO PD, Trussville AL PD, Tunica County MS SO, Tupelo MS PD, Tupelo Regional Airport, Tuscaloosa County AL SO, U.S. Border Patrol, UMMC (University of Mississippi Medical Center) MS PD, Union County GA SO, Union County KY SO, Union MO PD, Union Township OH (Clermont Co) PD, University City MO PD, University of Central Missouri PD, University of Illinois - Chicago IL PD, University of Illinois at Urbana-Champaign IL PD, University of Illinois- Springfield, University of Iowa PD (IA), University of Kentucky, University of Louisville KY PD, University of Memphis TN PD, University of Michigan Ann Arbor Campus MI PD, University of Minnesota MN PD (Twin Cities), University of North Georgia PD (GA), University of Tennessee TN PD, University of West Georgia GA PD, University of Wisconsin - Green Bay WI PD, US Postal Inspection Service [Federal], Valparaiso IN PD, Van Alstyne TX PD, Van Buren AR PD, Van Buren County TN SO, Van Buren MI PD, Vandalia IL PD , Vandalia OH PD, Vanderburgh County IN SO , Vermillion County IN SO, Vestavia Hills AL PD, Vienna IL PD, Vigo County IN SO, Villa Park IL PD, Villa Rica GA PD, Village of Manhattan IL PD, Village of Pingree Grove IL PD, Village of Turtle Lake WI PD, Vincennes IN PD, Vine Grove KY PD, Virden IL PD, Wabash County IN SO, Wabash IN PD, Wabaunsee County SO (KS), Wagoner CO SO OK, Walls MS PD, Walters State Community College TN Campus PD, Walworth County WI SO, Wamego KS PD, Wapakoneta OH PD, Wapello County IA SO, Warren AR PD , Warren County KY SO, Warren County OH SO, Warren County TN SO, Warrenton MO PD, Warrenville IL PD, Warson Woods MO PD , Wartburg TN PD, Washburn County WI SO, Washington County IN SO, Washington County MO SO, Washington Island WI PD, Washington MO PD, Waterford Township MI PD, Waterville OH PD, Wauconda IL PD, Waukee IA PD, Waukegan IL PD, Waukesha WI PD, Waxhaw NC PD, Wayne County Airport Authority MI , Wayne County TN SO, Weber City VA PD, Webster Groves MO PD, Wells County IN SO, Wentzville MO PD, West Bend WI PD, West Bloomfield Twp MI PD, West Central Consolidated Communications IL PD, West Chester OH PD, West Chicago IL PD, West Des Moines IA PD, West Lafayette IN PD, West Tawakoni TX PD , West Terre Haute IN PD, Westchester IL PD, Western Illinois University IL PD, Westfield IN PD, Westmont IL PD, Westport Regional Business League (MO), Weyauwega WI PD, Wheaton IL PD, Wheeler County NE SO , Wheeling IL PD , White House TN PD, White Lake Twp MI PD, White Pine TN PD, Whitehall OH PD, Whitestown IN PD, Whitewater WI PD, Whitfield County GA SO, Whitley County IN Prosector, Wichita Falls TX PD , Will County IL SO, Williamson Co. IL SO, Williamson County TN SO, Willmar MN PD, Willow Springs IL PD, Willowbrook IL PD, Wilmette IL PD , Wilmore KY PD, Windsor CO PD, Windsor- IL- PD, Winnebago County IL SO, Winona MN PD, Wisconsin State Capitol Police (WI), Wise County VA SO, Wixom MI PD, Wolverine Lake MI PD, Wood Dale IL PD, Woodbury County IA SO, Woodbury MN DPS, Woodford County IL SO, Woodridge IL PD, Woodson Terrace MO PD, Woodstock AL PD, Woodstock GA PD, Woodstock IL PD, Wright Patterson OH Air Force Base [Federal], Wyandotte MI PD, Wyandotte Nation OK PD , Wyoming MI PD, Wyoming OH PD, Zion IL PD, Zionsville IN PD</t>
  </si>
  <si>
    <t>Germantown OH PD,  IN - Greene County Prosecutors,  Mercer County MO SO, 13th Drug Task Force AR, Abbotsford WI PD, Acworth GA PD, Adairville KY PD, Adams County IL SO, Adams WI PD, Adrian MI PD, AL - Autauga County SO, AL - Bear Creek PD, AL - Sylacauga PD, AL- Clarke County SO, Alabama Department of Corrections, Alabama Department of Revenue, Alabama Law Enforcement Agency (ALEA), Alabaster AL PD, Albion MI DPS, Alexander AR PD, Algood TN PD, Allegan County SO MI, Allen County KS SO, Altoona IA PD, Amberley Village OH PD, Anderson County TN SO, Andover KS PD, Ankeny IA PD, Anna TX PD, Anoka County MN SO, Antioch IL PD, AR - Arkadelphia PD, AR - Harrisburg PD, AR - Mountain View PD, Ardmore AL PD, Arnold MO PD, Ash Grove MO PD, Asheville NC PD, Ashland County OH SO, Ashland MO PD, Ashville AL PD, Athens IL PD, Atoka TN PD, Attorney General of Illinois - Medicare Fraud Division, Auburn IN PD, Audrain County MO SO, Audubon County IA SO, Auglaize County OH SO, Aurora IL PD, Avery County NC SO, Avon IN PD, Ballard County KY SO, Ballwin MO PD, Barber County KS SO, Barron County WI SO, Barrow County GA SO, Barry County SO MO, Bartlett IL PD, Bartlett TN PD, Beaver Dam WI PD, Bedford County TN SO, Beech Grove IN PD, Belle Plaine MN PD, Bellefontaine OH PD, Bellevue KY PD, Belpre OH PD, Belton MO PD, Belvidere IL PD, Benton County AR SO, Benton IL PD , Bentonville AR PD, Berea OH PD, Berkeley MO PD, Berrien County MI SO, Bessemer AL PD, Bienville Parish LA SO , Big Bend WI PD, Billings MO PD, Biltmore Forest NC PD, Birmingham MI PD, Black Mountain NC PD, Bloomfield Twp MI PD, Bloomington IL PD, Blount County Commission (AL), Blount County TN SO, Blue Ash OH PD, Blue Springs MO PD, Bogata TX PD , Bolingbrook IL PD, Boone County IL SO, Boone County MO SO, Bourbon County KS SO, Bourbonnais IL PD, Bowling Green KY PD, Bowling Green MO PD, Bowling Green Warren County Drug Task Force KY, Branson MO PD, Breckinridge County KY SO, Bremen GA PD, Brentwood MO PD, Bridgeton MO PD, Bridgeview IL PD, Brigham City UT PD, Bristol IN PD, Brook Park OH PD, Brookfield WI PD, Brownsburg IN PD, Brownstown Twp PD MI, Brunswick OH PD, Bryan OH PD, Bryant AR PD, Buchanan County MO SO, Buffalo County WI SO, Burlington IA PD, Burr Ridge IL PD, Burton MI PD, Bushnell IL PD, Butler County KS SO, Butler County OH SO, Butler IN PD, Butler Township OH PD, Byron GA PD , Byron IL PD, Cabot AR PD, Calera AL PD, Calhoun County AL SO, Calhoun County MI SO, Calhoun County SC SO, Callaway County MO SO, Calloway County KY SO, Calumet Park IL PD, Camden AR PD, Canton IL PD, Cape Girardeau County MO SO, Cape Girardeau MO PD, Carbondale IL PD, Carlyle IL PD, Carmel IN PD, Carol Stream IL PD, Carpentersville IL PD, Carroll County GA SO, Carter County TN SO, Cartersville GA PD, Carthage MS PD, Cary IL PD, Cass County IL SO, Cass County MO SO, Cedar Rapids IA PD, Cedarburg WI PD, Centerton AR PD , Centerville IN PD, Central City KY PD, Centralia IL PD, Chambers County AL SO, Champaign IL PD, Champlin MN PD, Chanute KS PD, Charleston IL PD, Charleston MO DPS, Chatham IL PD, Chatsworth GA PD, Cheatham County TN SO, Cherokee County AL SO, Cherokee County GA DA, Cherokee County GA SO, Cherry Valley IL PD, Chesapeake VA PD , Chesterfield MO PD, Chesterfield Twp MI PD, Chesterton IN PD , Cheviot OH PD, Christian County MO SO, City of Jennings MO PD, Claiborne County TN SO, Clarksville IN PD, Clarksville VA PD, Clay County MO SO, Clayton GA PD, Clayton MO PD, Clayton Township PD MI, Cleveland County OK SO, Cleveland OH Division of Police , Cleveland TN PD, Clever MO PD, Clinton MO PD, Clintwood VA PD, Clive IA PD, Coal Valley IL PD , Cobb County GA PD, Cocke County TN SO, Coffee County GA SO, Coffee County TN SO, Coffeyville KS PD, Colbert County AL SO, Coldwater MI PD, Cole County MO SO, College Park GA PD, Collierville TN PD, Colorado State Patrol, Colquitt County GA SO, Columbia County WI SO, Columbus IN PD, Commerce GA PD, Concordia KS PD, Conway AR PD, Cookeville TN PD, Cooper County MO SO, Cortland IL PD, Coshocton County OH SO, Cottleville MO PD, Covington GA PD, Covington TN PD, Coweta County GA SO, Crawford County IL SO , Crawford County IN SO, Crawford County KS SO, Crawford County WI SO, Crawfordsville IN PD, Crest Hill IL PD, Creston OH PD, Crestwood MO PD, Creve Coeur IL PD, Creve Coeur MO PD, Crossville TN PD, Crown Point IN PD, Crystal City MO PD, Crystal Lake IL PD, Cullman AL PD, Cullman County AL SO, Cumberland Metro IN PD, Cumby TX PD , Cumming GA PD, CVG Airport KY PD, Cynthiana KY PD, Dadeville AL PD, Dallas TX PD, Dalton GA PD, Dandridge TN PD, Dane County WI SO, Danville IL PD, Danville IN PD, Darien IL PD, Davenport IA PD, Davison Township MI PD, Dayton MN PD, Dayton TN PD, Dearborn County IN SO, Dearborn MI PD, Decatur AL PD, Decatur IL PD, Deer Park OH PD, Defiance County OH SO, DeKalb County GA PD, Del City OK PD, Delhi Twp OH PD, Delphi IN PD, Department of Natural Resources - GA, Derby KS PD, Des Peres MO DPS, Desloge MO PD, DeSoto County MS SO, Desoto MO PD, Desoto Parish LA SO , Dickenson County VA SO, Dickson TN PD, DNU Creston OH PD, DoC Intelligence Unit (GA), Dolton IL PD, Doraville GA PD, Douglas County GA SO, Douglas County IL SO, Douglas County NE SO, Downers Grove IL PD, Dublin OH PD, Dubois County IN SO, Dubois County Prosecutor's Office IN, Duluth GA PD, DuPage Co IL Prosecutor Office, DuPage County IL SO, Duquesne MO PD, Durango CO PD, Dyer County TN SO, Dyersburg TN PD, East Moline IL PD, East Peoria IL PD, East Point GA PD, Eastpointe MI PD, Eaton OH PD, Eau Claire County WI SO, Edmundson MO PD, El Cajon CA PD, El Paso IL PD, El Reno OK PD, Elizabethton TN PD, Elizabethtown KY PD, Ellijay GA PD, Ellisville MO PD, Ellsworth County KS SO, Elmhurst IL PD, Elmwood Park IL PD, Elyria OH PD, Emory University Campus PD GA, Energy IL PD, Erie County OH SO, Erlanger KY PD, Erwin TN PD, Euharlee GA PD, Eureka MO PD, Excelsior Springs MO PD, Fairfield OH PD, Fairlawn OH PD, Fairmount IN PD, Fannin County GA SO, Farmington MO PD, Fayette County IL SO , Fayette County KY SO, Fayette County TN SO, Fayette OH PD, Ferguson MO PD, Festus MO PD, Fishers IN PD, Florence AL PD, Florence KY PD, Florissant MO PD, Flossmoor IL PD, Floyd County GA PD, Floyd County IN SO, Forest County WI SO, Forest Park OH PD, Forest Preserve District Will County PD (IL), Forsyth County GA SO, Fort Oglethorpe GA PD, Fort Wayne IN PD , Fox Valley IL Parks District, Frankfort KY PD, Franklin County AL SO, Franklin County IL SO, Franklin County MO SO , Franklin GA PD, Franklin IN PD, Fraser MI DPS, Fremont County IA SO, Fremont OH PD, Fridley MN PD, Frontenac KS PD, Frontenac MO PD, Fulton County IL SO, Fulton IL PD, Fulton MO PD, Fultondale AL PD, GA - Georgia Piedmont Technical College , GA - MCS/OCU/Intelligence, Gahanna OH PD, Gainesville GA PD, Galesburg IL PD, Gallatin TN PD, Gallia County OH SO, Galva IL PD, Garden City MI PD, Gardendale AL PD, Gary IN PD, Gas City IN PD, Gasconade Co MO SO, Gatlinburg TN PD , Georgetown IL PD, Georgetown IN PD, Georgetown KY PD, Georgia Attorney General's Office  - GA, Georgia State Patrol GA PD, Germantown TN PD, Giles County TN SO, Gladstone MO PD, Glasgow KY PD, Glencoe AL PD, Glencoe IL PD, Glendale MO PD , Glendale OH PD, Glenview IL PD, Gluckstadt MS PD, Golf Manor OH PD, Goshen IN PD, Grafton WI PD, Grain Valley MO PD, Grand Chute WI PD, Grand Haven MI DPS, Grand Island NE PD, Grand Rapids MI PD, Grand Traverse County MI SO, Grandview MO PD, Grant County IN SO, Grant County WI SO, Graves County KY SO, Grayslake IL PD , Green Lake County WI SO, Greenbrier TN PD, Greene County MO SO, Greene County OH SO, Greenfield IN PD, Greenup IL PD, Greenwood IN PD, Greenwood MO PD, Griffith IN PD, Grove City OH PD, Groveport OH PD, Grundy County IL 911, Grundy County IL SO, Guernsey County OH SO, Gun Lake Tribal PD MI, Guntersville AL PD, Gurnee IL PD, Gwinnett County GA SO, Habersham County GA SO, Hackleburg AL PD, Hall County GA SO, Hall County NE SO, Halls TN PD, Hamblen County TN SO, Hamilton County IN SO, Hamilton County OH SO, Hamilton County TN SO, Hamilton Township OH PD, Hancock County IN SO, Hannibal MO PD, Hanover Park IL PD , Hapeville GA PD, Haralson County GA SO, Hardin County TN SO, Hardinsburg KY PD, Harper County KS SO, Harriman TN PD, Harrisburg IL PD, Harrison County IN SO, Harrison County MO SO, Harrisonville MO PD, Hartselle AL PD, Harvey County KS SO, Harwood Heights IL PD, Haysi VA PD, Haywood County NC SO, Hazel Park MI PD, Hazelwood MO PD, Heard County GA SO, Helena AL PD, Henderson County KY SO, Henderson County NC SO , Henderson KY PD, Hendersonville NC PD, Hendersonville TN PD, Henry County GA PD, Henry County IL SO, Henry County IN SO, Henry County OH SO, Herculaneum MO PD, Herrin IL PD, Hickory Hills IL PD, Higginsville MO PD, Highland Heights KY PD, Highland IN PD, Highland Park IL PD , Highland Park MI PD, Hillsdale MO PD, Hinsdale IL PD, Hiram GA PD, Hoffman Estates IL PD, Holland MI PD, Holmen WI PD, Holmes County SO OH, Homecroft IN PD, Homeland Security Investigations [Federal] [Inactive], Homewood AL PD, Hoopeston IL PD , Hoover AL PD, Hopkins MN PD, Horn Lake MS PD, Houston TX PD, Hudson WI PD, Hueytown AL PD, Hunt County TX SO, Huntington IN PD, Huntley IL PD , Huntsville AL PD, Huron OH PD, IA - Eldridge PD, IA - Storm Lake PD, Iberia MO PD, Illinois Attorney General, IN - Angola PD, IN - Greene County SO, IN - Jasonville PD, IN - Lynnville PD, IN - Newburgh PD, IN - Tipton County SO, Independence KS PD, Independence KY PD, Independence OH PD, Indian Point MO PD, Indiana Department of Corrections, Indiana Dunes National Park IN PD, Indiana HIDTA , Ingalls IN PD, Inverness IL PD, Iowa Department of Corrections, Iowa State University IA PD, Iredell County NC SO, Irondale AL PD, Irvine CA PD, Jackson County GA SO, Jackson County NC SO, Jackson MI PD, Jackson MO PD, Jackson MS PD, Jackson WI PD, Jacksonville IL PD, Jasper County Sheriff IA , Jasper GA PD, Jasper IN PD, Jefferson City MO PD, Jefferson County MO 911, Jefferson County MO SO, Jefferson County SO IN, Jefferson County TN SO, Jefferson GA PD, Jeffersontown KY PD, Jessamine County KY SO, Johnson City TN PD, Johnson County TN SO, Johnston City IL PD, Johnston IA PD, Joliet Junior College IL PD , Jonesboro AR PD, Joplin MO PD, Junction City KS PD, Justice IL PD, Kalamazoo Township MI PD, Kane County Forest Preserve IL PD , Kane County IL SO, Kankakee County IL SO, Kankakee IL PD, Kansas City KS PD, Kansas City MO PD, Kansas KBI, Kearney MO PD, Kearney NE PD, Kemper County MS SO, KenCom IL PD Dispatch Center, Kennesaw State University GA PD, Kenosha County WI SO, Kenosha WI PD, Kenton County KY SO, Kentucky State KY PD, Kentwood MI PD, Kewanee IL PD , Kill Devil Hills NC PD, Kimberling City MO PD, Kingsport TN PD, Kingston Springs TN PD, Kingston TN PD, Kirkwood MO PD, Knox County IL SO, Knox County SO NE, Knox County TN SO, Kokomo IN PD, Kosciusko MS PD, La Follette TN PD, La Grange IL PD, La Grange MO PD, La Grange Park IL PD, Ladd IL PD, Ladue MO PD, Lafayette County MO SO, Lafayette County MS SO, Lafayette IN PD, Lake County IN SO, Lake Delton WI PD, Lake Forest IL PD, Lake Geneva WI PD, Lake In The Hills IL PD, Lake St. Louis MO PD, Lamar County TX SO, Lansing IL PD, Lansing MI PD, Laporte County IN SO , LaSalle Co. IL SO - New, Lasalle IL PD , Lathrup Village MI PD, Lauderdale County AL SO, Lauderdale County TN SO, Lavonia GA PD, Lawrence County IL SO, Lawrenceville GA PD, Lebanon OH PD, Lebanon TN PD, Lee County AL SO, Lee County GA SO, Lee County IL SO, Lee's Summit MO PD, Leitchfield KY PD, Lemont IL PD, Lena IL PD, Lenoir City TN PD, LeRoy IL PD, Lexington KY PD, Lexington TN PD, Liberty MO PD, Lilburn GA PD, Lincoln AL PD, Lincoln County SO NE, Lincoln Parish LA SO, Lincoln Park MI PD, Lincoln University PD MO, Lincolnshire IL PD, Lithopolis OH PD, Little Flock AR PD, Little Rock AR PD, Livingston County IL SO, Livingston IL PD , Lockland OH PD, Locust Grove OK PD, Logan County KY SO , Logansport IN PD, Lombard IL PD, Lookout Mountain TN PD, Loudon TN PD, Louisville Airport PD, Louisville Metro KY PD, Lovejoy GA PD, Loveland CO PD, Loves Park IL PD, Lowell AR PD , Lyons IL PD, Mackinaw IL PD, Macomb IL PD, Macon County IL SO, Macon County NC SO, Madeira OH PD, Madison County AL SO, Madison County TN SO, Madison Heights MI PD, Madison MS PD, Madisonville KY PD, Madisonville TN PD, Manawa WI PD, Manchester MO PD, Maple Bluff WI PD, Maplewood MO PD, Mar Mac IA PD, Marinette WI PD, Marion AR PD, Marion County MO SO, Marion Health PD (IN), Marion IA PD, Marion IL PD, Marion IN PD, Markle IN PD, Marta PD GA, Martin TN PD, Martinsville IN PD, Maryland Heights MO PD, Mason County IL SO, Matteson IL PD, Mattoon IL PD, Mauldin SC PD, Maumee OH PD, Mayfield KY PD, McCaysville GA PD, McCracken County KY SO, McDonough County IL SO, Mclean County IL SO, McMinnville TN PD, McPherson County KS SO, Mechanicsburg/Buffalo IL PD, Medicine Lodge KS PD, Medina MN PD, Medina Township OH PD, Memphis Intl Airport, Memphis TN PD, Menard County IL SO, Menomonee Falls WI PD, Metro East Auto Theft (IL), Metro Police Authority of Genesee County MI, Metropolis IL PD, Michigan City IN PD, Michigan State Police, Mid Missouri Drug Task Force MO, Middle Tennessee State TN PD , Middleburg Heights OH PD, Middleton WI PD, Middletown OH PD, Midlothian IL PD, Midwest HIDTA, Milan IL PD , Milan TN PD, Milford MI PD, Millington TN PD, Milltown IN PD, Milton GA PD, Milton IN PD, Milwaukee WI PD - STAC, Mineola TX PD, Miner MO PD, Mineral Area Drug Task Force MO, Minster OH PD, Missouri Department of Conservation, Missouri Department of Public Safety, Missouri State Highway Patrol, Mitchell County NC SO, MO - Sparta PD, MOCIC , Mohave County AZ SO, Mokena IL PD, Moline IL PD, Monett MO PD, Moniteau Co MO SO, Monon IN PD, Monroe County MO SO, Monroe County WI SO, Monroe GA PD, Monterey TN PD, Montevallo AL PD, Montgomery County IN SO, Montgomery County KS SO, Montgomery County MO SO, Montgomery County TN SO, Moody AL PD, Moore OK PD, Morgan County AL SO, Morgan County IL SO, Morgan County TN SO, Morris IL PD, Morristown TN PD, Morrow GA PD , Morrow OH PD, Morton Grove IL PD, Morton IL PD, Moscow Mills MO PD, Moundville AL PD, Mount Morris Township PD MI, Mount Vernon TX ISD PD, Mountain Bay Metro WI PD, Mountain Brook AL PD, Mountain City TN PD, Mountain Home AR PD, MS - Flowood PD, MS - Philadelphia PD, MS - Raymond PD, MS - Wayne County SO, MS - Yazoo City PD, Mt. Juliet TN PD, Mt. Zion IL PD, Muhlenberg County KY SO, Muncie IN PD, Mundelein IL PD, Murfreesboro TN PD, Murray County GA SO, Muscatine County IA SO, Muscle Shoals AL PD, Muskegon County MI SO, Muskogee OK PD, Napoleon OH PD, Napoleon Twp MI PD, Nash TX PD , Nashville Intl Airport TN PD, National Center for Missing &amp; Exploited Children [NCMEC], Nebraska State Patrol, Nelson County KY SO, Neosho County KS SO, Neshkoro WI PD, New Albany MS PD, New Albany OH PD, New Baden IL PD, New Haven IN PD, New Madrid County MO SO, Newnan GA PD, Newport TN PD, Newton County GA SO, Newton County MS SO, Newton IA PD, Newtown OH PD, Nicholasville KY PD, NICTD - IN PD, Nixa MO PD, Noblesville IN PD, Norcross GA PD, Norfolk Southern RR IL PD, Normal IL PD , Normandy MO PD, North Aurora IL PD, North Chicago IL PD, North County Cooperative MO PD, North Liberty IA PD, North Little Rock AR PD, North Missouri Drug Task Force MO, North MO DTF Brookfield MO PD, North Ridgeville OH PD, Northbrook IL PD, Northfield IL PD, Northport AL PD, Northville Twp MI PD, Northwest Arkansas Regional Airport AR PD, Norton Shores MI PD, Norwalk OH PD, Norwalk OH PD - DNU, O'Fallon MO PD, Oak Creek WI PD, Oak Grove MO PD, Oak Ridge TN PD , Oakland TN PD, Obetz OH PD, Obion County TN SO, Oconee County SC SO, Oconomowoc WI PD, Odessa MO PD, Ogle County IL SO, Oglesby IL PD , OH - Blanchester PD, OH - Clinton County SO , OH - Hamilton PD, OH - Johnny Appleseed Metropolitan Park District PD, OH - Mariemont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State Highway Patrol, OK - Dewey PD, OK - Idabel PD, OK - University of Oklahoma Health Science Center PD, Oklahoma Bureau of Narcotics , Olive Branch MS PD, Oliver Springs TN PD, Olivette MO PD, Orange County (CA) DA Office , Oregon OH PD, Osage Beach MO PD, Osceola AR PD, Oshkosh WI PD, Oswego IL PD, Ottawa County MI SO, Ottawa IL PD, Overland MO PD, Oxford AL PD, Oxford MS PD, Oxford OH PD, Ozark AR PD, Ozark MO PD, Ozarks Drug Enforcement Team MO, Ozaukee County WI SO, Palatine IL PD, Palm Beach County FL SO, Palmyra MO PD, Palos Heights IL PD, Palos Hills IL PD, Palos Park IL PD, Paradise Valley AZ PD, Paris KY PD, Paris TN PD, Paris TX PD, Park Hills MO PD, Parke County IN SO, Parkville MO PD, Parma Heights OH PD, Parma OH PD, Peachtree City GA PD, Peachtree Corners GA Marshal's Office, Pecatonica IL PD, Pekin IL PD, Pelham AL PD, Pell City AL PD, Pemiscot County MO SO, Pennington Gap VA PD, Pennyrile Narcotics Task Force (KY), Peoria County IL SO, Peoria IL PD, Peotone IL PD , Perkins Township OH PD, Perry County IN SO, Perry County MO SO, Perrysburg OH PD, Petersburg IL PD, Phelps County MO SO, Phelps County NE SO, Pickaway County OH SO, Pickens County SC SO, Pike County IL SO , Pike County MO SO, Pine Bluff AR PD, Piperton TN PD, Pittsboro IN PD, Pittsburg KS PD, Plainfield IL PD, Plainfield IN PD, Platte County MO SO, Pleasant Valley MO PD, Plover WI PD, Plymouth MI PD, Polk County MO SO, Pontotoc MS PD, Port Edwards WI PD, Portage County WI SO, Portage IN PD, Portage MI PD, Portland TN PD, Posen IL PD, Posey County IN SO, Potosi MO PD, Pottawatomie County KS SO, Powell OH PD, Priceville AL PD, Princeton IN PD, Pryor Creek OK PD, Pulaski County AR SO, Pulaski County MO SO, Purcell OK PD, Putnam County IN SO, Putnam County TN SO , Quapaw Nation OK Marshals Service, Queen City TX PD, Quincy IL PD, Rabun County GA SO, Racine WI PD, Radcliff KY PD, Rainbow City AL PD, Raleigh NC PD, Ralls County MO SO, Rankin County MS SO, Rantoul IL PD, Raymore MO PD, Raytown MO PD, Reading OH PD, Redfield AR PD , Reeds Spring MO PD, Republic MO PD, Richfield OH PD, Richland Center WI PD, Richland County SC SO, Richland County WI SO, Richmond Heights MO PD, Richmond MO PD, Richmond VA PD, Ridgeland MS PD, RIG WI DTF, Riley County KS PD, Ripley TN PD, River Falls WI PD, River Rouge MI PD, Riverdale GA PD, Robertson County TN SO, Robinson IL PD, Rock County WI SO, Rock Falls IL PD, Rock Hill MO PD, Rock Island County IL SO , Rock Island IL PD, Rockdale IL PD , Rockford IL PD, Rockmart GA PD, Rockport IN PD, Rockwood TN PD, Rocky River OH PD, Rogers AR PD, Rolling Meadows IL PD, Rome GA PD, Romeoville IL PD, Rose Hill KS PD, Roselle IL PD , Ross Township OH PD, Rossville IL PD, Royal Oak MI PD, Russellville AL PD, Russellville AR PD, Saginaw MI PD, Salina KS PD, Saline County IL SO, Saline County KS SO, Sandusky County SO OH, Sangamon County IL SO, Santa Claus IN PD, Sarasota FL PD, Sarcoxie MO PD, Sardis City AL PD, Sauk County WI SO, Sauk Prairie WI PD, Sauk Village IL PD, Savannah TN PD, Schuyler Co. IL SO, Schuyler County MO SO, Scott City MO PD, Scott County MS SO, Scottsboro AL PD, Scottsville KY PD, Searcy AR PD , Sedalia MO PD, SEMO Drug Task Force MO, Seneca MO PD, Senoia GA PD, Sergeant Bluff IA PD , Sevier County TN SO, Sevierville TN PD, Seward County NE SO, Seymour IN PD , Sheboygan WI PD, Shelby County KY SO, Shelby County TN SO, Shelby Township MI PD, Shelbyville TN PD, Sheridan AR PD, Sherwood AR PD, Shorewood IL PD, Shrewsbury MO PD, Sikeston MO DPS, Silver Lake PD IN, Sioux City IA PD, Skokie IL PD, Slinger WI PD, Smyrna TN PD, Smyth County VA SO, Snellville GA PD, Somerset County NJ Prosecutors Office, South Barrington IL PD, South Bend IN Airport Transit PD , South Bend IN PD, South Central MO Drug Task Force, South Elgin IL PD, South Hutchinson KS PD, South Sioux City NE PD , Southaven MS PD, Southern Illinois University IL PD , Southern View IL PD, Southfield MI PD, Southmayd TX PD , Sparta TN PD, Speedway IN PD, Spencer County IN SO, Spring Hill TN PD, Springdale AR PD, Springfield MO PD, Springfield OH PD, Springfield TN PD , Springfield Township OH (Hamilton Co) PD, St. Ann MO PD, St. Charles City MO PD, St. Charles County MO PD, St. Charles IL PD, St. Clair County AL SO, St. Francois County MO SO, St. John MO PD, St. Joseph County SO IN, St. Joseph Department of Public Safety MI, St. Joseph MO PD, St. Louis County MO PD, St. Peters MO PD, Stamping Ground KY PD, Starke County IN SO, Ste. Genevieve County MO SO , Steele AL PD, Stephenson County IL SO, Sterling Heights MI PD, Sterling IL PD, Stevens Point WI PD, Stillwater MN PD, Stone County MO SO, Streator IL PD, Sturgis MI PD, Sullivan  IL PD, Sullivan County IN SO, Sullivan County TN SO, Summit IL PD, Sumner County TN SO, Sumpter Twp MI PD, Sunset Hills MO PD, Suwanee GA PD, Sweet Springs MO PD, Sycamore IL PD , Sylvania Township OH PD, Talladega County AL SO, Tallapoosa GA PD, Taney County MO SO, Tarpon Springs FL PD, Taylor MI PD, Tazewell County IL SO, Tell City IN PD, Temple GA PD, Tennessee Bureau of Investigation, Tennessee Valley Authority Police, Terre Haute IN PD, Terrebonne Parish LA SO , Texarkana AR PD, Texarkana TX PD, Texas Financial Crimes Intelligence Center, Thomasville AL PD, Thornton CO PD, Three Rivers MI PD, Tinley Park IL PD, Tipp City OH PD, Tippecanoe County IN SO, Tipton County TN SO, TN - Bedford County SO, TN - Lincoln County SO, TN - Pulaski PD, TN ROCIC, Tomah WI PD, Tompkins County NY SO, Tooele City PD UT, Town &amp; Country MO PD, Town of Bean Station PD  TN, Town of Campbell WI PD, Town of Jonesboro LA PD, Town of West Blocton AL PD, Transylvania County NC SO, Trenton IL PD, Trousdale County TN SO, Troy OH PD, Trussville AL PD, Tupelo Regional Airport, Tuscaloosa County AL SO, Two Rivers WI PD, Tyrone GA PD, U.S. Border Patrol, UNC Asheville NC PD, Union County GA SO, Union County KY SO, Union MO PD, Union Township OH (Clermont Co) PD, University City MO PD, University of Central Missouri PD, University of Illinois - Chicago IL PD, University of Illinois at Urbana-Champaign IL PD, University of Illinois- Springfield, University of Iowa PD (IA), University of Kentucky, University of Louisville KY PD, University of Memphis TN PD, University of Michigan Ann Arbor Campus MI PD, University of Minnesota MN PD (Twin Cities), University of North Georgia PD (GA), University of Tennessee TN PD, University of West Georgia GA PD, University of Wisconsin - Green Bay WI PD, Urbana OH PD, US Postal Inspection Service [Federal], Valparaiso IN PD, Van Alstyne TX PD, Van Buren AR PD, Van Buren County TN SO, Vandalia IL PD , Vandalia OH PD, Vermillion County IN SO, Vernon County WI SO, Vienna IL PD, Vienna WV PD, Vigo County IN SO, Villa Park IL PD, Villa Rica GA PD, Village of Clearview WV PD, Village of Manhattan IL PD, Village of Pingree Grove IL PD, Village of Turtle Lake WI PD, Vincennes IN PD, Virden IL PD, Wabash County IN SO, Wabash IN PD, Wabaunsee County SO (KS), Walls MS PD, Walters State Community College TN Campus PD, Walworth County WI SO, Wamego KS PD, Wapakoneta OH PD, Wapello County IA SO, Warren County KY SO, Warren County TN SO, Warrenton MO PD, Warrenville IL PD, Warrick County IN SO, Warson Woods MO PD , Wartburg TN PD, Washburn County WI SO, Washington County IN SO, Washington County MO SO, Washington County TN SO, Washington County WI SO, Washington IL PD, Washington Island WI PD, Washington MO PD, Waterford Township MI PD, Waterville OH PD, Wauconda IL PD, Waukee IA PD, Waukegan IL PD, Waukesha WI PD, Waxhaw NC PD, Wayne County Airport Authority MI , Wayne County TN SO, Waynesville NC PD, Weber City VA PD, Wells County IN SO, Wentzville MO PD, West Bend WI PD, West Bloomfield Twp MI PD, West Central Consolidated Communications IL PD, West Chester OH PD, West Chicago IL PD, West Des Moines IA PD, West Lafayette IN PD, West Terre Haute IN PD, West Virginia Fusion Center (WV), Westchester IL PD, Western Illinois University IL PD, Westfield IN PD, Westmont IL PD, Westport Regional Business League (MO), Weyauwega WI PD, Wheaton IL PD, Wheeler County NE SO , White House TN PD, White Lake Twp MI PD, White Pine TN PD, Whitehall OH PD, Whitestown IN PD, Whitewater WI PD, Whitfield County GA SO, Whitley County IN Prosector, Wichita Falls TX PD , Will County IL SO, Williamson Co. IL SO, Williamson County TN SO, Willow Springs IL PD, Willowbrook IL PD, Wilmette IL PD , Wilmore KY PD, Winder GA PD, Windsor- IL- PD, Winnebago County IL SO, Winona MN PD, Wisconsin State Capitol Police (WI), Wise County VA SO, Wixom MI PD, Wolverine Lake MI PD, Wood Dale IL PD, Woodbury County IA SO, Woodbury MN DPS, Woodford County IL SO, Woodridge IL PD, Woodson Terrace MO PD, Woodstock GA PD, Woodstock IL PD, Worthington IN PD , Wright City MO PD, Wright Patterson OH Air Force Base [Federal], Wyandot County OH SO, Wyandotte Nation OK PD , Wyoming MI PD, Wyoming OH PD, Yakima County WA SO, Yancey County NC SO, Yreka CA PD, Zion IL PD, Zionsville IN PD</t>
  </si>
  <si>
    <t>Abington MA PD, Abington Township PA PD , Accomack County VA SO, Acushnet MA PD, Adrian MI PD, Adrian Township MI PD , Ahoskie NC PD, Akron OH PD, Albany City NY PD, Albany County NY SO, Alexander County NC SO, Alexandria City VA SO, Alexandria VA PD, Allegheny County PA DA, Allen Park PD MI, Allentown PA PD, Altavista VA PD, Amberley Village OH PD, Amelia County VA SO, Amherst County VA SO, Amherst OH PD, Amherst Town NY PD, Angier NC PD, Anne Arundel County MD PD , Apex NC PD, App State University NC PD, Appalachian Regional Healthcare System NC PD, Appomattox County VA SO, Arcanum OH PD, Archbold OH PD, Arlington County VA PD, Armada MI PD, Ashland KY PD, Aston PA PD, Athens County OH SO, Athens OH PD, Attleboro MA PD, Auburn Hills MI PD, Augusta County VA SO, Aurora OH PD , Avery County NC SO, Avoca PA PD, Avon CT PD, Avon Lake OH PD, Avon OH PD, Bainbridge Township OH PD, Banner Elk NC PD, Barberton OH PD, Barnstable MA PD, Barre MA PD, Batavia NY PD, Bath Township OH PD, Bay Village OH PD, Bayonne NJ PD, Bazetta Township OH PD, Beacon City NY PD, Beacon Falls CT PD, Beavercreek OH PD, Bedford County VA SO, Bedford NY PD, Bedford OH PD, Bedford VA PD, Bellbrook OH PD , Bellefontaine OH PD, Bellingham MA PD , Belmont NC PD, Belpre OH PD, Bensalem Township PA PD, Bentleyville OH PD, Berea OH PD, Bergen County NJ Prosecutors Office, Berkeley Heights NJ PD, Berkley Dept of Public Safety MI, Berlin CT PD, Berlin NJ PD, Bernards Twp NJ PD, Bernardsville NJ PD, Bessemer City NC PD, Bethel Park PA PD, Bethlehem PA PD, Beverly MA PD, Bexley OH PD, Billerica MA PD, Binghamton City NY PD, Birmingham MI PD, Black Mountain NC PD, Blacksburg VA PD, Blakely PA PD, Blendon Township OH PD, Bloomfield CT PD, Bloomfield Twp MI PD, Blowing Rock NC PD, Blue Ash OH PD, Boardman Township OH PD, Boiling Springs NC PD, Boone NC PD, Bordentown TWP NJ PD, Boston Heights OH PD, Botetourt County VA SO, Boylston MA PD, Braintree MA PD, Branchburg Twp NJ PD, Bratenahl OH PD, Brecksville OH PD, Brewster OH PD, Briarcliffe Acres SC PD, Brick Township NJ PD , Bridgewater VA PD, Brielle NJ PD, Brimfield Township OH PD, Bristol CT PD, Bristol RI PD, Broadview Heights OH PD, Brook Park OH PD, Brookhaven Borough PA PD, Brooklyn Heights OH PD, Brooklyn OH PD, Brookneal VA PD, Brookville NY PD, Broome CO NY SO, Brownstown Twp PD MI, Brunswick County NC SO, Brunswick County VA SO, Brunswick Hills OH PD, Brunswick OH PD, Buffalo NY PD, Buffalo State University NY PD, Burke County NC SO, Burton MI PD, Butler County PA, Butler NJ PD, Butler Township OH PD, Butler Township PA PD, Butner NC PD, Cabarrus County NC SO, CAC - Hudson Valley NY, CAC - North Country NY, CAC - Southern Tier NY, Caldwell County NC SO, Calvert County MD SO, Camden SC PD, Campbell County VA SO, Campbell OH PD, Canfield OH PD, Canton MA PD, Carnegie Mellon University PA PD, Carolina Beach NC PD , Caroline County VA SO, Carroll County OH SO, Carroll County VA SO, Carrollton OH PD, Case Western Reserve University OH PD, Catawba County NC SO, Catawba Nation Tribal SC PD , Cayuga Heights Village NY PD, Centerville OH PD, Central Connecticut State University Campus (CCSU) CT PD, Central Pine Barrens Joint Planning &amp; Policy Commission NY, Chadbourn NC PD, Chagrin Falls OH PD , Chagrin Valley Dispatch , Chardon OH PD, Charlotte County VA SO, Charlottesville VA PD, Charlton MA PD, Chase City VA PD, Cheektowaga Town NY PD, Chelmsford MA PD, Chelsea MA PD, Cheltenham Twp PA PD, Cheraw SC PD, Cherry Hill NJ PD, Cherryville PD (NC), Chesapeake VA PD , Cheshire CT PD, Chester County SC SO, Chester SC PD, Chester Township OH PD, Chesterfield County VA PD, Chesterfield Twp MI PD, Cheswold DE PD, Chicopee MA PD, Chilhowie VA PD, Chincoteague VA PD, Chippewa PA PD, Christiansburg VA PD, Cicero Town NY PD, Cinnaminson TWP NJ PD, City of Franklin VA PD, City of Sawmills NC, Clark County OH SO, Clark NJ PD, Clarkstown NY PD , Clarksville VA PD, Clawson MI PD, Clayton NJ PD , Cleveland Clinic OH PD, Cleveland County NC SO , Cleveland Heights OH PD, Cleveland Metro Parks OH PD , Cleveland OH Division of Police , Cleveland OH Metropolitan Schools Dept. of Safety and Security, Clifton NJ PD, Clinton Township MI PD, Clinton Township NJ PD, Clinton Township OH PD, Clintwood VA PD, Clio MI PD, Cohoes NY PD, Colchester CT PD, Colonial Beach VA PD, Colonial Heights VA PD, Colonie NY PD, Columbia County NY SO, Columbus County NC SO, Columbus OH PD, Columbus Regional Airport Authority OH PD, Concord NC PD, Conover NC PD, Conway SC PD, Copley Township OH PD, Cornelius NC PD, Cornell University NY PD, Cortland OH PD, Cranberry Township PA PD, Cranbury NJ PD, Cranford NJ PD, Cranston RI PD, Craven County ABC Board (NC), Crawford Town NY PD, Creedmoor NC PD, Cridersville OH PD, Culpeper VA PD , Cumberland County VA SO, Currituck County NC SO, Cuyahoga County OH SO, Cuyahoga Emergency Communications Systems OH (CECOMS) , Cuyahoga Falls OH PD, Cuyahoga Heights OH PD, Cuyahoga Metro Housing Authority OH PD (CMHA), Damascus VA PD, Dare County NC SO, Darien CT PD, Darlington County SC SO, Dartmouth MA PD, Davidson NC PD, Davie County NC SO, Davison Township MI PD, Dayton OH PD, Deal NJ PD, Dearborn MI PD, Delaware County OH SO, Delaware State Police, Delphos OH PD, Delran NJ PD, Denison University Campus OH PD, Dennis MA PD, Depew NY PD, Dept. of Natural Resources OH PD, Detroit MI PD, Dewitt Town NY PD, Dickenson County VA SO, Dighton MA PD, Dillon SC PD, Dinwiddie County VA SO, Douglas MA PD, Dover DE PD, Dracut MA PD, Dublin OH PD, Dublin VA PD, Dunn NC PD, Dutchess County NY District Attorney's (DA) Office , Dutchess County NY SO, Dutchess County Office of Probation &amp; Community Corrections NY, East Aurora NY PD, East Brunswick NJ PD, East Cleveland OH PD [deactivated], East Greenbush NY PD, East Lyme CT PD, East Providence RI PD, East Windsor CT PD, Eastern Adams Regional PA PD, Easthampton MA PD, Eastlake OH PD, Easton MA PD, Eastpointe MI PD, Ecorse MI PD, Edgecombe County NC SO, Edison NJ PD, Edison State Community College, Edmonston MD PD, Elizabeth NJ PD, Elizabethton TN PD, Elizabethtown NC PD, Elmira City NY PD, Elon University NC PD, Emporia VA PD , Englewood OH PD, Enon OH PD DUPLICATE ACCOUNT, Erie County NY SO, Erie County OH SO, Erwin PD (NC), Erwin TN PD, Essex County MA District Attorney's Office, Euclid OH PD, Evendale OH PD, Everett MA PD, Fairborn OH PD, Fairfax City VA PD, Fairfax County VA PD, Fairfield County OH SO, Fairfield CT PD, Fairhaven MA PD, Fairlawn OH PD, Fairmont NC PD, Fairview Park OH PD, Fall River MA PD, Fallsburg Town NY PD, Farmington CT PD, Farmington Dept of Public Safety MI, Farmington Hills MI PD, Farmville VA PD, Fayette OH PD, Ferndale MI PD, Fishkill Town NY PD, Five Rivers MetroParks OH PD, Flemington NJ PD, Flint MI PD, Flint Township MI PD, Florence County SC SO, Florence SC PD, Floyd County VA SO, Flushing City MI PD, Forest City NC PD, Forest Heights MD PD, Forsyth County NC SO, Fort Lee NJ PD, Fort Loramie OH PD, Fort Mill SC PD, Foster RI PD, Framingham MA PD, Franklin County NC SO, Franklin County OH SO, Franklin County PA SO, Franklin MA PD, Franklin NJ PD, Franklin OH PD, Franklin Township NJ PD, Franklin Township OH PD, Franklin Township PA PD, Fraser MI DPS, Frazer Township PA PD, Freeland Borough PA PD, Freeport ME PD, Front Royal VA PD, Fulton County OH SO, Fuquay-Varina NC PD, Gahanna OH PD, Galion OH PD, Gallia County OH SO, Garden City MI PD, Garden City NY PD, Garfield Heights OH PD, Garner NC PD, Gaston County NC PD, Gastonia NC PD, Gates Mills Village OH PD, Geauga County OH SO , Geddes Town NY PD, Genesee Co. MI 911 Dispatch Authority, Genesee County MI SO, Genesee County NY SO, Genoa Township OH PD , Georgetown DE PD, German Township OH PD, Gibsonville NC PD, Giles County VA SO, Glassboro NJ PD, Glastonbury CT PD, Glen Cove NY PD, Glen Ridge NJ PD, Glendale OH PD, Glenwillow OH PD, Glocester RI PD, Gloucester County NJ Dispatch, Gloucester County VA SO, Golf Manor OH PD, Goochland County VA SO, Grafton OH PD, Grand Blanc Twp MI PD, Grandview Heights OH PD, Grayson County VA SO, Great Falls SC PD, Greater Cleveland Regional Transit Authority OH PD, Green Brook Twp NJ PD, Green Island NY PD, Greene County OH SO, Greenfield MA PD, Greensboro NC PD, Greensville County VA SO, Grosse Ile MI PD, Grove City OH PD, Grove City PA PD, Groveport OH PD, Guilderland NY PD , Guilford County NC SO, Gulf Stream FL PD, Hackettstown NJ PD, Haddon Twp NJ PD, Hadley MA PD, Halifax County VA SO, Hamburg Town NY PD, Hamburg Village NY PD, Hamilton Township OH PD, Hamlet NC PD, Hampton University VA Campus PD, Hampton VA PD, Hamtramck MI PD, Hanover County VA SO, Hanover Twp PA PD, Hardin County OH SO, Harnett County NC SO, Harrington DE PD, Harrisburg Bureau PA PD, Harrisonburg VA PD, Hartford CT PD, Haverhill MA PD, Haysi VA PD, Hazel Park MI PD, Hazleton PA PD, Heath OH PD, Hebron OH PD, Hempstead Village NY PD, Henderson NC PD, Henrico County VA PD, Henry County OH SO, Henry County VA SO, Hermitage PA PD, Herndon VA PD, Hickory NC PD, Highland Heights OH PD, Highland Hills OH PD, Highland Park MI PD, Hilliard OH PD, Hillsborough Twp  NJ PD, Hillside NJ PD, Hillsville VA PD, Hinckley OH PD, Hingham MA PD, Hoke County NC SO, Holbrook MA PD, Holland OH PD, Holmes County SO OH, Holyoke MA PD, Hopatcong NJ PD, Hopewell VA PD, Hopkinton MA PD, Horry County SC PD, Howland Township OH PD, Hubbard OH PD, Huber Heights OH PD, Hudson NC PD, Hudson Valley Cmnty College Campus NY PD, Hunterdon County NJ Prosecutors Office, Huntersville PD NC, Hunting Valley OH PD, Huntington Bay NY PD, Huron OH PD, Inc Village of Lake Success NY, Independence OH PD, Indian Hill OH PD, Inkster MI PD, Iredell County NC SO, Isle Of Wight County VA SO, Ithaca City NY PD, Jackson Center OH PD, Jackson Township OH PD (Mahoning County), Jackson Township OH PD (Stark County), James City County VA PD, Jefferson County OH SO, Jersey City NJ PD, Johnson City TN PD, Johnson County TN SO, Johnston RI PD, Johnstown PA PD, Kean University NJ PD, Kenilworth NJ PD , Kenmore Village NY PD, Kennebunk ME PD, Kernersville NC PD, Kettering OH PD , Kill Devil Hills NC PD, King and Queen County VA SO, King George County VA SO, Kings Mountain NC PD, Kingsport TN PD, Kingston PA PD, Kingston Township PA PD (Luzerne County), Kinston NC PD, Knightdale NC PD, Lackawanna City NY PD, Lake County OH SO, Lake County Prosecutor's Office (OH), Lake MetroParks OH Rangers, Lakeland Community College OH PD, Lakeville MA PD, Lakewood OH PD, Lancaster County SC SO , Lancaster NY PD, Lancaster OH PD, Lathrup Village MI PD, Laurel DE PD, Lawrence District Attorney PA, Lawrence MA PD, Lawrenceville VA PD, Lebanon OH PD, Lee County SC SO, Leesburg VA PD, Lehighton PA PD, Lenawee County MI SO, LeRoy Village NY PD, Lewisboro Town NY PD, Lewiston NY PD, Lexington NC PD , Lexington OH PD, Liberty Township OH PD, Licking County OH SO, Lillington NC PD, Lima OH PD, Lincoln County NC SO, Lincoln Park MI PD, Linden NJ PD, Lithopolis OH PD, Little Silver NJ PD, Lockland OH PD, Lockport NY PD, Lodi OH PD, London OH PD, Long Island University Campus NY PD, Lorain County OH SO, Lorain OH PD, Lordstown OH PD, Loris SC PD, Loudoun County VA SO, Louisburg NC PD, Louisville OH PD, Loveland OH PD, Lowell MA PD, Lower Providence Township PA PD, Lower Saucon Township PA PD, Lower Twp NJ PD, Lucas County OH SO, Ludlow MA PD, Lumberton NC PD, Luray VA PD, Luzerne County PA DA's Office, Lynchburg VA PD, Lyndhurst OH PD, Lynn MA PD, Lynnfield MA PD , Macedonia OH PD, Macomb County MI SO, Madeira OH PD, Madison County OH SO, Madison Heights MI PD, Madison Township MI PD, Madison TWP (Franklin CO) OH PD, Madison Village OH PD, MAGLOCLEN RISS, Mahanoy City PD (PA), Mahoning County OH SO, Mahoning Twp PA PD, Mahoning Valley Law Enforcement TF (OH), Maiden NC PD, Malden MA PD, Manchester CT PD, Manchester Twp NJ PD, Manchester VT PD, Manheim Township PA PD, Manlius Town NY PD, Mansfield OH PD, Mantua Township NJ PD, Maple Heights OH PD, Maple Shade NJ PD, Marblehead MA PD, Marine City MI PD, Marion County OH SO, Marion County WV SO, Marion NC PD, Marion OH PD, Marion SC PD, Marlborough MA PD, Marple Twp PA PD, Martinsville VA PD, Marysville MI PD, Marysville OH PD, Mason OH PD, Mathews County VA SO, Mattapoisett MA PD, Matthews NC PD, Maumee OH PD, Maybrook Village NY PD, Mayfield Village OH PD, Mebane NC PD, Mecklenburg County NC SO, Mecklenburg County VA SO, Medina County OH SO, Medina OH PD , Medina Township OH PD, Medway MA PD, Melrose MA PD, Mentor OH PD, Mentor on the Lake OH PD, Meriden CT PD, Merrimack College MA PD, Metro North RECC (MA), Metro Police Authority of Genesee County MI, Metropolitan Washington DC PD, Metuchen NJ PD, Miami County OH SO, Miami County Park District OH Rangers, Miami Township OH PD (Dayton), Miamisburg OH PD , Michigan Department of Corrections (MDOC), Middle River VA Jail, Middleboro MA PD, Middleburg Heights OH PD, Middlefield OH PD, Middleport NY PD, Middletown CT PD, Middletown NY PD, Middletown OH PD, Middletown RI PD, Milan MI PD, Milford CT PD, Milford MA PD, Milford MI PD, Milton MA PD , Minerva Park OH PD, Mint Hill NC PD, Mitchell County NC SO, Monmouth Beach NJ PD, Monmouth County Prosecutor's Office NJ, Monroe County MI SO , Monroe MI PD, Monroe NC PD, Monroe NJ PD [Middlesex County], Monroe OH PD, Monroeville PA PD, Montgomery County Detective Bureau PA, Montgomery County OH SO, Montgomery County VA SO, Montgomery MA PD, Montgomery TWP NJ PD, Montville CT PD, Montville Township OH PD, Moon Township PA PD, Mooresville NC PD, Moraine OH PD, Morehead City NC PD, Morehead KY PD, Moreland Hills OH PD, Mount Airy NC PD, Mount Holly NC PD, Mount Hope NY PD , Mount Jackson VA PD, Mount Morris Township PD MI, Mount Orab OH PD, Mount Sterling KY PD, Mount Vernon OH PD, Mountain City TN PD, Muhlenberg Township PA PD, Muskingum County OH SO, Muttontown NY PD, Nags Head NC PD, Nahant MA PD, Nantucket MA PD, Napoleon OH PD, Napoleon Twp MI PD, Nash County NC SO, Nashville NC PD , Nassau County NY PD, Natick MA PD, NESPIN - New England State Police Information Network, New Albany OH PD, New Baltimore MI PD, New Bremen OH PD, New Britain CT PD, New Britain Township PA PD, New Brunswick NJ PD, New Canaan CT PD, New Castle County DE PD, New Castle PA PD, New Jersey State Police NJ, New Kent County VA SO, New Lexington OH PD, New Market VA PD, New Sewickley TWP PA PD, New York City NY PD, New York Institute of Technology Campus PD, New York State Park Police, New York State Police NY, Newark DE PD, Newark OH PD, Newburgh City NY PD, Newburgh Heights OH PD , Newington CT PD, Newport News VA PD, Newport RI PD, Newtown CT PD, Newtown Township (Delaware County) PA PD , Niagara County NY SO, Niagara Falls City NY PD, Niagara Falls Town NY PD, Niagara Frontier Transit Authority (NFTA) PD, Niles OH PD, Niskayuna NY PD , Norfolk State University VA PD, Norfolk VA PD, North Brunswick NJ PD , North Canton OH PD, North Carolina A&amp;T University NC PD, North Charleston SC PD, North Greenbush Town NY PD, North Kingstown RI PD, North Myrtle Beach SC PD, North Olmsted OH PD, North Reading MA PD, North Ridgeville OH PD, North Royalton OH PD, North Tonawanda City PD, Northampton County VA SO, Northeast Ohio Regional Fusion Center, Northeastern University MA PD, Northern Berks Regional PA PD, Northern Regional PA PD , Northfield OH PD, Northport NY PD, Northville Twp MI PD, Norton OH PD, Norwalk CT PD, Norwich CT PD, Norwood MA PD , Norwood NC PD, Norwood OH PD, Novi MI PD, NYS Crime Analysis Center Network, Oakland County MI SO, Oakwood Village OH PD (Cuyahoga), Oberlin OH PD, Obetz OH PD, Ocean View DE PD, OH - Johnny Appleseed Metropolitan Park District PD, OH - Willard PD, Ohio Attorney General's Office - OOCIC, Ohio Bureau of Criminal Investigation, Ohio Bureau of Motor Vehicles (Ohio DPS), Ohio Bureau of Workers' Compensation (LE), Ohio Department of Rehabilitation and Correction - Office of the Chief Inspector, Ohio Department of Youth Services - Office of the Chief Inspector, Ohio DPS, Ohio Drug TF (HIDTA / Moreland Hills OH PD), Ohio State Fire Marshal, Ohio State Highway Patrol, Ohio State University OH PD, Ohio Township PA PD, Old Westbury Village NY PD, Olmsted Falls OH PD, Olmsted Township OH PD, Oneida City NY PD, Onondaga County NY SO , Ontario OH PD, Orange Village OH PD, Orchard Park Town NY PD, Ossining Village NY PD, Ottawa County OH SO, Oyster Bay Cove NY PD, PA - Salisbury Twp PD, Page County VA SO, Parma Heights OH PD, Parma OH PD, Pataskala OH PD, Patton TWP PD PA, Pawtucket RI PD, Peabody MA PD, Pearisburg VA PD, Pemberton Township NJ PD, Pembroke NC PD, Penn Township PA PD, Pennsylvania Office of the Attorney General PA, Pennsylvania State PD, Pepper Pike OH PD, Perkins Township OH PD, Perry County OH SO, Perrysburg OH PD, Perrysburg Twp OH PD, Person County NC SO, Perth Amboy NJ PD, Peters TWP PA PD, Petersburg VA PD, Pickaway County OH SO, Pickerington OH PD, Pierce Township OH PD, Pineville NC PD, Pittsboro NC PD, Pittsburgh PA PD, Pittsfield Twp MI PD, Pittston Township PA PD, Plain City OH PD, Plainfield NJ PD, Plymouth MI PD, Plymouth Township PA PD, Poland Township OH PD, Polkton NC PD, Poquoson VA PD, Port Clinton OH PD, Port Huron MI PD, Portsmouth RI PD, Portsmouth VA PD, Poughkeepsie City NY PD, Powell OH PD, Powhatan County VA SO, Prince George County VA PD, Prince William County VA PD, Promedica OH PD, Providence RI PD, Pulaski County VA SO, Pulaski VA PD, Quincy MA PD , Quogue Village NY PD, Radford City VA PD, Raleigh NC PD, Randolph MA PD , Ranlo NC PD, Raritan Twp NJ PD, Ravenna OH PD, Raynham MA PD, Reading OH PD, Readington Township NJ PD, Red Springs NC PD, Redford Twp MI PD, Regent University VA PD, Reminderville OH PD, Rensselaer County NY SO , Rensselaer NY PD, Rensselear Polytechnic University (NY), Revere MA PD, Reynoldsburg OH PD, Rhode Island College Campus RI PD, Rich Creek VA PD, Richfield OH PD, Richland County OH SO, Richland Twp OH PD, Richmond County NC SO, Richmond Heights OH PD, Richmond VA PD, Ridgefield CT PD, River Rouge MI PD, Riverside OH PD, Roanoke Rapids NC PD, Roanoke VA PD, Robeson County NC SO, Rock Hill SC PD, Rockbridge County VA SO, Rockingham County VA SO, Rockingham NC PD, Rocky Hill CT PD, Rocky Mount NC PD, Rocky Mount VA PD, Rocky River OH PD, Romulus MI PD, Roselle Park NJ PD, Roseville MI PD, Ross Township PA PD, Rossford OH PD, Rotterdam NY PD, Rowan County NC SO, Rowan University NJ PD, Roxboro NC PD, Royal Oak MI PD, Rural Retreat VA PD, Rutherford County NC SO, Sag Harbor Village NY PD, Sagamore Hills Township OH PD, Salem County NJ Prosecutors Office, Salem MA PD , Salem OH PD, Salem Township PA PD, Salisbury NC PD, Saranac Lake Village NY PD, Saratoga County NY SO, Saratoga Springs NY PD, Saugus MA PD, Sayreville NJ PD, Scarborough ME PD, Scotch Plains NJ PD, Scranton PA PD, Seaford DE PD, Seekonk MA PD, Seven Hills OH PD, Seville OH PD, Shaker Heights OH PD, Shaler TWP PA PD, Sharon MA PD, Sharonville OH PD, Sharpsburg NC PD, Sheffield Village OH PD, Shelby Township MI PD, Shenandoah County VA SO, Shenandoah VA PD, Shenango PA PD, Sidney OH PD, Simsbury CT PD, Smithfield NC PD, Smithfield RI PD, Smithfield VA PD, Solon OH PD, Solvay Village NY PD, Somerset County NJ Prosecutors Office, Somerset MA PD, South Amboy NJ PD, South Boston VA PD, South Central OH Major Crimes Unit, South Euclid OH PD, South Hadley MA PD, South Hill VA PD, South Plainfield NJ PD, South Russell OH PD , South Windsor CT PD, Southampton VA SO, Southern Pines NC PD, Southern Regl PA PD, Southfield MI PD, Southgate MI PD, Southington CT PD, Southwest Emergency Dispatch Center (OH), Spring Township PA PD, Springboro OH PD, Springdale OH PD, Springfield MA PD, Springfield OH PD, St Pauls NC PD, St. Clair County Central Dispatch MI, St. Clair County MI SO, St. Clair MI PD, St. Clairsville OH PD, Stafford County VA SO , Stanley NC PD, Stanley VA PD, State Capitol CT PD, Statesville NC PD, Sterling Heights MI PD, Stonington CT PD, Stow OH PD, Streetsboro OH PD , Strongsville OH PD, Suffolk County District Attorney's Office NY, Suffolk County NY PD, Suffolk County NY SO, Suffolk VA PD, Sugar Mountain NC PD, Sugar Notch Borough PA PD, Sugarcreek Township OH PD, Sugarloaf Twp PA PD, Sullivan County TN SO, Summit County OH SO, Summit Metro Parks OH PD, Sumpter Twp MI PD, Sunbury OH PD, SUNY Binghamton Campus NY PD, SUNY-Onondaga Community College Campus NY PD, Surf City NC PD, Surfside Beach SC PD, Surry County NC SO, Surry County SO VA, Susquehanna Township PA PD, Sussex County VA SO, Sutton MA PD, Swanton OH PD, Sylvania OH PD, Sylvania Township OH PD, Syracuse NY PD, Tabor City NC PD, Tallmadge OH PD, Taunton MA PD, Taylor MI PD, Taylorsville NC PD, Tega Cay SC PD, Tewksbury MA PD, Tilden Township PA PD, Timberville VA PD, Tinton Falls NJ PD, Tipp City OH PD, Tiverton RI PD, Toledo OH PD, Tompkins County NY SO, Tonawanda City NY PD, Tonawanda Town NY PD, Topsail Beach NC PD, Town of Connelly Springs NC, Town of East Fishkill NY PD, Town of Greenville NY, Town of Groton CT PD, Town of Hildebran (NC), Town of Montgomery NY PD, Town of Newburgh NY PD, Town of Poughkeepsie NY PD, Town of Rutherford College (NC), Town of Woodbury NY PD, Trenton OH PD, Trenton PD MI, Tribal Police at Foxwoods CT PD, Troutman NC PD, Troy MI PD , Troy NY PD, Troy OH PD, Trumansburg Village NY PD, Tuscarawas County OH SO, Twinsburg OH PD, Union County NC SO, Union County NJ Prosecutor's Office, Union County OH SO, Union OH PD, Union Township OH (Clermont Co) PD, University Heights OH PD, University of Akron OH PD, University of Delaware PD, University of New Haven CT PD, University of North Carolina at Pembroke NC PD, University of North Carolina Chapel Hill NC , University of North Carolina Charlotte (NC), University of Saint Joseph CT Public Safety, University of Toledo OH PD, Upper Arlington OH PD, Upper Darby Township PA PD, Upper Dublin Twp PA PD, Upper Merion Township PA PD, Urbana OH PD, US Postal Inspection Service [Federal], Utica City NY PD, VA - George Mason University Campus PD, VA - Norfolk Housing Authority, Van Buren MI PD, Vance County NC SO, Vandalia OH PD, Vernon CT PD, Vestal Town NY PD, Vienna VA PD, Village of Jefferson OH PD, Village of West Hampton Dunes NY PD, Virginia Beach VA PD, Virginia Commonwealth University VA PD, Virginia Department of Wildlife Resources (DWR), Virginia Tech University VA PD, Voorhees NJ PD, Wadesboro NC PD, Wadsworth OH PD, Waite Hill OH PD, Wake County NC ABC, Wake Forest NC PD, Wakefield MA PD, WakeMed Campus PD and Public Safety (NC), Walled Lake MI PD, Waltham MA PD , Wareham MA PD, Warren County OH SO, Warren County VA SO, Warren MI PD, Warren NJ PD , Warren OH PD, Warren RI PD, Warrensville Heights OH PD, Warsaw NC PD, Warwick RI PD, Washington County TN SO, Washington Township (Gloucester) NJ PD, Washingtonville NY PD, Watauga County NC SO, Watchung NJ PD, Waterford CT PD, Waterford Township MI PD, Waterville OH PD, Watervliet NY PD, Waxhaw NC PD, Wayne TWP NJ PD, Weatherly PA PD, Wellington OH PD, West Bloomfield Twp MI PD, West Carrollton OH PD, West Chester OH PD, West Hartford CT PD, West Hazleton PA PD, West Manchester Twp PA PD, West Milton OH PD, West Norriton Twp PA, West Seneca NY PD, West Springfield MA PD, West Whiteland Township PA PD, Westchester County NY DPS, Westerville OH PD, Westfield Center OH PD, Westfield NJ PD, Westhampton Beach Village NY PD, Westlake OH PD, Westland MI PD, Westmoreland County VA SO, Westport MA PD, Wethersfield CT PD, Weymouth MA PD , White Lake Twp MI PD, Whitehall Borough PA PD, Whitehall OH PD, Whitehall Township PA PD, Whitemarsh Township PA PD, Whiteville NC PD, Wickliffe OH PD, Wilkes County NC SO, Williamsburg VA PD, Willoughby Hills OH PD, Willoughby OH PD, Willowick OH PD , Wilmington DE PD, Wilmington MA PD, Wilson NC PD, Wilton CT PD, Windham OH PD, Windsor CT PD, Windsor Locks CT PD, Windsor VA PD, Winfield NJ PD, Winston Salem NC PD, Winston Salem State University NC PD, Winterville NC PD, Winthrop MA PD, Winthrop University SC PD, Wixom MI PD, Wolverine Lake MI PD, Woodbridge NJ PD, Woodlawn OH PD, Woodmere OH PD, Woodstock VA PD, Woonsocket RI PD, Worthington OH PD, Wright Patterson OH Air Force Base [Federal], Wyandotte MI PD, Wyoming OH PD, Wythe County VA SO, Wytheville VA PD, Xenia OH PD, Yancey County NC SO, York County SC SO, York County VA SO, York ME PD, Youngstown OH PD, Zanesville OH PD, Zebulon NC PD</t>
  </si>
  <si>
    <t>Abbeville SC PD, Alabama Department of Revenue, Anderson County SC SO, Anderson SC PD, Athens-Clarke County GA PD, Avery County NC SO, Barnwell SC PD, Beaufort SC PD , Berkeley County SC SO, Biltmore Forest NC PD, Blacksburg SC PD , Bluffton SC PD , Briarcliffe Acres SC PD, Bulloch County GA SO, Buncombe County NC SO, Calhoun County SC SO, Camden SC PD, Catawba Nation Tribal SC PD , Cayce SC PD, Central SC PD , Charleston County SC SO, Charleston SC PD, Cheraw SC PD, Cherokee County GA SO, Chester County SC SO, Claflin University SC PD, Clarendon County SC SO , Clayton County GA PD, Clemson SC PD, Clemson University SC PD, Colleton County SO (SC), Colorado Springs CO PD, Columbia County DA's Office GA, Columbia County FL SO, Columbia County GA SO, Conway SC PD, Darlington County SC SO, Davie County NC SO, DeKalb County GA PD, Dillon SC PD, Dorchester County SC SO, Easley SC PD, Edisto Beach SC PD, Elbert County GA SO, Elgin SC PD, Elizabethton TN PD, Elloree SC PD, Estill SC PD, Fairfield County SC SO, Florence County SC SO, Florence SC PD, Folly Beach SC PD, Forest City NC PD, Fort Mill SC PD, Furman University SC PD, Gainesville GA PD, Gaston SC PD, Georgetown County SC SO, Georgetown SC PD, Goose Creek SC PD , Great Falls SC PD, Greenville County SC SO, Greenville SC PD, Greenwood County SC SO, Greenwood SC PD, Greer SC PD, Gulf Stream FL PD, Hardeeville SC PD, Hart County GA SO, Hartsville SC PD, Hilton Head Island SC, Horry County SC PD, Houston TX PD, Huntersville PD NC, Irmo SC PD, Isle of Palms SC PD, Jasper County SC SO, Kershaw County SC SO, Lancaster County SC SO , Lancaster SC PD, Lander University SC PD, Laurens County SC SO, Laurens SC PD, Lee County SC SO, Lexington Medical Center SC PD, Lexington SC PD, Loris SC PD, Lyman PD SC , Marion SC PD, Mauldin SC PD, McDuffie County GA SO, Moncks Corner SC PD, Montezuma GA PD, Mount Pleasant SC PD, New Ellenton SC PD, Newberry County SC SO , North Myrtle Beach SC PD, Oconee County SC SO, Orangeburg Department of Public Safety SC, Pelion SC PD, Pickens County SC SO, Presbyterian College SC PD, Public Service Authority, Santee Cooper Law Enforcement Division (SC), Richland County SC SO, Richmond Hill GA PD, Rock Hill SC PD, Salley SC PD , SC - Columbia Metropolitan Airport PD , SC - Yemassee PD, Seneca SC PD, Simpsonville SC PD, Society SC PD, South Carolina Department of Public Safety, South Carolina Law Enforcement Division - SLED, Spartanburg County SC SO, Spartanburg SC PD, Sullivan County TN SO, Sullivans Island SC PD, Summerville SC PD, Sumter County SC SO, Sumter SC PD, Surfside Beach SC PD, Suwanee GA PD, Tega Cay SC PD, Town of Connelly Springs NC, Town of Rutherford College (NC), Transylvania County NC SO, Travelers Rest SC PD, Union County SC SO, Walhalla SC PD, Walterboro SC PD, Washington County GA SO, Washington County TN SO, Wellford SC PD, West Pelzer SC PD, West Union PD SC, Westminster SC PD , Wilkes County GA SO, Williamston SC PD, Winthrop University SC PD, Yancey County NC SO, York County SC SO</t>
  </si>
  <si>
    <t>Germantown OH PD, 18th Judicial District DA's Office- LA PD, 18th Judicial District Drug Task Force - TN PD, Abbeville SC PD, Abilene KS PD, ACRATT -CA, Acushnet MA PD, Acworth GA PD, Adairsville GA PD, Adairville KY PD, Adamsville AL PD, Addis LA PD, Addison IL PD, Adrian MI PD, Airway Heights WA PD, Akron OH PD, AL - Andalusia PD, AL - Autauga County SO, AL - Daphne PD, AL - Sylacauga PD, AL - Troy University - Insight , AL- Clarke County SO, Alabama Department of Corrections, Alabama Department of Revenue, Alabama Drug Enforcement Task Force Region G, Alabama Law Enforcement Agency (ALEA), Alabaster AL PD, Alachua County FL SO, Alachua FL PD, Alameda CA PD, Alameda County CA SO, Albany County NY SO, Albany GA PD, Albany NY PD -Duplicate-no not use, Alcoa TN PD, Alcorn County MS SO, ALDOI/ AL State Fire Marshal's Office, Alexander City AL PD, Alexander County NC SO, Alexandria IN PD, Algood TN PD, Alhambra CA PD, Allegan County SO MI, Allegheny County PA DA, Allen County KS Communications Center, Allen County KS SO, Allen County KY SO, Allen Park PD MI, Alpharetta GA PD, Altamonte Springs FL PD, Altavista VA PD, Altoona IA PD, Altoona WI PD, Alvin TX PD, Amberley Village OH PD, Americus GA PD, Amherst OH PD, Anaheim CA PD, Anderson CA PD, Anderson County SC SO, Anderson County TN SO, Anderson IN PD, Anderson SC PD, Andover KS PD, Angier NC PD, Ankeny IA PD, Anna TX PD, Anoka County MN SO, Antigo WI PD, Antioch CA PD, Antioch IL PD, Apache Junction AZ PD, Appalachian Regional Healthcare System NC PD, Appleton WI PD, Appling County GA SO, Arapahoe County CO SO, Arcadia CA PD, Arcola MS PD, Ardmore AL PD, Argo AL PD, Argyle TX PD, Arlington County VA PD, Arlington Heights IL PD , Arlington TX PD, Arnold MO PD, Arvin CA PD, Asheboro NC PD, Asheville NC PD, Ashland County OH SO, Ashville AL PD, ASU AZ PD, ATF Nashville TN, Athens-Clarke County GA PD, Atherton CA PD, Atlanta GA PD, Atoka TN PD, Attalla AL PD, Attleboro MA PD, Aubrey TX PD, Auburn AL PD, Auburn CA PD, Auburn Hills MI PD, Auburn WA PD, Audrain County MO SO, Auglaize County OH SO, Augusta KS DPS, Aurora CO PD, Aurora IL PD, Aurora OH PD , Austell GA PD, Avery County NC SO, Avon CT PD, Avon IN PD, Avon Lake OH PD, Avondale AZ PD, Azusa CA PD, Bainbridge Township OH PD, Baker County FL SO, Baker County GA SO, Baker LA PD , Bakersfield CA PD, Baldwin County GA SO, Baldwin Park CA PD, Ballwin MO PD, Bancroft KY PD, Banks County GA SO, Barber County KS SO, Barberton OH PD, Bargersville IN PD, Barling AR PD, Barnesville GA PD, Barnett Reservoir MS PD, Barnwell SC PD, Barre MA PD, Barrington Hills IL PD, Barrington IL PD, Barron County WI SO, Barron WI PD, Barrow County GA SO, Barstow CA PD, Bartholomew County IN SO, Bartlett IL PD, Bartlett TN PD, Barton County KS SO, Bartonville IL PD, Bartonville TX PD, Bartow County GA SO, Batesville AR PD, Baton Rouge LA PD, Bay County FL SO, Bay Harbor Island FL PD, Bay Village OH PD, Bayfield County WI SO, Bayou Vista TX PD, Baytown TX PD, Bazetta Township OH PD, Beaufort SC PD , Beaumont CA PD, Beaumont TX PD, Beaver Boro PA PD, Beaver Dam WI PD, Beavercreek OH PD, Bedford County TN SO, Bedford OH PD, Bedford TX PD, Bedford VA PD, Bee Cave TX PD, Beech Grove IN PD, Beecher IL PD, Bel Aire KS PD, Bellaire TX PD, Belle Isle FL PD, Belle Meade TN PD, Belle Plaine KS PD, Bellefontaine OH PD, Bellevue Borough PA PD, Bellingham MA PD , Bellwood IL PD, Belmont NC PD, Belpre OH PD, Belton MO PD, Belvidere IL PD, Ben Hill County GA SO, Benicia CA PD, Bensenville IL PD, Bentley KS PD, Bentleyville OH PD, Benton County AR SO, Benton KS PD, Berea KY PD, Berea OH PD, Berkeley County SC SO, Berkeley IL PD, Bernardsville NJ PD, Berrien County MI SO, Berwyn IL PD, Bessemer AL PD, Bessemer City NC PD, Bethany Beach DE PD, Bethel Park PA PD, Bethel Springs TN PD, Beverly Hills CA PD, Bibb County AL SO, Bibb County SO GA, Biltmore Forest NC PD, Birmingham AL PD, Birmingham MI PD, Black Mountain NC PD, Blackman/Leoni Public Safety MI, Blacksburg SC PD , Blackshear GA PD, Bleckley County GA SO, Bloomfield NM PD, Bloomingdale GA PD, Bloomington IL PD, Blount County Commission (AL), Blount County TN SO, Blue Ash OH PD, Blue Island IL PD, Blue Mound TX PD, Blue Ridge GA PD, Blue Springs MO PD, Bluffton IN PD, Bluffton SC PD , BNSF IL PD, Boardman Township OH PD, Boiling Springs NC PD, Bolingbrook IL PD, Boone County IL SO, Boone County IN SO, Boone County KY SO, Boone NC PD, Bossier City LA PD, Bossier Parish LA SO, Botetourt County VA SO, Boulder CO PD, Boulder County CO SO, Bourbonnais IL PD, Bowling Green KY PD, Bowling Green Warren County Drug Task Force KY, Boyd TX PD, Boynton Beach FL PD, Bradford County FL SO, Bradley IL PD, Braidwood IL PD, Branson MO PD, Braselton GA PD, Bratenahl OH PD, Brawley CA PD, Brazoria County Const Pct 3 (TX), Brazoria County Const Pct 4 (TX), Brazoria County TX SO, Breckenridge Hills MO PD, Brecksville OH PD, Bremen GA PD, Bremen IN PD, Brentwood MO PD, Brevard County FL SO , Briarwood AL Campus Police, Bridgeton MO PD, Brigham City UT PD, Brighton AL PD, Brimfield Township OH PD, Brisbane CA PD, Broadview Heights OH PD, Broadview IL PD, Brook Park OH PD, Brookhaven GA PD, Brooklyn Heights OH PD, Brooklyn OH PD, Brookside AL PD, Broward County FL SO, Brown County SO IN, Brown County WI SO, Brown Deer WI PD, Brownsburg IN PD, Brownstown Twp PD MI, Brunswick County NC SO, Brunswick County VA SO, Brunswick Hills OH PD, Brunswick OH PD, Brusly LA PD, Bryan County GA SO, Bryan OH PD, Bryan TX PD, Buckeye AZ PD, Buda TX PD, Buena Park CA PD, Buffalo Grove IL PD, Buford City Schools GA, Buford GA Department of Public Safety, Bullitt County KY SO, Bulloch County GA SO, Burbank Airport CA PD, Burbank IL PD, Burke County GA SO, Burke County NC SO, Burleson TX PD, Burlingame  CA PD, Burlington IA PD, Burlington NC PD, Burlington WI PD, Burr Ridge IL PD, Burrton KS PD, Butler County KS SO, Butler County OH SO, Butler County PA, Butler Township OH PD, Butler Township PA PD, Butts County GA SO, Byhalia MS PD, Byrnes Mill MO PD, Byron GA PD , Cabarrus County NC SO, Cabarrus County NC SO - old, Cabot AR PD, CAC - Erie NY, CAC - Hudson Valley NY, CAC - Mohawk Valley NY, CAC - Monroe NY, CAC - Niagara Intelligence NY, CAC - North Country NY, CAC - Southern Tier NY, CAC - Suffolk County NY, CAC- Central NY, Cairo GA PD , Cal Fire , Calcasieu Parish SO LA, Caldwell County NC SO, Caldwell KS PD, Caledonia WI PD, Calera AL PD, Calera OK PD, Calhoun County AL SO, Calhoun County SC SO, Calistoga CA PD, Callaway County MO SO, Calloway County KY SO, Calumet County WI SO, Calumet Park IL PD, Calvert County MD SO, Camanche IA PD, Camden AL PD, Camden County MO SO, Camden SC PD, Cameron CO TX SO, Camilla GA PD , Campbell CA PD, Campbell County VA SO, Campbell OH PD, Canadian County OK SO, Caney KS PD, Canfield OH PD, Canton GA PD, Canton OH PD, Cape Girardeau MO PD, Cape May County Prosecutors Office NJ, Capitan NM PD, Carmel IN PD, Carnegie Mellon University PA PD, Carol Stream IL PD, Carolina Beach NC PD , Caroline County VA SO, Carpentersville IL PD, Carroll County GA SO, Carroll County OH SO, Carroll County VA SO, Carrollton GA PD, Carrollton TX PD, Carter County TN SO, Cartersville GA PD, Carthage MS PD, Cary IL PD, Cary NC PD, Casa Grande AZ PD, Cass County MO SO, Casselberry FL PD, Castle Rock CO PD, Catawba County NC SO, Catawba Nation Tribal SC PD , Cathedral City CA PD, Catoosa OK PD, Cayce SC PD, Cedar Hill TX PD, Cedar Park TX PD, Cedarburg WI PD, Cedartown GA PD, Center Grove School Police (IN), Center Point AL PD, Centerville IN PD, Centerville OH PD, Central City KY PD, Central LA PD , Central SC PD , Centralia PD (WA), Centreville AL PD, Chadbourn NC PD, Chagrin Falls OH PD , Chagrin Valley Dispatch , Chambers County AL SO, Chambers County Drug Task Force AL SO , Chambers County TX SO, Chamblee GA PD, Champaign County IL SO, Champaign County SO OH, Champaign IL PD, Chandler AZ PD, Channahon IL PD, Channelview ISD PD TX, Chardon OH PD, Charleston County SC SO, Charleston IL PD, Charleston SC PD, Charlestown PD IN, Chatham County GA PD, Chatham County NC SO, Chatham IL PD, Chatsworth GA PD, Chattooga County GA SO, Cheatham County TN SO, Cheektowaga Town NY PD, Chelmsford MA PD, Chelsea MA PD, Cheraw SC PD, Cherokee County AL SO, Cherokee County GA DA, Cherokee County GA SO, Cherryville PD (NC), Chesapeake VA PD , Chester County SC SO, Cheviot OH PD, Chipley FL PD, Chippewa PA PD, City of Sawmills NC, City of Tucker (GA), Claflin University SC PD, Claiborne County TN SO, Clarendon County SC SO , Clarkston GA PD, Clarksville IN PD, Clarksville VA PD, Claxton GA PD, Clayton County GA PD, Clayton County GA SO, Clayton GA PD, Clayton NC PD , Clearwater FL PD, Clemson SC PD, Clemson University SC PD, Cleveland County NC SO , Clinton Township NJ PD, Clintwood VA PD, Cobb County GA PD, Cobb County GA SO, Cocke County TN SO, Cocoa Beach FL PD, Cocoa FL PD, Coffee County GA SO, Coffee County TN SO, Coffeyville KS PD, Colbert County AL SO, College Park GA PD, Colleton County SO (SC), Collierville TN PD, Colorado Springs CO PD, Colorado State Patrol, Colquitt County GA SO, Columbia County GA SO, Columbus County NC SO, Columbus GA PD, Columbus IN PD, Columbus NC PD, Commerce GA PD, Concord NC PD, Conover NC PD, Conway SC PD, Conyers GA PD, Cookeville TN PD, Coshocton County OH SO, Covington GA PD, Coweta County GA SO, Cramerton NC PD, Craven County ABC Board (NC), Crawford County IL SO , Crawford County IN SO, Creston OH PD, Crewe VA PD, Crisp County GA SO, Crossville TN PD, CSX Railroad PD, Cullman AL PD, Cullman County AL SO, Cumming GA PD, Currituck County NC SO, Cuyahoga Falls OH PD, CVG Airport KY PD, Cynthiana KY PD, Dadeville AL PD, Dahlonega GA PD, Dale County AL SO, Dallas GA PD, Dalton GA PD, Dandridge TN PD, Danville IN PD, Dare County NC SO, Darlington County SC SO, Davidson County NC SO, Davidson NC PD, Davie County NC SO, Dawson County GA SO, Dayton TN PD, Daytona Beach FL PD, Dearborn County IN SO, Decatur County GA SO, Decatur GA PD, Deer Park OH PD, DeKalb County GA PD, Dekalb County SO (GA), Department of Natural Resources - GA, Dickson TN PD, Dillard GA PD, Dillon SC PD, District Heights MD PD, DNU Creston OH PD, DoC Intelligence Unit (GA), Dodge County GA SO, Doraville GA PD, Dorchester County SC SO, Dothan AL PD, Douglas County GA SO, Douglasville GA PD, Dover DE PD, Dublin OH PD, Duluth GA PD, Duncan SC PD, Dunn NC PD, Dunwoody GA PD, DuPage County IL SO, Durango CO PD, Dyer County TN SO, Dyersburg TN PD, Easley SC PD, East Canton OH PD, East Hampton Village NY PD, East Point GA PD, Eastern Adams Regional PA PD, Edgecombe County NC SO, Edgewater FL PD, Edisto Beach SC PD, Effingham County GA SO, El Cajon CA PD, Elbert County GA SO, Elgin SC PD, Elizabethton TN PD, Elizabethtown KY PD, Elizabethtown NC PD, Ellijay GA PD, Elloree SC PD, Elon University NC PD, Emerson GA PD, Emory University Campus PD GA, Emporia VA PD , Erwin PD (NC), Erwin TN PD, Escambia County FL SO, Estill SC PD, Euharlee GA PD, Fairburn GA PD, Fairfield County SC SO, Fairfield OH PD, Fairlawn OH PD, Fairmont NC PD, Fannin County GA SO, Fayette County GA SO, Fayetteville GA PD, Fitzgerald GA PD, FL - Belleair PD, Flagler County FL SO, Florence AL PD, Florence County SC SO, Florence KY PD, Florence SC PD, Florida Highway Patrol, Florida State University Campus PD FL, Flowery Branch GA PD, Floyd County GA PD, Floyd County IN SO, Foley AL PD, Folly Beach SC PD, Forest City NC PD, Forest Park GA PD, Forrest County MS SO, Forsyth County GA SO, Forsyth County GA SO - Mobile (Not in Use), Forsyth County NC SO, Fort Mill SC PD, Fort Pierce FL PD, Franklin County AL SO, Franklin County FL SO, Franklin County GA SO, Franklin County NC SO, Franklin County PA SO, Franklin County VA SO, Franklin GA PD, Franklin IN PD, Franklinton NC PD, Front Royal VA PD, Fulton County GA PD, Fulton County GA SO, Fulton County Schools PD (GA), Fuquay-Varina NC PD, GA - Georgia Piedmont Technical College , GA - MCS/OCU/Intelligence, Gahanna OH PD, Gainesville FL PD, Gainesville GA PD, Galax VA PD, Gallatin TN PD, Gallia County OH SO, Garden City GA PD, Gardendale AL PD, Garner NC PD, Gaston County NC PD, Gaston SC PD, Gastonia NC PD, Gatlinburg TN PD , Gautier MS PD, Georgetown County SC SO, Georgetown IN PD, Georgetown KY PD, Georgetown SC PD, Georgia Attorney General's Office  - GA, Georgia Bureau of Investigation, Georgia Southwestern State University Campus PD , Georgia State Patrol GA PD, Georgia State University GA PD, Georgia Tech GA PD, Germantown TN PD, Gibsonville NC PD, Giles County TN SO, Glen Cove NY PD, Glencoe AL PD, Glendale OH PD, Glynn County GA PD , Golf Manor OH PD, Goose Creek SC PD , Gordon State College PD (GA), Graceville FL PD, Grantville GA PD, Graves County KY SO, Gray GA PD , Grayson County VA SO, Great Falls SC PD, Greenbrier TN PD, Greene County GA SO, Greene County OH SO, Greenfield IN PD, Greensboro NC PD, Greensville County VA SO, Greenville County SC SO, Greenville SC PD, Greenwood County SC SO, Greenwood IN PD, Greenwood SC PD, Greer SC PD, Griffin GA PD, Grove City OH PD, Groveport OH PD, Guernsey County OH SO, Gulf Breeze FL PD, Gulf County FL SO, Guntersville AL PD, Gwinnett County GA PD, Gwinnett County GA SO, Habersham County GA SO, Halifax County NC SO, Hall County GA SO, Hamblen County TN SO, Hamilton County IN SO, Hamilton County OH SO, Hamilton County TN SO, Hamilton GA, Hamilton Township OH PD, Hamlet NC PD, Hampton GA PD, Hampton University VA Campus PD, Hancock County GA SO, Hancock County IN SO, Hancock County MS SO, Hapeville GA PD, Haralson County GA SO, Hardeeville SC PD, Harnett County NC SO, Harriman TN PD, Harrington DE PD, Harris County GA SO, Harrisburg Bureau PA PD, Harrisonburg VA PD, Hart County GA SO, Hartselle AL PD, Hartsville SC PD, Harvey County KS SO, Haywood County NC SO, Hazel Park MI PD, Heard County GA SO, Helena AL PD, Henderson County KY SO, Henderson County NC SO , Henderson KY PD, Henderson NC PD, Hendersonville NC PD, Hendersonville TN PD, Henry County GA PD, Henry County GA SO, Henry County IN SO, Henry County VA SO, Hernando County FL SO, Herndon VA PD, Hiawassee GA PD, Hickory NC PD, High Point NC PD, Highland Heights KY PD, Hillsborough County FL SO, Hillsville VA PD, Hilton Head Island SC, Hiram GA PD, Hogansville GA PD, Hoke County NC SO, Holly Hill FL PD, Holly Springs GA PD, Holmes County FL SO, Holmes County SO OH, Homecroft IN PD, Homerville GA PD, Homewood AL PD, Hoover AL PD, Hope Mills NC PD , Horry County SC PD, Houston County AL SO, Houston County GA District Attorney's Office, Houston County GA SO, Houston TX PD, Hueytown AL PD, Huntersville PD NC, Huntsville AL PD, Hyattsville MD PD, IN - Greene County SO, Independence KY PD, Indiana Department of Corrections, Ingalls IN PD, Iowa State University IA PD, Iredell County NC SO, Irmo SC PD, Irondale AL PD, Irwin County GA SO, Isle of Palms SC PD, Jackson County FL SO, Jackson County GA SO, Jackson County NC SO, Jackson WI PD, Jacksonville Beach FL PD, Jasper County GA SO, Jasper County SC SO, Jasper GA PD, Jasper IN PD, Jefferson County MO SO, Jefferson County OH SO, Jefferson County SO IN, Jefferson County TN SO, Jefferson GA PD, Jeffersontown KY PD, Jesup GA PD, Johns Creek GA PD, Johnson City TN PD, Johnson County TN SO, Johnston County NC SO, Johnstown PA PD, Jones County GA SO, Jonesboro GA PD, Jonesborough PD TN, Justice IL PD, Kemper County MS SO, Kennesaw GA PD, Kennesaw State University GA PD, Kenton County KY SO, Kentucky State KY PD, Kernersville NC PD, Kershaw County SC SO, Kill Devil Hills NC PD, King George County VA SO, Kings Mountain NC PD, Kingsport TN PD, Kingston GA PD, Kingston Springs TN PD, Kingston TN PD, Kinston NC PD, Knightdale NC PD, Knox County TN SO, Kosciusko MS PD, La Follette TN PD, LaFayette County FL SO, Lafayette County MS SO, LaGrange GA PD, Lake City FL PD, Lake City GA PD, Lake County FL SO, Lake Mary FL PD, Lake Park GA PD, Lake Wales FL PD, Lakeland FL PD, Lakemore OH PD, Lamar County GA SO, Lancaster County SC SO , Lancaster SC PD, Lander University SC PD, Lauderdale County AL SO, Lauderdale County TN SO, Laurens County GA SO, Laurens County SC SO, Laurens SC PD, Lavonia GA PD, Lawrence County IL SO, Lawrence District Attorney PA, Lawrenceville GA PD, Lebanon OH PD, Lebanon TN PD, Lee County GA SO, Lee County SC SO, Leesburg GA PD, Leitchfield KY PD, Lenoir City TN PD, Lenoir County NC SO, Leon County FL SO, Levy County FL SO, Lexington KY PD, Lexington Medical Center SC PD, Lexington NC PD , Lexington TN PD, Lilburn GA PD, Lillington NC PD, Lincoln County NC SO, Lithonia GA PD, Lithopolis OH PD, Little Rock AR PD, Lockland OH PD, Locust Grove GA PD, Logan County KY SO , Loganville GA PD, Long County GA SO, Lookout Mountain TN PD, Loris SC PD, Loudon TN PD, Loudoun County VA SO, Louisburg NC PD, Louisville Airport PD, Louisville Metro KY PD, Louisville OH PD, Lovejoy GA PD, Loveland CO PD, Lowndes County GA SO, Lucas County OH SO, Ludowici GA PD, Lumberton NC PD, Lumpkin County SO GA, Luray VA PD, Lyman PD SC , Lyons GA PD, Macon County AL SO, Macon County NC SO, Madeira OH PD, Madison County AL SO, Madison County GA SO, Madison County TN SO, Madison MS PD, Madisonville KY PD, Mahoning County OH SO, Mahoning Twp PA PD, Mahoning Valley Law Enforcement TF (OH), Maiden NC PD, Manassas Park VA PD, Manchester GA PD, Manchester TN PD, Marietta GA PD, Marion County WV SO, Marion Health PD (IN), Marion NC PD, Marion SC PD, Marta PD GA, Martin TN PD, Martinsville IN PD, Mathews County VA SO, Matthews NC PD, Mauldin SC PD, Mayfield KY PD, McCaysville GA PD, McCracken County KY SO, McDonough GA PD, McDowell County NC SO, McIntosh County GA SO  , McMinnville TN PD, Mebane NC PD, Mecklenburg County NC SO, Mecklenburg County VA SO, Medina Township OH PD, Melbourne FL PD, Menomonee Falls WI PD, Meriwether County GA SO, Metropolis IL PD, Metropolitan Washington DC PD, Metter GA PD, Middle Tennessee State TN PD , Middleburg Heights OH PD, Milan TN PD, Milledgeville GA PD, Milltown IN PD, Milton GA PD, Milton IN PD, Minster OH PD, Mint Hill NC PD, Mitchell County GA SO, Mitchell County NC SO, Mohave County AZ SO, Molena GA PD, Moncks Corner SC PD, Monroe County GA SO, Monroe GA PD, Monroe NC PD, Monroeville PA PD, Monterey TN PD, Montevallo AL PD, Montezuma GA PD, Montgomery County TN SO, Montgomery County VA SO, Moody AL PD, Mooresville NC PD, Morgan County AL SO, Morgan County GA SO, Morgan County TN SO, Morrow GA PD , Morrow OH PD, Moss Point MS PD, Moultrie GA PD, Moundville AL PD, Mount Airy NC PD, Mount Holly NC PD, Mount Pleasant SC PD, Mountain Brook AL PD, Mountain City TN PD, MS - Philadelphia PD, MS - Wayne County SO, Muncie IN PD, Murfreesboro TN PD, Murray County GA SO, Muscle Shoals AL PD, Muscogee County GA SO, Nash County NC SO, Nashville Intl Airport TN PD, Nashville NC PD , Nassau County FL SO, National Center for Missing &amp; Exploited Children [NCMEC], Naval Criminal Investigative Service [Federal] [Inactive], Nebraska State Patrol, Nelson County KY SO, Neptune Beach FL PD, New Albany OH PD, New Castle County DE PD, New Castle PA PD, New Ellenton SC PD, New Hanover County NC SO, New Haven IN PD, New Kent County VA SO, Newark DE PD, Newberry County SC SO , Newnan GA PD, Newport News VA PD, Newton County GA SO, Newton County MS SO, Newton NC PD , Newtown OH PD, Niceville FL PD, Nicholasville KY PD, Noblesville IN PD, Norcross GA PD, North Carolina A&amp;T University NC PD, North Charleston SC PD, North Myrtle Beach SC PD, Northern Regional PA PD , Northport AL PD, NYS Crime Analysis Center Network, O'Fallon MO PD, Oak Ridge TN PD , Oakland TN PD, Oakwood GA PD, Obetz OH PD, Ocean Springs MS PD, Ocean View DE PD, Ocilla GA PD, Oconee County GA SO, Oconee County SC SO, Office of Commissioner of Insurance and Safety Fire (GA), Oglethorpe County GA SO, Oglethorpe GA PD, OH - Blanchester PD, OH - Clinton County SO , OH - Hamilton PD, OH - Johnny Appleseed Metropolitan Park District PD,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Okeechobee County FL SO, Old Westbury Village NY PD, Olive Branch MS PD, Orange Beach AL PD, Orangeburg Department of Public Safety SC, Orlando FL PD, Ormond Beach FL PD, Overland Park KS PD, Oxford AL PD, Oxford GA PD, Oxford MS PD, Oxford OH PD, Palm Beach County FL SO, Panama City FL PD, Paradise Valley AZ PD, Paris KY PD, Paris TN PD, Paulding County GA SO, Peachtree City GA PD, Peachtree Corners GA Marshal's Office, Pelham AL PD, Pelion SC PD, Pell City AL PD, Pembroke GA PD, Pembroke NC PD, Pemiscot County MO SO, Pennington Gap VA PD, Perry GA PD, Pickens County GA SO, Pickens County SC SO, Pike County GA SO, Pine Mountain GA PD, Pineville NC PD, Piperton TN PD, Pittsboro IN PD, Plainfield IN PD, Polk County NC SO, Polkton NC PD, Pontotoc MS PD, Pooler GA PD, Port Wentworth GA PD, Porterdale GA PD, Portland TN PD, Posey County IN SO, Powder Springs GA PD, Powell OH PD, Presbyterian College SC PD, Priceville AL PD, Prince George County VA PD, Prince George's Community College MD PD, Princeton IN PD, Public Service Authority, Santee Cooper Law Enforcement Division (SC), Pulaski VA PD, Putnam County GA SO, Putnam County TN SO , Queen Creek AZ PD, Rabun County GA SO, Radcliff KY PD, Radford City VA PD, Rainbow City AL PD, Raleigh NC PD, Ranlo NC PD, Reading OH PD, Rehoboth Beach DE PD, Richfield OH PD, Richland County SC SO, Richmond County GA SO, Richmond County NC SO, Richmond Hill GA PD, Richmond VA PD, Ridgeland MS PD, Rincon GA PD, Riverdale GA PD, Riviera Beach FL PD, Roanoke Rapids NC PD, Roanoke VA PD, Robertson County TN SO, Robeson County NC SO, Robinson IL PD, Rochelle GA PD, Rock County WI SO, Rock Hill SC PD, Rockdale County GA SO, Rockingham NC PD, Rockmart GA PD, Rockport IN PD, Rocky Mount NC PD, Rome GA PD, Ross Township OH PD, Ross Township PA PD, Roswell GA PD, Rowan County NC SO, Rowan County NC SO (duplicate), Roxboro NC PD, Royston GA PD, Russell County AL SO, Russellville AL PD, Rutherfordton NC PD , Sale City GA PD , Salem OH PD, Salley SC PD , Sampson County NC SO, Sandy Springs GA PD, Santa Claus IN PD, Santa Rosa County FL SO, Sarasota County FL SO, Sarasota FL PD, Sardis City AL PD, Sauk Prairie WI PD, Savannah GA PD, Savannah TN PD, SC - Columbia Metropolitan Airport PD , SC - Yemassee PD, Scott County MS SO, Scottsboro AL PD, Scottsville VA PD, Seaford DE PD, Seat Pleasant MD PD, Selma NC PD, Seminole County GA SO, Seneca SC PD, Senoia GA PD, Sevier County TN SO, Seymour IN PD , Sharpsburg NC PD, Shelby County KY SO, Shelby County TN SO, Shelbyville TN PD, Shenandoah VA PD, Shenango PA PD, Simpsonville SC PD, Sioux City IA PD, Smithfield NC PD, Smithfield VA PD, Smyrna GA PD, Smyrna TN PD, Smyth County VA SO, Snellville GA PD, Society SC PD, Somerset County NJ Prosecutors Office, South Carolina Department of Public Safety, South Carolina Law Enforcement Division - SLED, South Fulton GA PD, Southern Pines NC PD, Southern Regl PA PD, Spalding County GA SO, Spartanburg County SC SO, Spartanburg SC PD, Speedway IN PD, Spokane County WA SO, Spring Hill TN PD, Springfield GA PD, Springfield MO PD, Springfield OH PD, Springfield TN PD , Springfield Township OH (Hamilton Co) PD, St Pauls NC PD, St. Augustine FL PD, St. Charles City MO PD, St. Clair County AL SO, St. Clairsville OH PD, St. Johns County FL SO, Stamping Ground KY PD, Stanley NC PD, Statesboro GA PD, Statesville NC PD, Steele AL PD, Sterling Heights MI PD, Stevens Point WI PD, Stockbridge GA PD, Stone Mountain GA PD, Stow OH PD, Suffolk VA PD, Sugar Mountain NC PD, Sullivan County IN SO, Sullivan County TN SO, Sullivans Island SC PD, Summerville SC PD, Summit County OH SO, Sumner County TN SO, Sumter County GA SO , Sumter County SC SO, Sumter SC PD, Surf City NC PD, Surfside Beach SC PD, Susquehanna Township PA PD, Suwanee GA PD, Suwannee County FL SO, Swainsboro GA PD, Talladega County AL SO, Tallahassee FL PD, Tallapoosa GA PD, Tampa FL PD, Tarpon Springs FL PD, Tattnall County GA SO, Taylor County FL SO, Taylorsville NC PD, Tega Cay SC PD, Tell City IN PD, Temple GA PD, Tennessee Bureau of Investigation, Tennessee Valley Authority Police, Texas City TX PD, Thomas County GA SO, Thomaston GA PD, Thomasville AL PD, Thomasville GA PD, Thomson GA PD, Thornton CO PD, Tifton GA PD, Tilden Township PA PD, Tipp City OH PD, TN - Lincoln County SO, TN - Pulaski PD, TN ROCIC, Tompkins County NY SO, Toronto OH PD, Town of Bean Station PD  TN, Town of Connelly Springs NC, Town of Rutherford College (NC), Town of West Blocton AL PD, Transylvania County NC SO, Travelers Rest SC PD, Troup County GA SO, Trousdale County TN SO, Troutman NC PD, Trussville AL PD, Tryon NC PD, Tupelo Regional Airport, Turin GA PD, Turner County GA SO, Tuscaloosa County AL SO, Twiggs County GA SO , Tybee Island GA PD, Tyrone GA PD, U.S. Border Patrol, UNC Asheville NC PD, Union City GA PD, Union County GA SO, Union County NC SO, Union County SC SO, Union Township OH (Clermont Co) PD, University of Delaware PD, University of Kentucky, University of Louisville KY PD, University of North Carolina Charlotte (NC), University of North Georgia PD (GA), University of Tennessee Health Science Center Memphis TN PD, University of Tennessee TN PD, University of West Georgia GA PD, Upson County GA SO, Urbana OH PD, US Postal Inspection Service [Federal], VA - George Mason University Campus PD, Valdosta State University GA PD, Vance County NC SO, Vandalia OH PD, Vidalia GA PD, Vienna IL PD, Vienna VA PD, Villa Rica GA PD, Village of Clearview WV PD, Vincennes IN PD, Vine Grove KY PD, Virginia Department of Wildlife Resources (DWR), Virginia Tech University VA PD, Wadesboro NC PD, Wake County NC ABC, WakeMed Campus PD and Public Safety (NC), Wakulla County FL SO, Walhalla SC PD, Walterboro SC PD, Walters State Community College TN Campus PD, Walton County FL SO, Walton County GA SO, Wapakoneta OH PD, Warner Robins GA PD, Warren County KY SO, Warren County OH SO, Warren County TN SO, Wartburg TN PD, Washington County GA SO, Washington County TN SO, Watauga County NC SO, Waxhaw NC PD, Waycross GA PD, Wayne County TN SO, Waynesville NC PD, Weber City VA PD, Webster County GA SO, Wellford SC PD, West Chester OH PD, West Georgia Technical College (GA), West Mifflin PA PD, West Point GA PD, West Union PD SC, Westfield IN PD, Westminster SC PD , White County GA SO, White House TN PD, White Pine TN PD, Whitestown IN PD, Whiteville NC PD, Whitfield County GA SO, Wichita Falls TX PD , Wildwood FL PD, Wilkes County GA SO, Wilkes County NC SO, Wilkinson County GA SO, Williamsburg VA PD, Williamson County TN SO, Wilmore KY PD, Wilton Manors FL PD, Winder GA PD, Wingate NC PD , Winston Salem NC PD, Winston Salem State University NC PD, Winterville NC PD, Winthrop University SC PD, Wise County VA SO, Woodbury County IA SO, Woodbury GA PD, Woodson Terrace MO PD, Woodstock GA PD, Wrens GA PD, Wright Patterson OH Air Force Base [Federal], Wyandot County OH SO, Wyoming OH PD, Wythe County VA SO, Yancey County NC SO, York County SC SO, Youngstown OH PD, Zebulon NC PD, Zelienople PA PD, Zion IL PD, Zionsville IN PD</t>
  </si>
  <si>
    <t>18th Judicial District Drug Task Force - TN PD, Abbeville SC PD, Abington Township PA PD , Absecon NJ PD, Acworth GA PD, Adairville KY PD, Adrian MI PD, Ahoskie NC PD, AL - Andalusia PD, AL - Autauga County SO, AL - Gadsden PD, AL - Sylacauga PD, AL - Troy University - Insight , Alabama Department of Corrections, Alabama Department of Revenue, Alabama Drug Enforcement Task Force Region G, Alabama Law Enforcement Agency (ALEA), Alabaster AL PD, Alachua County FL SO, Albany GA PD, Albion MI DPS, Alexander County NC SO, Alexandria VA PD, Algood TN PD, Allegheny County PA DA, Altavista VA PD, Amberley Village OH PD, Amherst County VA SO, Anderson County SC SO, Anderson County TN SO, Anderson IN PD, Anderson SC PD, Angier NC PD, Anna TX PD, Anoka County MN SO, App State University NC PD, Appling County GA SO, Ardmore AL PD, Arlington County VA PD, Asheville NC PD, Ashville AL PD, Aston PA PD, ATF Nashville TN, Avery County NC SO, Bainbridge GA PD, Baker County FL SO, Baker County GA SO, Banks County GA SO, Barnegat TWP NJ PD, Barnwell SC PD, Barrow County GA SO, Bay County FL SO, Beaufort SC PD , Beaumont TX PD, Bedford County TN SO, Bedford County VA SO, Bedford VA PD, Bellevue KY PD, Bensalem Township PA PD, Benton County WA SO, Berea KY PD, Berkeley County SC SO, Bessemer AL PD, Bethany Beach DE PD, Bethel Park PA PD, Bibb County SO GA, Biltmore Forest NC PD, Binghamton City NY PD, Black Mountain NC PD, Blacksburg SC PD , Blackshear GA PD, Bleckley County GA SO, Bloomfield NM PD, Bloomingdale GA PD, Blount County Commission (AL), Blount County TN SO, Blue Ash OH PD, Bluffton SC PD , Boaz AL PD, Botetourt County VA SO, Bowling Green KY PD, Bowling Green Warren County Drug Task Force KY, Braintree MA PD, Branson MO PD, Bremen GA PD, Brevard County FL SO , Briarcliffe Acres SC PD, Brunswick County NC SO, Brunswick County VA SO, Bryan County GA SO, Bulloch County GA SO, Buncombe County NC SO, Burke County NC SO, Burlington NC PD, Butler County OH SO, Butner NC PD, Butts County GA SO, Byron GA PD , Cabarrus County NC SO, Cabot AR PD, Cairo GA PD , Caldwell County NC SO, Calera AL PD, Calhoun County AL SO, Calhoun County SC SO, Camden SC PD, Camilla GA PD , Campbell County VA SO, Cape May County Prosecutors Office NJ, Carmel IN PD, Carolina Beach NC PD , Caroline County VA SO, Carroll County GA SO, Carroll County OH SO, Carroll County VA SO, Carrollton OH PD, Carter County TN SO, Cartersville GA PD, Cary NC PD, Catawba County NC SO, Catawba Nation Tribal SC PD , Cayce SC PD, Central SC PD , Chadbourn NC PD, Chambers County AL SO, Charleston County SC SO, Charleston SC PD, Chatham County NC SO, Chatsworth GA PD, Cheatham County TN SO, Cheraw SC PD, Cherokee County AL SO, Cherokee County GA DA, Cherokee County GA SO, Cherryville PD (NC), Chesapeake VA PD , Cheshire CT PD, Chester County SC SO, Chesterfield SC PD , Chesterton IN PD , Cheviot OH PD, Chipley FL PD, Chippewa PA PD, Claflin University SC PD, Claiborne County TN SO, Clarendon County SC SO , Clarksville IN PD, Clarksville VA PD, Clayton GA PD, Clayton NC PD , Clearwater FL PD, Clemson SC PD, Clemson University SC PD, Cleveland County NC SO , Cleveland OH Division of Police , Cleveland TN PD, Clinton TN PD, Clinton Township NJ PD, Clintwood VA PD, Cocke County TN SO, Cocoa Beach FL PD, Cocoa FL PD, Coffee County GA SO, Coffee County TN SO, Coffeyville KS PD, College Park GA PD, Collegedale TN PD, Colleton County SO (SC), Colorado State Patrol, Colquitt County GA SO, Columbia County FL SO, Columbia County GA SO, Columbus County NC SO, Columbus NC PD, Commerce GA PD, Concord NC PD, Conover NC PD, Conway SC PD, Cookeville TN PD, Coral Springs FL PD, Coshocton County OH SO, Covington County AL SO, Covington GA PD, Coweta County GA SO, Cramerton NC PD, Cranberry Township PA PD, Craven County ABC Board (NC), Creedmoor NC PD, Crewe VA PD, Crisp County GA SO, Crossville TN PD, CSX Railroad PD, Cullman AL PD, Cullman County AL SO, Cumberland Metro IN PD, Cumming GA PD, Currituck County NC SO, CVG Airport KY PD, Cynthiana KY PD, Dadeville AL PD, Dale County AL SO, Dalton GA PD, Dandridge TN PD, Danville KY PD, Dare County NC SO, Darlington County SC SO, Davidson County NC SO, Davidson NC PD, Davie County NC SO, Dayton TN PD, Daytona Beach FL PD, Dearborn County IN SO, Dearborn MI PD, Decatur AL PD, Decatur County GA SO, Deer Park OH PD, DeKalb County GA PD, Delhi Twp OH PD, Delran NJ PD, Department of Natural Resources - GA, Dickenson County VA SO, Dillon SC PD, District Heights MD PD, DoC Intelligence Unit (GA), Dodge County GA SO, Doraville GA PD, Dorchester County SC SO, Dothan AL PD, Douglas County GA SO, Dover DE PD, Duluth GA PD, Dunn NC PD, Durango CO PD, Easley SC PD, East Hampton Village NY PD, East Point GA PD, Eastern Adams Regional PA PD, Eaton OH PD, Edgecombe County NC SO, Edgewater FL PD, Edisto Beach SC PD, El Cajon CA PD, Elbert County GA SO, Elizabethton TN PD, Elizabethtown KY PD, Elizabethtown NC PD, Ellijay GA PD, Elloree SC PD, Elon University NC PD, Emory University Campus PD GA, Emporia VA PD , Erlanger KY PD, Erwin PD (NC), Erwin TN PD, Escambia County FL SO, Etowah County AL SO, Euharlee GA PD, Evendale OH PD, Fairburn GA PD, Fairfield County SC SO, Fairmont NC PD, Fannin County GA SO, Fayette County KY SO, Fish and Wildlife Commission FL PD, Fishers IN PD, FL - Belleair PD, FL- Sanford PD, Flagler County FL SO, Florence County SC SO, Florence KY PD, Florence SC PD, Florida Highway Patrol, Florida State University Campus PD FL, Floyd County GA PD, Folly Beach SC PD, Forest City NC PD, Forest Heights MD PD, Forest Park OH PD, Forrest County MS SO, Forsyth County GA SO, Forsyth County NC SO, Fort Mill SC PD, Fort Oglethorpe GA PD, Fort Pierce FL PD, Frankfort KY PD, Franklin County FL SO, Franklin County NC SO, Franklin County PA SO, Franklin County VA SO, Franklin GA PD, Franklin IN PD, Franklin MA PD, Franklin Township NJ PD, Front Royal VA PD, Fultondale AL PD, Fuquay-Varina NC PD, GA - Georgia Piedmont Technical College , GA - MCS/OCU/Intelligence, Gahanna OH PD, Gainesville FL PD, Gainesville GA PD, Gallatin TN PD, Gallia County OH SO, Garden City MI PD, Gardendale AL PD, Garner NC PD, Gaston County NC PD, Gaston SC PD, Gastonia NC PD, Gatlinburg TN PD , Geauga County OH SO , Georgetown County SC SO, Georgetown KY PD, Georgetown SC PD, Georgia Attorney General's Office  - GA, Georgia Southwestern State University Campus PD , Georgia State Patrol GA PD, Gibsonville NC PD, Gilchrist County FL SO, Giles County TN SO, Glasgow KY PD, Glen Cove NY PD, Glencoe AL PD, Glendale OH PD, Gluckstadt MS PD, Glynn County GA PD , Golf Manor OH PD, Goodlettsville TN PD, Goose Creek SC PD , Graceville FL PD, Grant County IN SO, Gray GA PD , Grayslake IL PD , Grayson County VA SO, Great Falls SC PD, Greenbrier TN PD, Greene County GA SO, Greene County OH SO, Greensville County VA SO, Greenville County SC SO, Greenville SC PD, Greenwood County SC SO, Greenwood SC PD, Greer SC PD, Griffith IN PD, Grove City OH PD, Groveport OH PD, Grovetown GA PD, Guernsey County OH SO, Gulf County FL SO, Guntersville AL PD, Gwinnett County GA SO, Habersham County GA SO, Halifax County NC SO, Halifax County VA SO, Hall County GA SO, Hamblen County TN SO, Hamilton County OH SO, Hamilton County TN SO, Hampton University VA Campus PD, Hancock County GA SO, Hancock County MS SO, Hanover Park IL PD , Hapeville GA PD, Haralson County GA SO, Hardeeville SC PD, Harnett County NC SO, Harriman TN PD, Harrington DE PD, Harris County GA SO, Harrisburg Bureau PA PD, Harrisonburg VA PD, Hart County GA SO, Hartselle AL PD, Hartsville SC PD, Harvey County KS SO, Haysi VA PD, Haywood County NC SO, Hazel Park MI PD, Heard County GA SO, Helena AL PD, Hempstead Village NY PD, Henderson County NC SO , Henderson NC PD, Hendersonville NC PD, Hendersonville TN PD, Henry County GA PD, Henry County VA SO, Hernando County FL SO, Herndon VA PD, Hickory NC PD, High Point NC PD, Highland Beach FL PD, Highland Heights KY PD, Hillsborough County FL SO, Hilton Head Island SC, Hiram GA PD, Hoke County NC SO, Holly Hill FL PD, Holmes County FL SO, Holyoke MA PD, Homeland Security Investigations [Federal] [Inactive], Homewood AL PD, Hoover AL PD, Hope Mills NC PD , Horry County SC PD, Houston Arson Bureau TX, Houston County AL SO, Houston TX PD, Hueytown AL PD, Huntersville PD NC, Huntsville Airport AL PD, Huntsville AL PD, Hyattsville MD PD, Independence KS PD, Independence KY PD, Indian Hill OH PD, Iredell County NC SO, Irmo SC PD, Irondale AL PD, Isle of Palms SC PD, Isle Of Wight County VA SO, Jackson County FL SO, Jackson County GA SO, Jackson County NC SO, Jackson TN PD, Jackson WI PD, Jacksonville Beach FL PD, Jasper County SC SO, Jasper GA PD, Jefferson County AL SO, Jefferson County MO SO, Jefferson County OH SO, Jefferson County TN SO, Jefferson GA PD, Jeffersontown KY PD, Jessamine County KY SO, Jesup GA PD, Johnson City TN PD, Johnson County TN SO, Johnston County NC SO, Johnstown PA PD, Jonesborough PD TN, Justice IL PD, Kennesaw State University GA PD, Kenton County KY SO, Kentucky State KY PD, Kernersville NC PD, Kershaw County SC SO, Kill Devil Hills NC PD, King George County VA SO, Kings Mountain NC PD, Kingsport TN PD, Kingston Springs TN PD, Kingston TN PD, Knightdale NC PD, Knox County TN SO, Knoxville TN PD, Kosciusko MS PD, La Follette TN PD, LaFayette County FL SO, Lake City FL PD, Lake County FL SO, Lake Mary FL PD, Lake Park GA PD, Lake Wales FL PD, Lakeland FL PD, Lakeside Park-Crestview Hills KY PD, Lamar County GA SO, Lancaster County SC SO , Lancaster SC PD, Lander University SC PD, Laurel DE PD, Laurens County GA SO, Laurens County SC SO, Laurens SC PD, Lavonia GA PD, Lawrence County TN SO, Lawrenceville GA PD, Leake County MS SO, Lebanon OH PD, Lebanon TN PD, Lee County AL SO, Lee County GA SO, Lee County SC SO, Leesburg AL PD, Leesburg GA PD, Leesburg VA PD, Leitchfield KY PD, Lenoir City TN PD, Lenoir County NC SO, Leon County FL SO, Levy County FL SO, Lexington KY PD, Lexington Medical Center SC PD, Lexington NC PD , Lexington SC PD, Liberty County GA SO, Lilburn GA PD, Lincoln AL PD, Lincoln County NC SO, Lithopolis OH PD, Little Rock AR PD, Lockland OH PD, Logan County KY SO , Loganville GA PD, Lookout Mountain TN PD, Loris SC PD, Loudon County TN SO, Loudon TN PD, Loudoun County VA SO, Louisburg NC PD, Louisville Airport PD, Louisville Metro KY PD, Lovejoy GA PD, Loveland CO PD, Loveland OH PD, Lower Providence Township PA PD, Lower Twp NJ PD, Lowndes County GA SO, Lumberton NC PD, Lumpkin County SO GA, Luray VA PD, Lyman PD SC , Lynn Haven FL PD, Macon County AL SO, Macon County NC SO, Madeira OH PD, Madison County AL SO, Madison County GA SO, Madison GA PD, Madison MS PD, Madisonville TN PD, Mahoning Twp PA PD, Maiden NC PD, Manalapan FL PD, Manassas Park VA PD, Manchester TN PD, Mantua Township NJ PD, Marion County WV SO, Marion Health PD (IN), Marion NC PD, Marion SC PD, Marshall County AL SO, Marta PD GA, Marysville OH PD, Maryville TN PD, Mason OH PD, Mathews County VA SO, Matthews NC PD, Mauldin SC PD, Maysville GA PD, McCaysville GA PD, McDowell County NC SO, McIntosh County GA SO  , McMinnville TN PD, Mebane NC PD, Mecklenburg County VA SO, Medina Township OH PD, Melbourne FL PD, Menomonee Falls WI PD, Metropolitan Washington DC PD, Middle Tennessee State TN PD , Middleburg Heights OH PD, Milford MI PD, Milton GA PD, Mint Hill NC PD, Mitchell County NC SO, Mohave County AZ SO, Molena GA PD, Moncks Corner SC PD, Monroe County GA SO, Monroe GA PD, Monroe NC PD, Monroeville PA PD, Monterey TN PD, Montevallo AL PD, Montezuma GA PD, Montgomery County VA SO, Moody AL PD, Mooresville NC PD, Morehead KY PD, Morgan County AL SO, Morgan County TN SO, Morristown TN PD, Morrow GA PD , Morrow OH PD, Moultrie GA PD, Mount Holly NC PD, Mount Pleasant SC PD, Mountain Brook AL PD, Mountain City TN PD, Mt. Juliet TN PD, Muhlenberg Township PA PD, Murfreesboro TN PD, Murray County GA SO, Nags Head NC PD, Nash County NC SO, Nashville Intl Airport TN PD, Nashville NC PD , Nassau County FL SO, Nassau County NY PD, National Center for Missing &amp; Exploited Children [NCMEC], Nebraska State Patrol, Nelson County KY SO, Neptune Beach FL PD, New Albany OH PD, New Britain Township PA PD, New Castle County DE PD, New Castle PA PD, New Ellenton SC PD, New Hanover County NC SO, New Kent County VA SO, New York State Police NY, Newark DE PD, Newark OH PD, Newberry County SC SO , Newnan GA PD, Newport News VA PD, Newport TN PD, Newton County GA SO, Newton County MS SO, Newton NC PD , Newtown OH PD, Niceville FL PD, Nicholasville KY PD, Norcross GA PD, North Charleston SC PD, North Myrtle Beach SC PD, Northern Berks Regional PA PD, Northern Regional PA PD , Northport AL PD, Norwood NC PD, NYS Crime Analysis Center Network, O'Fallon MO PD, Oak Ridge TN PD , Obetz OH PD, Ocean View DE PD, Oconee County GA SO, Oconee County SC SO, Ogden City UT PD, Oglethorpe County GA SO, Oglethorpe GA PD, OH - Blanchester PD, OH - Mariemont PD, OH - Milford PD, OH - South Bloomfield PD, OH - U.S.23 Major Crimes Task Force, OH - Williamsburg PD, Ohio Attorney General's Office - OOCIC, Old Westbury Village NY PD, Oliver Springs TN PD, Orangeburg Department of Public Safety SC, Orlando FL PD, Ormond Beach FL PD, Oxford AL PD, Oxford MS PD, Oxford OH PD, Palm Beach County FL SO, Palm Springs CA PD, Panama City FL PD, Paris KY PD, Patton TWP PD PA, Peachtree City GA PD, Peachtree Corners GA Marshal's Office, Pelham AL PD, Pell City AL PD, Pemberton Township NJ PD, Pembroke GA PD, Pembroke NC PD, Pender County NC SO , Pennington Gap VA PD, Perry GA PD, Person County NC SO, Pickaway County OH SO, Pickens County SC SO, Pinellas Park FL PD, Pineville NC PD, Pittsboro IN PD, Polk County FL SO, Polk County NC SO, Pooler GA PD, Poquoson VA PD, Port St. Lucie FL PD, Portland TN PD, Prattville AL PD, Presbyterian College SC PD, Priceville AL PD, Prince George County VA PD, Prince George's Community College MD PD, Princeton IN PD, Public Service Authority, Santee Cooper Law Enforcement Division (SC), Pulaski VA PD, Purcell OK PD, Putnam County GA SO, Putnam County TN SO , Rabun County GA SO, Radcliff KY PD, Radford City VA PD, Rainbow City AL PD, Raleigh NC PD, Ranlo NC PD, Reading OH PD, Red Springs NC PD, Rehoboth Beach DE PD, Reynolds GA PD, Richland County SC SO, Richmond County GA SO, Richmond County NC SO, Richmond Hill GA PD, Richmond VA PD, Ridgeland MS PD, Riverdale GA PD, Riviera Beach FL PD, Roanoke VA PD, Robertson County TN SO, Robeson County NC SO, Rock County WI SO, Rock Hill SC PD, Rockdale County GA SO, Rockingham NC PD, Rockmart GA PD, Rockwood TN PD, Rocky Mount NC PD, Rome GA PD, Ross Township PA PD, Rowan County NC SO, Rowan University NJ PD, Roxboro NC PD, Russell County AL SO, Salley SC PD , Sampson County NC SO, Santa Rosa County FL SO, Sarasota County FL SO, Sarasota FL PD, Sardis City AL PD, Sauk Prairie WI PD, Savannah GA PD, Savannah International Airport GA PD, SC - Columbia Metropolitan Airport PD , SC - Yemassee PD, Scarborough ME PD, Scott County MS SO, Scottsboro AL PD, Scottsville KY PD, Scottsville VA PD, Seaford DE PD, Seat Pleasant MD PD, Seekonk MA PD, Selma NC PD, Seminole County GA SO, Seneca SC PD, Senoia GA PD, Sevier County TN SO, Sevierville TN PD, Seymour IN PD , Sharonville OH PD, Shelby County KY SO, Shelby County TN SO, Shelbyville TN PD, Shenandoah VA PD, Simpsonville SC PD, Sioux City IA PD, Smithfield NC PD, Smithfield VA PD, Smyrna TN PD, Smyth County VA SO, Snellville GA PD, Society SC PD, Somerset County NJ Prosecutors Office, South Carolina Department of Public Safety, South Carolina Law Enforcement Division - SLED, Southern Pines NC PD, Southern Regl PA PD, Sparta TN PD, Spartanburg County SC SO, Spartanburg SC PD, Spring Hill TN PD, Spring Township PA PD, Springdale OH PD, Springfield GA PD, Springfield MO PD, Springfield TN PD , Springfield Township OH (Hamilton Co) PD, St Pauls NC PD, St. Augustine FL PD, St. Charles City MO PD, St. Clair County AL SO, St. Clairsville OH PD, St. Johns County FL SO, St. Martin Parish LA SO, St. Matthews KY PD, St. Petersburg FL PD, Stanley NC PD, Statesboro GA PD, Steele AL PD, Sterling Heights MI PD, Stevens Point WI PD, Stockbridge GA PD, Sullivan County TN SO, Sullivans Island SC PD, Summerville SC PD, Sumner County TN SO, Sumter County GA SO , Sumter County SC SO, Sumter SC PD, Sunset Beach NC PD, Surf City NC PD, Surry County NC SO, Surry County SO VA, Susquehanna Township PA PD, Suwanee GA PD, Suwannee County FL SO, Swainsboro GA PD, Talladega County AL SO, Tallapoosa GA PD, Tarpon Springs FL PD, Tattnall County GA SO, Taylor County FL SO, Tega Cay SC PD, Tell City IN PD, Temple GA PD, Temple University Campus PA PD, Tennessee Bureau of Investigation, Tennessee Valley Authority Police, Terrebonne Parish LA SO , Thomas County GA SO, Thomaston GA PD, Thomasville AL PD, Thomasville GA PD, Thornton CO PD, Thunderbolt GA PD, Tift County GA SO, Tifton GA PD, Tilden Township PA PD, Titusville FL PD, TN - Bedford County SO, TN - Lincoln County SO, TN ROCIC, Tompkins County NY SO, Topsail Beach NC PD, Toronto OH PD, Town of Bean Station PD  TN, Town of East Fishkill NY PD, Town of Groton CT PD, Town of Rutherford College (NC), Town of West Blocton AL PD, Town of Woodbury NY PD, Towns County GA SO , Transylvania County NC SO, Trousdale County TN SO, Troy AL PD, Trussville AL PD, Tunica County MS SO, Tuscaloosa County AL SO, Twiggs County GA SO , Tyrone GA PD, U.S. Border Patrol, UNC Asheville NC PD, Union County GA SO, Union County NC SO, Union County SC SO, Union Township OH (Clermont Co) PD, University of Delaware PD, University of Iowa PD (IA), University of Kentucky, University of North Carolina at Pembroke NC PD, University of North Carolina Chapel Hill NC , University of North Carolina Charlotte (NC), University of North Georgia PD (GA), University of Tennessee TN PD, University of West Georgia GA PD, Upper Dublin Twp PA PD, Urbana OH PD, US Postal Inspection Service [Federal], VA - George Mason University Campus PD, Van Buren County TN SO, Vance County NC SO, Vandalia OH PD, Vernon County WI SO, Vestavia Hills AL PD, Vidalia GA PD, Vienna VA PD, Vienna WV PD, Villa Rica GA PD, Village of Clearview WV PD, Vine Grove KY PD, Virginia Department of Wildlife Resources (DWR), Virginia Tech University VA PD, Voorhees NJ PD, Wadesboro NC PD, Wake Forest NC PD, WakeMed Campus PD and Public Safety (NC), Wakulla County FL SO, Walterboro SC PD, Walters State Community College TN Campus PD, Walton County FL SO, Warner Robins GA PD, Warren County KY SO, Warren County OH SO, Warren County TN SO, Wartburg TN PD, Washington County FL SO, Washington County GA SO, Washington County TN SO, Washington Township (Gloucester) NJ PD, Watauga County NC SO, Waterville OH PD, Waukesha WI PD, Waxhaw NC PD, Waynesville NC PD, Weber City VA PD, Webster County GA SO, West Chester OH PD, West Mifflin PA PD, West Norriton Twp PA, West Palm Beach FL PD, West Union PD SC, West Virginia Fusion Center (WV), Westmoreland County VA SO, White House TN PD, White Pine TN PD, Whitehall OH PD, Whitemarsh Township PA PD, Whitfield County GA SO, WI Department of Justice, Wichita Falls TX PD , Wichita KS PD, Wildwood FL PD, Wilkes County GA SO, Wilkes County NC SO, Williamsburg VA PD, Williamson County TN SO, Willow Springs IL PD, Wilmington DE PD, Wilmore KY PD, Winder GA PD, Windsor CO PD, Wingate NC PD , Winterville NC PD, Winthrop University SC PD, Wise County VA SO, Woodbury County IA SO, Woodson Terrace MO PD, Woodstock AL PD, Woodstock GA PD, Woodstock VA PD, Worth County GA SO, Wyandot County OH SO, Wyoming OH PD, Wythe County VA SO, Wytheville VA PD, Yancey County NC SO, York County SC SO, York County VA SO</t>
  </si>
  <si>
    <t>18th Judicial District DA's Office- LA PD, Abbeville SC PD, Aberdeen WA PD, Anderson County SC SO, Anderson SC PD, Barnwell SC PD, Beaufort SC PD , Belmont NC PD, Berkeley County SC SO, Blacksburg SC PD , Bluffton SC PD , Brigham City UT PD, Cabarrus County NC SO, Calhoun County SC SO, Camden SC PD, Casselberry FL PD, Cayce SC PD, Central SC PD , Charleston County SC SO, Charleston SC PD, Chatham County GA PD, Cherryville PD (NC), Chester County SC SO, Chesterfield SC PD , Clarendon County SC SO , Cleveland County NC SO , Colleton County SO (SC), Conway SC PD, Darlington County SC SO, Davidson NC PD, Davie County NC SO, DeKalb County GA PD, Dillon SC PD, Dorchester County SC SO, Dougherty County GA PD , Easley SC PD, Eastborough KS PD, Edgewater FL PD, El Cajon CA PD, Elgin SC PD, Elloree SC PD, Fairfield County SC SO, Florence County SC SO, Florence SC PD, Fort Mill SC PD, Gainesville GA PD, Gaston SC PD, Georgetown County SC SO, Georgetown SC PD, Goose Creek SC PD , Great Falls SC PD, Greenville County SC SO, Greenville SC PD, Greenwood County SC SO, Greenwood SC PD, Greer SC PD, Haines City FL PD, Hardeeville SC PD, Hartsville SC PD, Hickory NC PD, Hilton Head Island SC, Horry County SC PD, Houston TX PD, Huntersville PD NC, Iredell County NC SO, Irmo SC PD, Jasper County SC SO, Kershaw County SC SO, Lancaster County SC SO , Lancaster SC PD, Lander University SC PD, Laurens County SC SO, Laurens SC PD, Lee County SC SO, Lexington Medical Center SC PD, Lexington SC PD, Loris SC PD, Lyman PD SC , Marion SC PD, Mauldin SC PD, McIntosh County GA SO  , Mint Hill NC PD, Moncks Corner SC PD, Monroe NC PD, Mooresville NC PD, Mount Holly NC PD, Mount Pleasant SC PD, New Ellenton SC PD, Newberry County SC SO , North Myrtle Beach SC PD, Oconee County SC SO, Orangeburg Department of Public Safety SC, Pickens County SC SO, Presbyterian College SC PD, Public Service Authority, Santee Cooper Law Enforcement Division (SC), Queen Creek AZ PD, Ranlo NC PD, Richland County SC SO, Richmond Hill GA PD, Rock Hill SC PD, Salley SC PD , Savannah GA PD, SC - Columbia Metropolitan Airport PD , SC - Yemassee PD, Seneca SC PD, Simpsonville SC PD, Society SC PD, South Carolina Department of Public Safety, South Carolina Law Enforcement Division - SLED, Spartanburg County SC SO, Spartanburg SC PD, Spokane County WA SO, Sullivans Island SC PD, Summerville SC PD, Sumter County SC SO, Sumter SC PD, Surfside Beach SC PD, Suwanee GA PD, Tega Cay SC PD, Texas City TX PD, Travelers Rest SC PD, Union County NC SO, Union County SC SO, University of North Carolina Charlotte (NC), University of North Georgia PD (GA), Walterboro SC PD, Waxhaw NC PD, West Union PD SC, Westhampton Beach Village NY PD, Winthrop University SC PD, York County SC SO</t>
  </si>
  <si>
    <t>18th Judicial District Drug Task Force - TN PD, Abbeville SC PD, Abington Township PA PD , Absecon NJ PD, Acworth GA PD, Adairville KY PD, Adrian MI PD, Ahoskie NC PD, Akron OH PD, AL - Andalusia PD, AL - Autauga County SO, AL - Bear Creek PD, AL - Daphne PD, AL - Sylacauga PD, AL- Clarke County SO, Alabama Department of Corrections, Alabama Department of Revenue, Alabama Law Enforcement Agency (ALEA), Alabaster AL PD, Alachua County FL SO, Albany GA PD, Alcoa TN PD, Alexander County NC SO, Alexandria VA PD, Algood TN PD, Allegheny County PA DA, Allen County KY SO, Allentown PA PD, Altavista VA PD, Altoona IA PD, Amberley Village OH PD, Anderson County SC SO, Anderson County TN SO, Anderson SC PD, Angier NC PD, Ankeny IA PD, Anoka County MN SO, Apex NC PD, Appling County GA SO, Ardmore AL PD, Arlington County VA PD, Asheville NC PD, Ashland County OH SO, Ashville AL PD, Aston PA PD, ATF Louisville KY [inactive], Athens-Clarke County GA PD, Atoka TN PD, Auburn IN PD, Auglaize County OH SO, Aurora OH PD , Avery County NC SO, Avon IN PD, Baker County FL SO, Baker County GA SO, Baldwin County GA SO, Banks County GA SO, Barnwell SC PD, Barrow County GA SO, Bartlett TN PD, Bay County FL SO, Beachwood OH PD, Beaufort SC PD , Bedford County TN SO, Bedford County VA SO, Beech Grove IN PD, Bellefontaine OH PD, Bellevue KY PD, Bensalem Township PA PD, Benton IL PD , Berea KY PD, Berea OH PD, Berkeley County SC SO, Bessemer AL PD, Bethany Beach DE PD, Bethel Park PA PD, Bibb County SO GA, Biltmore Forest NC PD, Binghamton City NY PD, Black Mountain NC PD, Blacksburg SC PD , Blackshear GA PD, Bleckley County GA SO, Bloomingdale GA PD, Bloomington IL PD, Blount County Commission (AL), Blount County TN SO, Blue Ash OH PD, Bluffton SC PD , Boardman Township OH PD, Boaz AL PD, Boones Mill VA PD, Botetourt County VA SO, Bowling Green KY PD, Bowling Green Warren County Drug Task Force KY, Braintree MA PD, Braselton GA PD, Breckinridge County KY SO, Bremen GA PD, Brevard County FL SO , Briarcliffe Acres SC PD, Brook Park OH PD, Brownsburg IN PD, Brunswick County NC SO, Brunswick County VA SO, Brunswick OH PD, Bryan County GA SO, Bryan OH PD, Burke County NC SO, Burlington NC PD, Butler County OH SO, Butler County PA, Butler IN PD, Butler Township OH PD, Butner NC PD, Butts County GA SO, Byram MS PD, Byron GA PD , Cabarrus County NC SO, Cabot AR PD, Cairo GA PD , Caldwell County NC SO, Calera AL PD, Calhoun County AL SO, Calhoun County SC SO, Calloway County KY SO, Camden SC PD, Camilla GA PD , Campbell County VA SO, Canton GA PD, Cape Girardeau MO PD, Cape May County Prosecutors Office NJ, Carbondale IL PD, Carmel IN PD, Carolina Beach NC PD , Caroline County VA SO, Carroll County GA SO, Carroll County OH SO, Carroll County VA SO, Carrollton OH PD, Carter County TN SO, Cartersville GA PD, Carthage MS PD, Cary NC PD, Catawba County NC SO, Catawba Nation Tribal SC PD , Cayce SC PD, Centerville IN PD, Central City KY PD, Central SC PD , Chadbourn NC PD, Chambers County AL SO, Charleston County SC SO, Charleston SC PD, Chase City VA PD, Chatham County NC SO, Chatsworth GA PD, Cheatham County TN SO, Cheltenham Twp PA PD, Cheraw SC PD, Cherokee County AL SO, Cherokee County GA DA, Cherokee County GA SO, Cherryville PD (NC), Chesapeake VA PD , Chester County SC SO, Chester SC PD, Chester Township OH PD, Chesterfield SC PD , Chesterton IN PD , Cheviot OH PD, Chipley FL PD, Chippewa PA PD, Claflin University SC PD, Claiborne County TN SO, Clarendon County SC SO , Clarksville IN PD, Clarksville VA PD, Clayton County GA PD, Clayton GA PD, Clayton NC PD , Clearwater FL PD, Clemson SC PD, Clemson University SC PD, Cleveland County NC SO , Cleveland OH Division of Police , Cleveland TN PD, Clinton TN PD, Clinton Township NJ PD, Clintwood VA PD, Cobb County GA PD, Cobb County GA SO, Cocke County TN SO, Cocoa Beach FL PD, Cocoa FL PD, Coffee County GA SO, Coffee County TN SO, Coffeyville KS PD, Colbert County AL SO, College Park GA PD, Collegedale TN PD, Colleton County SO (SC), Collier County FL SO, Collierville TN PD, Colorado State Patrol, Colquitt County GA SO, Columbia County FL SO, Columbia County GA SO, Columbus County NC SO, Columbus IN PD, Columbus NC PD, Commerce GA PD, Concord NC PD, Conover NC PD, Conway SC PD, Cookeville TN PD, Cortland OH PD, Coshocton County OH SO, Covington GA PD, Coweta County GA SO, Cramerton NC PD, Cranberry Township PA PD, Craven County ABC Board (NC), Crawford County IL SO , Crawford County IN SO, Crawfordsville IN PD, Creedmoor NC PD, Creston OH PD, Crewe VA PD, Crisp County GA SO, Crossville TN PD, CSX Railroad PD, Cullman County AL SO, Cumberland Metro IN PD, Cumming GA PD, Currituck County NC SO, Cuyahoga Falls OH PD, CVG Airport KY PD, Dadeville AL PD, Dahlonega GA PD, Dale County AL SO, Dalton GA PD, Dandridge TN PD, Danville IN PD, Danville KY PD, Dare County NC SO, Darlington County SC SO, Davidson County NC SO, Davidson NC PD, Davie County NC SO, Dayton TN PD, Daytona Beach FL PD, Dearborn County IN SO, Dearborn MI PD, Decatur County GA SO, Decatur GA PD, Deer Park OH PD, Defiance County OH SO, DeKalb County GA PD, Delhi Twp OH PD, Delphi IN PD, Department of Natural Resources - GA, DeSoto County MS SO, Dickenson County VA SO, Dickson TN PD, Dillard GA PD, Dillon SC PD, District Heights MD PD, DNU Creston OH PD, DoC Intelligence Unit (GA), Dodge County GA SO, Doraville GA PD, Dorchester County SC SO, Dothan AL PD, Dougherty County GA PD , Douglas County GA SO, Dover DE PD, Dublin OH PD, Duluth GA PD, Dunn NC PD, Durango CO PD, Dyer County TN SO, Dyersburg TN PD, Easley SC PD, East Canton OH PD, East Hampton Village NY PD, East Point GA PD, Eastern Adams Regional PA PD, Eastlake OH PD, Eaton OH PD, Edgecombe County NC SO, Edgewater FL PD, Edison State Community College, Edisto Beach SC PD, El Cajon CA PD, Elbert County GA SO, Elgin SC PD, Elizabethton TN PD, Elizabethtown KY PD, Elizabethtown NC PD, Ellijay GA PD, Elloree SC PD, Elon University NC PD, Elyria OH PD, Emory University Campus PD GA, Emporia VA PD , Energy IL PD, Erie County OH SO, Erlanger KY PD, Erwin PD (NC), Erwin TN PD, Escambia County FL SO, Estill SC PD, Etowah County AL SO, Evendale OH PD, Fairburn GA PD, Fairfield County SC SO, Fairfield OH PD, Fairlawn OH PD, Fairmont NC PD, Fairmount IN PD, Fannin County GA SO, Fayette County KY SO, Fayette County TN SO, Fish and Wildlife Commission FL PD, Fishers IN PD, FL - Belleair PD, Flagler County FL SO, Florence AL PD, Florence County SC SO, Florence KY PD, Florence SC PD, Florida Highway Patrol, Florida State University Campus PD FL, Floyd County GA PD, Floyd County IN SO, Foley AL PD, Folly Beach SC PD, Forest City NC PD, Forest Heights MD PD, Forest Park OH PD, Forrest County MS SO, Forsyth County GA SO, Forsyth County NC SO, Fort Mill SC PD, Fort Oglethorpe GA PD, Fort Pierce FL PD, Fort Wayne IN PD , Frankfort KY PD, Franklin County AL SO, Franklin County FL SO, Franklin County IL SO, Franklin County NC SO, Franklin County PA SO, Franklin County VA SO, Franklin GA PD, Franklin IN PD, Franklin MA PD, Franklin Township NJ PD, Franklin Township PA PD, Fremont OH PD, Front Royal VA PD, Fultondale AL PD, Fuquay-Varina NC PD, GA - Georgia Piedmont Technical College , GA - MCS/OCU/Intelligence, Gahanna OH PD, Gainesville FL PD, Gainesville GA PD, Galax VA PD, Gallatin TN PD, Gallia County OH SO, Gardendale AL PD, Garner NC PD, Gas City IN PD, Gaston County NC PD, Gaston SC PD, Gastonia NC PD, Gatlinburg TN PD , Geauga County OH SO , Georgetown County SC SO, Georgetown IL PD, Georgetown IN PD, Georgetown KY PD, Georgetown SC PD, Georgia Attorney General's Office  - GA, Georgia Southern University PD (GA), Georgia Southwestern State University Campus PD , Georgia State Patrol GA PD, Georgia Tech GA PD, Germantown TN PD, Gibsonville NC PD, Giles County TN SO, Glasgow KY PD, Glen Cove NY PD, Glencoe AL PD, Glendale OH PD, Glynn County GA PD , Golf Manor OH PD, Goose Creek SC PD , Graceville FL PD, Grainger County TN SO, Grant County IN SO, Graves County KY SO, Gray County TX SO , Gray GA PD , Grayson County VA SO, Great Falls SC PD, Greenbrier TN PD, Greene County GA SO, Greene County OH SO, Greenfield IN PD, Greensville County VA SO, Greenville County SC SO, Greenville SC PD, Greenwood County SC SO, Greenwood IN PD, Greenwood SC PD, Greer SC PD, Griffith IN PD, Grove City OH PD, Groveport OH PD, Grovetown GA PD, Guernsey County OH SO, Gulf Breeze FL PD, Gulf County FL SO, Gulf Stream FL PD, Guntersville AL PD, Gwinnett County GA SO, Gwinnett County School PD, Habersham County GA SO, Hackleburg AL PD, Halifax County NC SO, Halifax County VA SO, Hall County GA SO, Halls TN PD, Hamblen County TN SO, Hamilton County IN SO, Hamilton County OH SO, Hamilton County TN SO, Hamilton Township OH PD, Hampton University VA Campus PD, Hancock County GA SO, Hancock County IN SO, Hapeville GA PD, Haralson County GA SO, Hardeeville SC PD, Hardin County TN SO, Hardinsburg KY PD, Harnett County NC SO, Harriman TN PD, Harris County GA SO, Harrisburg Bureau PA PD, Harrisonburg VA PD, Hart County GA SO, Hartford City IN PD, Hartselle AL PD, Hartsville SC PD, Harvey County KS SO, Haysi VA PD, Haywood County NC SO, Hazel Park MI PD, Hazleton PA PD, Heard County GA SO, Helena AL PD, Henderson County KY SO, Henderson County NC SO , Henderson KY PD, Henderson NC PD, Hendersonville NC PD, Hendersonville TN PD, Henry County GA PD, Henry County IN SO, Henry County OH SO, Henry County VA SO, Hermitage PA PD, Hernando County FL SO, Herndon VA PD, Herrin IL PD, Hickory NC PD, High Point NC PD, Highland Heights KY PD, Hillsborough County FL SO, Hillsville VA PD, Hilton Head Island SC, Hiram GA PD, Hoke County NC SO, Holly Hill FL PD, Holmes County FL SO, Holmes County SO OH, Homecroft IN PD, Homeland Security Investigations [Federal] [Inactive], Homewood AL PD, Hoover AL PD, Hope Mills NC PD , Horn Lake MS PD, Horry County SC PD, Houston County AL SO, Houston TX PD, Howard County IN SO, Hueytown AL PD, Huntersville PD NC, Huntington IN PD, Huntsville AL PD, Huron OH PD, Hyattsville MD PD, IN - Greene County SO, IN - Tipton County SO, Independence KY PD, Independence OH PD, Indian Hill OH PD, Indiana Department of Corrections, Indiana HIDTA , Ingalls IN PD, Iredell County NC SO, Irmo SC PD, Irondale AL PD, Isle of Palms SC PD, Jackson County FL SO, Jackson County GA SO, Jackson County NC SO, Jackson TN PD, Jackson WI PD, Jacksonville Beach FL PD, Jasper County SC SO, Jasper GA PD, Jasper IN PD, Jefferson County MO SO, Jefferson County OH SO, Jefferson County SO IN, Jefferson County TN SO, Jefferson GA PD, Jeffersontown KY PD, Jessamine County KY SO, Jesup GA PD, Johnson City TN PD, Johnson County TN SO, Johnston City IL PD, Johnston County NC SO, Johnstown PA PD, Jonesboro AR PD, Jonesborough PD TN, Junction City KS PD, Kemper County MS SO, Kennesaw State University GA PD, Kenton County KY SO, Kentucky State KY PD, Kernersville NC PD, Kershaw County SC SO, Kill Devil Hills NC PD, King George County VA SO, Kings Mountain NC PD, Kingsport TN PD, Kingston Springs TN PD, Kingston TN PD, Knox County TN SO, Knoxville TN PD, Kokomo IN PD, Kosciusko MS PD, La Follette TN PD, LaFayette County FL SO, Lafayette County MS SO, Lafayette IN PD, Lake City FL PD, Lake County FL SO, Lake County OH SO, Lake Mary FL PD, Lake Park GA PD, Lake Wales FL PD, Lakeland FL PD, Lakemore OH PD, Lakeside Park-Crestview Hills KY PD, Lamar County GA SO, Lancaster County SC SO , Lancaster SC PD, Lander University SC PD, Lauderdale County AL SO, Lauderdale County TN SO, Laurel DE PD, Laurens County SC SO, Laurens SC PD, Lavonia GA PD, Lawrence County TN SO, Lawrence District Attorney PA, Lawrenceville GA PD, Lebanon IN PD , Lebanon OH PD, Lebanon TN PD, Lee County AL SO, Lee County GA SO, Lee County SC SO, Leesburg AL PD, Leesburg GA PD, Leitchfield KY PD, Lenoir City TN PD, Lenoir County NC SO, Leon County FL SO, Levy County FL SO, Lexington KY PD, Lexington Medical Center SC PD, Lexington NC PD , Lexington NE PD, Lexington SC PD, Lexington TN PD, Liberty County GA SO, Lilburn GA PD, Lillington NC PD, Lincoln AL PD, Lincoln County NC SO, Lithopolis OH PD, Little Rock AR PD, Live Oak FL PD, Lockland OH PD, Logan County KY SO , Logansport IN PD, Loganville GA PD, Lookout Mountain TN PD, Loris SC PD, Loudon County TN SO, Loudon TN PD, Loudoun County VA SO, Louisburg NC PD, Louisville Airport PD, Louisville Metro KY PD, Louisville OH PD, Lovejoy GA PD, Loveland CO PD, Lower Providence Township PA PD, Lower Twp NJ PD, Lowndes County GA SO, Lucas County OH SO, Lumberton NC PD, Luray VA PD, Lyman PD SC , Lynn Haven FL PD, Macon County AL SO, Macon County NC SO, Madeira OH PD, Madison County AL SO, Madison County GA SO, Madison County IN SO, Madison County TN SO, Madisonville KY PD, Madisonville TN PD, MAGLOCLEN RISS, Mahanoy City PD (PA), Mahoning County OH SO, Mahoning Twp PA PD, Mahoning Valley Law Enforcement TF (OH), Maiden NC PD, Manassas Park VA PD, Manchester TN PD, Mantua Township NJ PD, Marion County WV SO, Marion Health PD (IN), Marion IL PD, Marion IN PD, Marion NC PD, Marion SC PD, Markle IN PD, Marshall County AL SO, Marta PD GA, Martin TN PD, Martinsville IN PD, Marysville OH PD, Mathews County VA SO, Matthews NC PD, Mauldin SC PD, Maumee OH PD, Mayfield KY PD, McCaysville GA PD, McCracken County KY SO, McDowell County NC SO, McDuffie County GA SO, McIntosh County GA SO  , McMinnville TN PD, Mebane NC PD, Mecklenburg County VA SO, Medina Township OH PD, Melbourne FL PD, Memphis Intl Airport, Memphis TN PD, Menomonee Falls WI PD, Mercer County OH SO, Metro Police Authority of Genesee County MI, Metropolis IL PD, Metropolitan Washington DC PD, Miami County OH SO, Middle Tennessee State TN PD , Middleburg Heights OH PD, Middletown OH PD, Middletown RI PD, Milan TN PD, Milford MI PD, Millington TN PD, Milton GA PD, Milton IN PD, Miner MO PD, Minster OH PD, Mint Hill NC PD, Missouri State Highway Patrol, Mitchell County NC SO, Mohave County AZ SO, Molena GA PD, Moncks Corner SC PD, Monroe County GA SO, Monroe GA PD, Monroe NC PD, Monroe OH PD, Monroeville PA PD, Monterey TN PD, Montevallo AL PD, Montezuma GA PD, Montgomery County IN SO, Montgomery County TN SO, Montgomery County VA SO, Moody AL PD, Mooresville NC PD, Morehead KY PD, Morgan County AL SO, Morgan County TN SO, Morristown TN PD, Morrow GA PD , Morrow OH PD, Moultrie GA PD, Moundville AL PD, Mount Holly NC PD, Mount Pleasant SC PD, Mount Vernon IN PD, Mount Vernon OH PD, Mountain Brook AL PD, Mountain City TN PD, MS - Itawamba Community College Campus PD, MS - Philadelphia PD, MS - Wayne County SO, Mt. Juliet TN PD, Muhlenberg Township PA PD, Muncie IN PD, Murfreesboro TN PD, Murray County GA SO, Muscle Shoals AL PD, Nags Head NC PD, Napoleon OH PD, Nash County NC SO, Nashville Intl Airport TN PD, Nashville NC PD , Nassau County FL SO, National Center for Missing &amp; Exploited Children [NCMEC], Navajo County AZ SO, Naval Criminal Investigative Service [Federal] [Inactive], Nebraska State Patrol, Nelson County KY SO, Neptune Beach FL PD, New Albany OH PD, New Britain Township PA PD, New Castle County DE PD, New Castle PA PD, New Ellenton SC PD, New Hanover County NC SO, New Haven IN PD, New Kent County VA SO, New Madrid County MO SO, Newark OH PD, Newberry County SC SO , Newnan GA PD, Newport News VA PD, Newport TN PD, Newton County GA SO, Newton County MS SO, Newton NC PD , Newtown OH PD, Niceville FL PD, Nicholasville KY PD, Noblesville IN PD, Norcross GA PD, North Charleston SC PD, North Myrtle Beach SC PD, North Ridgeville OH PD, Northern Regional PA PD , Northport AL PD, Norwalk OH PD, Norwalk OH PD - DNU, NYS Crime Analysis Center Network, O'Fallon MO PD, Oak Ridge TN PD , Oakland TN PD, Obetz OH PD, Obion County TN SO, Ocean Springs MS PD, Ocean View DE PD, Oconee County GA SO, Oconee County SC SO, Office of Commissioner of Insurance and Safety Fire (GA), Oglethorpe County GA SO, Oglethorpe GA PD, OH - Blanchester PD, OH - Clinton County SO , OH - Hamilton PD, OH - Johnny Appleseed Metropolitan Park District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Old Westbury Village NY PD, Olive Branch MS PD, Oliver Springs TN PD, Orange Beach AL PD, Orangeburg Department of Public Safety SC, Oregon OH PD, Ormond Beach FL PD, Osceola AR PD, Oxford AL PD, Oxford MS PD, Oxford OH PD, Palm Beach County FL SO, Panama City FL PD, Paradise Valley AZ PD, Paris KY PD, Paris TN PD, Parke County IN SO, Parma Heights OH PD, Parma OH PD, Patton TWP PD PA, Peachtree City GA PD, Peachtree Corners GA Marshal's Office, Pelham AL PD, Pelion SC PD, Pell City AL PD, Pemberton Township NJ PD, Pembroke NC PD, Pembroke VA PD, Pemiscot County MO SO, Pender County NC SO , Pennington Gap VA PD, Pennyrile Narcotics Task Force (KY), Perkins Township OH PD, Perry GA PD, Perrysburg OH PD, Perrysburg Twp OH PD, Person County NC SO, Pickaway County OH SO, Pickens County SC SO, Pineville NC PD, Piperton TN PD, Pittsboro IN PD, Plainfield IN PD, Plymouth Township PA PD, Polk County FL SO, Polk County NC SO, Polkton NC PD, Pontotoc MS PD, Pooler GA PD, Powell OH PD, Prattville AL PD, Presbyterian College SC PD, Priceville AL PD, Prince George County VA PD, Prince George's Community College MD PD, Princeton IN PD, Public Service Authority, Santee Cooper Law Enforcement Division (SC), Pulaski VA PD, Putnam County GA SO, Putnam County TN SO , Rabun County GA SO, Radcliff KY PD, Radford City VA PD, Rainbow City AL PD, Raleigh NC PD, Ranlo NC PD, Reading OH PD, Red Springs NC PD, Rehoboth Beach DE PD, Richfield OH PD, Richland County SC SO, Richmond County GA SO, Richmond County NC SO, Richmond Hill GA PD, Richmond VA PD, Ridgeland MS PD, Ripley TN PD, Riverdale GA PD, Robertson County TN SO, Robeson County NC SO, Robinson IL PD, Rock County WI SO, Rock Hill SC PD, Rockdale County GA SO, Rockingham NC PD, Rockmart GA PD, Rockport IN PD, Rockwood TN PD, Rocky Mount NC PD, Rocky River OH PD, Rome GA PD, Ross Township OH PD, Ross Township PA PD, Rowan County NC SO, Rowan University NJ PD, Roxboro NC PD, Royston GA PD, Russell County AL SO, Russellville AL PD, Rutherfordton NC PD , Salem OH PD, Salley SC PD , Sampson County NC SO, Sandusky County SO OH, Santa Claus IN PD, Santa Rosa County FL SO, Sarasota FL PD, Sardis City AL PD, Sarpy County NE SO, Sauk Prairie WI PD, Savannah GA PD, Savannah TN PD, SC - Columbia Metropolitan Airport PD , SC - Yemassee PD, Scarborough ME PD, Scott City MO PD, Scottsboro AL PD, Scottsville VA PD, Seaford DE PD, Seat Pleasant MD PD, Selma NC PD, Seminole County GA SO, SEMO Drug Task Force MO, Seneca SC PD, Senoia GA PD, Sevier County TN SO, Sevierville TN PD, Seymour IN PD , Sharonville OH PD, Shelby County KY SO, Shelby County TN SO, Shelbyville TN PD, Shenandoah VA PD, Shenango PA PD, Sheridan AR PD, Sherwood AR PD, Sikeston MO DPS, Simpsonville SC PD, Sioux City IA PD, Smithfield NC PD, Smithfield VA PD, Smyrna TN PD, Smyth County VA SO, Snellville GA PD, Society SC PD, Somerset County NJ Prosecutors Office, South Carolina Department of Public Safety, South Carolina Law Enforcement Division - SLED, South Euclid OH PD, South Russell OH PD , Southaven MS PD, Southern Illinois University IL PD , Southern Pines NC PD, Southern Regl PA PD, Sparta TN PD, Spartanburg County SC SO, Spartanburg SC PD, Speedway IN PD, Spring Hill TN PD, Spring Township PA PD, Springdale OH PD, Springfield GA PD, Springfield MO PD, Springfield OH PD, Springfield TN PD , Springfield Township OH (Hamilton Co) PD, St Pauls NC PD, St. Augustine FL PD, St. Charles City MO PD, St. Clair County AL SO, St. John Parish LA SO, St. Johns County FL SO, St. Louis County MO PD, St. Matthews KY PD, Stamping Ground KY PD, Stanley NC PD, Statesboro GA PD, Steele AL PD, Sterling Heights MI PD, Stevens Point WI PD, Stockbridge GA PD, Stow OH PD, Suffolk VA PD, Sugar Mountain NC PD, Sullivan County IN SO, Sullivan County TN SO, Sullivans Island SC PD, Summerville SC PD, Summit County OH SO, Sumner County TN SO, Sumter County GA SO , Sumter County SC SO, Sumter SC PD, Sunset Beach NC PD, Surfside Beach SC PD, Surry County NC SO, Susquehanna Township PA PD, Suwanee GA PD, Suwannee County FL SO, Swainsboro GA PD, Sylvania Township OH PD, Talladega County AL SO, Tallahassee FL PD, Tallapoosa GA PD, Tarpon Springs FL PD, Tattnall County GA SO, Taylor County FL SO, Tega Cay SC PD, Tell City IN PD, Temple GA PD, Temple University Campus PA PD, Tennessee Bureau of Investigation, Tennessee Valley Authority Police, Terre Haute IN PD, Texas Financial Crimes Intelligence Center, Thomas County GA SO, Thomaston GA PD, Thomasville AL PD, Thomasville GA PD, Thornton CO PD, Tift County GA SO, Tifton GA PD, Tilden Township PA PD, Tipp City OH PD, Tipton County TN SO, Titusville FL PD, TN - Bedford County SO, TN - Lincoln County SO, TN - Pulaski PD, TN ROCIC, Tompkins County NY SO, Toronto OH PD, Town of Bean Station PD  TN, Town of Rutherford College (NC), Town of West Blocton AL PD, Transylvania County NC SO, Travelers Rest SC PD, Trenton OH PD, Trousdale County TN SO, Troy OH PD, Trussville AL PD, Tunica County MS SO, Tupelo MS PD, Tupelo Regional Airport, Tuscaloosa County AL SO, Twiggs County GA SO , Twinsburg OH PD, Tyrone GA PD, U.S. Border Patrol, UNC Asheville NC PD, Union County GA SO, Union County NC SO, Union County SC SO, Union Township OH (Clermont Co) PD, University of Delaware PD, University of Kentucky, University of Louisville KY PD, University of Memphis TN PD, University of North Carolina Chapel Hill NC , University of North Carolina Charlotte (NC), University of North Georgia PD (GA), University of Tennessee TN PD, University of West Georgia GA PD, Upper Dublin Twp PA PD, Urbana OH PD, US Postal Inspection Service [Federal], VA - George Mason University Campus PD, Van Buren County TN SO, Vance County NC SO, Vandalia OH PD, Vanderburgh County IN SO , Vermillion County IN SO, Vestavia Hills AL PD, Vidalia GA PD, Vienna IL PD, Vienna VA PD, Vienna WV PD, Vigo County IN SO, Villa Rica GA PD, Village of Clearview WV PD, Vincennes IN PD, Vine Grove KY PD, Virginia Department of Wildlife Resources (DWR), Virginia Tech University VA PD, Voorhees NJ PD, Wabash County IN SO, Wabash IN PD, Wadesboro NC PD, Wadsworth OH PD, Wake Forest NC PD, WakeMed Campus PD and Public Safety (NC), Wakulla County FL SO, Walhalla SC PD, Walterboro SC PD, Walters State Community College TN Campus PD, Walton County FL SO, Wapakoneta OH PD, Warner Robins GA PD, Warren County KY SO, Warren County OH SO, Warren County TN SO, Warrensville Heights OH PD, Wartburg TN PD, Washington County GA SO, Washington County IN SO, Washington County TN SO, Washington County WI SO, Washington Township (Gloucester) NJ PD, Watauga County NC SO, Waterville OH PD, Waxhaw NC PD, Wayne County TN SO, Waynesville NC PD, Weber City VA PD, Webster County GA SO, Wellford SC PD, Wells County IN SO, West Chester OH PD, West Lafayette IN PD, West Mifflin PA PD, West Norriton Twp PA, West Pelzer SC PD, West Terre Haute IN PD, West Union PD SC, West Virginia Fusion Center (WV), Westfield IN PD, Westminster SC PD , White House TN PD, White Pine TN PD, Whitehall OH PD, Whitestown IN PD, Whitfield County GA SO, Whitley County IN Prosector, Wichita Falls TX PD , Wildwood FL PD, Wilkes County GA SO, Wilkes County NC SO, Williamsburg VA PD, Williamson Co. IL SO, Williamson County TN SO, Wilmington DE PD, Wilmore KY PD, Wilton Manors FL PD, Winder GA PD, Wingate NC PD , Winterville NC PD, Winthrop University SC PD, Wise County VA SO, Woodbury County IA SO, Woodson Terrace MO PD, Woodstock GA PD, Woodstock VA PD, Worth County GA SO, Wright Patterson OH Air Force Base [Federal], Wyandot County OH SO, Wyoming OH PD, Wythe County VA SO, Yancey County NC SO, York County SC SO, Youngstown OH PD, Zionsville IN PD</t>
  </si>
  <si>
    <t>18th Judicial District Drug Task Force - TN PD, Abbeville SC PD, Acworth GA PD, Adairville KY PD, Adrian MI PD, Ahoskie NC PD, AL - Bear Creek PD, AL - Daphne PD, AL - Gadsden PD, AL - Sylacauga PD, AL - Troy University - Insight , AL- Clarke County SO, Alabama Department of Corrections, Alabama Department of Revenue, Alabama Drug Enforcement Task Force Region G, Alabama Law Enforcement Agency (ALEA), Alabaster AL PD, Alachua County FL SO, Albany GA PD, Alexander County NC SO, Algood TN PD, Allen County KY SO, Altavista VA PD, Amberley Village OH PD, Amherst County VA SO, Anderson County SC SO, Anderson County TN SO, Anderson IN PD, Anderson SC PD, Angier NC PD, Ankeny IA PD, Apex NC PD, App State University NC PD, Appling County GA SO, Ardmore AL PD, Asheville NC PD, Ashville AL PD, Avery County NC SO, Avon IN PD, AZ - Department of Public Safety, Baker County FL SO, Baker County GA SO, Banks County GA SO, Barnwell SC PD, Barrow County GA SO, Bay County FL SO, Beacon Falls CT PD, Beaufort County SC SO, Beaufort SC PD , Bedford County TN SO, Belmont NC PD, Belpre OH PD, Benton County WA SO, Bergen County NJ Prosecutors Office, Berkeley County SC SO, Bessemer AL PD, Bibb County SO GA, Biltmore Forest NC PD, Binghamton City NY PD, Black Mountain NC PD, Blacksburg SC PD , Blackshear GA PD, Bleckley County GA SO, Bloomfield NM PD, Bloomingdale GA PD, Blount County Commission (AL), Blount County TN SO, Blue Springs MO PD, Bluffton SC PD , Boaz AL PD, Botetourt County VA SO, Bowling Green KY PD, Bremen GA PD, Brevard County FL SO , Brunswick County NC SO, Brunswick County VA SO, Bryan County GA SO, Bulloch County GA SO, Buncombe County NC SO, Burke County NC SO, Burlington NC PD, Butler County OH SO, Butner NC PD, Butts County GA SO, Byron GA PD , Cabarrus County NC SO, Cabot AR PD, Cairo GA PD , Caldwell County NC SO, Calera AL PD, Calhoun County AL SO, Calhoun County SC SO, Camden SC PD, Campbell County VA SO, Cape Coral FL PD, Carmel IN PD, Carolina Beach NC PD , Caroline County VA SO, Carroll County GA SO, Carroll County VA SO, Carrollton GA PD, Cartersville GA PD, Cary NC PD, Catawba County NC SO, Catawba Nation Tribal SC PD , Cayce SC PD, Central SC PD , Chadbourn NC PD, Chambers County AL SO, Charleston County SC SO, Charleston SC PD, Chatham County GA PD, Chatsworth GA PD, Cheatham County TN SO, Cheraw SC PD, Cherokee County AL SO, Cherokee County GA SO, Chester County SC SO, Chesterfield County VA PD, Chesterfield SC PD , Claflin University SC PD, Claiborne County TN SO, Clarendon County SC SO , Clarksville IN PD, Clarksville VA PD, Clayton GA PD, Clayton NC PD , Clearwater FL PD, Clemson SC PD, Clemson University SC PD, Cleveland County NC SO , Cleveland OH Division of Police , Cleveland TN PD, Clinton TN PD, Clintwood VA PD, Coal Valley IL PD , Cocke County TN SO, Cocoa Beach FL PD, Coffee County TN SO, Coffeyville KS PD, Colbert County AL SO, College Park GA PD, Collegedale TN PD, Collier County FL SO, Colorado State Patrol, Colquitt County GA SO, Columbia County DA's Office GA, Columbia County FL SO, Columbia County GA SO, Columbus County NC SO, Columbus NC PD, Commerce GA PD, Concord NC PD, Conway SC PD, Cookeville TN PD, Covington County AL SO, Covington GA PD, Coweta County GA SO, Craven County ABC Board (NC), Creedmoor NC PD, Crewe VA PD, Crisp County GA SO, Crossville TN PD, Cullman County AL SO, Cumberland Metro IN PD, Cumming GA PD, Cynthiana KY PD, Dale County AL SO, Dalton GA PD, Danville KY PD, Darlington County SC SO, Davidson County NC SO, Davidson NC PD, Davie County NC SO, Dayton TN PD, Dearborn MI PD, Decatur AL PD, Decatur County GA SO, DeKalb County GA PD, Department of Natural Resources - GA, Dickenson County VA SO, Dillon SC PD, DoC Intelligence Unit (GA), Dodge County GA SO, Doraville GA PD, Dougherty County GA PD , Douglas County GA SO, Dunn NC PD, Durango CO PD, Easley SC PD, East Hampton Village NY PD, East Point GA PD, Edgecombe County NC SO, Edgewater FL PD, El Cajon CA PD, Elbert County GA SO, Elgin SC PD, Elizabethton TN PD, Elizabethtown KY PD, Elizabethtown NC PD, Ellijay GA PD, Elloree SC PD, Emory University Campus PD GA, Emporia VA PD , Erwin PD (NC), Escambia County FL SO, Etowah County AL SO, Fairburn GA PD, Fairfield CA PD, Fairfield County SC SO, Fairmont NC PD, Fannin County GA SO, Farmville VA PD, Fayette County KY SO, Fish and Wildlife Commission FL PD, FL - Belleair PD, FL- Sanford PD, Florence AL PD, Florence County SC SO, Florence SC PD, Florida Highway Patrol, Florida State University Campus PD FL, Floyd County GA PD, Forest City NC PD, Forest Heights MD PD, Forrest County MS SO, Forsyth County GA SO, Forsyth County NC SO, Fort Mill SC PD, Fort Oglethorpe GA PD, Fort Pierce FL PD, Fort Wayne IN PD , Frankfort KY PD, Franklin County AL SO, Franklin County FL SO, Franklin GA PD, Franklin IN PD, Franklin MA PD, Franklin Township PA PD, Front Royal VA PD, Fulton County GA PD, Fultondale AL PD, Fuquay-Varina NC PD, GA - Georgia Piedmont Technical College , GA - MCS/OCU/Intelligence, Gainesville FL PD, Gainesville GA PD, Gallatin TN PD, Garden City MI PD, Garner NC PD, Gaston County NC PD, Gaston SC PD, Gastonia NC PD, Gatlinburg TN PD , Georgetown County SC SO, Georgetown KY PD, Georgetown SC PD, Georgia Southwestern State University Campus PD , Georgia State Patrol GA PD, Glasgow KY PD, Glen Cove NY PD, Glencoe AL PD, Gluckstadt MS PD, Glynn County GA PD , Goose Creek SC PD , Graceville FL PD, Grand Island NE PD, Grant County IN SO, Gray GA PD , Grayson County VA SO, Great Falls SC PD, Greenbrier TN PD, Greene County GA SO, Greene County MO SO, Greene County OH SO, Greenville County SC SO, Greenville SC PD, Greenwood County SC SO, Greenwood SC PD, Greer SC PD, Grovetown GA PD, Gulf Breeze FL PD, Guntersville AL PD, Gwinnett County GA SO, Gwinnett County School PD, Habersham County GA SO, Hackleburg AL PD, Halifax County VA SO, Hamblen County TN SO, Hamilton County OH SO, Hamilton County TN SO, Hampton University VA Campus PD, Hancock County GA SO, Hancock County MS SO, Hanover Park IL PD , Hapeville GA PD, Hardeeville SC PD, Harriman TN PD, Harris County GA SO, Harrisburg Bureau PA PD, Harrisonburg VA PD, Hart County GA SO, Hartselle AL PD, Haysi VA PD, Haywood County NC SO, Hazel Park MI PD, Heard County GA SO, Helena AL PD, Hempstead Village NY PD, Henderson NC PD, Hendersonville NC PD, Hendersonville TN PD, Henry County VA SO, Hernando County FL SO, Herndon VA PD, Hickory NC PD, High Point NC PD, Hillsborough County FL SO, Hiram GA PD, Hoke County NC SO, Hollywood FL PD, Holmes County FL SO, Homeland Security Investigations [Federal] [Inactive], Homewood AL PD, Hoover AL PD, Hope Mills NC PD , Horry County SC PD, Houston TX PD, Hueytown AL PD, Huntersville PD NC, Huntsville Airport AL PD, Huntsville AL PD, Hyattsville MD PD, Indian Hill OH PD, Iredell County NC SO, Irmo SC PD, Irondale AL PD, Isle of Palms SC PD, Isle Of Wight County VA SO, Jackson County FL SO, Jackson County GA SO, Jackson County NC SO, Jacksonville Beach FL PD, Jasper AL PD, Jasper County SC SO, Jefferson County AL SO, Jefferson County MO SO, Jefferson County TN SO, Jeffersontown KY PD, Jesup GA PD, Johnson City TN PD, Johnson County TN SO, Justice IL PD, Kennesaw State University GA PD, Kernersville NC PD, Kershaw County SC SO, Kill Devil Hills NC PD, King George County VA SO, Kings Mountain NC PD, Kingston Springs TN PD, Kingston TN PD, Knightdale NC PD, Knoxville TN PD, La Follette TN PD, LaFayette County FL SO, Lake City FL PD, Lake Mary FL PD, Lake Park GA PD, Lake Wales FL PD, Lakeland FL PD, Lamar County GA SO, Lancaster County SC SO , Lancaster SC PD, Lander University SC PD, Lauderdale County AL SO, Laurens County GA SO, Laurens County SC SO, Laurens SC PD, Lavonia GA PD, Lawrence County TN SO, Lawrenceville GA PD, Leake County MS SO, Lebanon TN PD, Lee County AL SO, Lee County GA SO, Lee County SC SO, Leesburg AL PD, Leesburg GA PD, Leesburg VA PD, Leitchfield KY PD, Lenoir City TN PD, Lenoir County NC SO, Leon County FL SO, Levy County FL SO, Lexington KY PD, Lexington Medical Center SC PD, Lexington NC PD , Lexington SC PD, Liberty County GA SO, Lillington NC PD, Lincoln AL PD, Lincoln County NC SO, Little Rock AR PD, Live Oak FL PD, Logan County KY SO , Loganville GA PD, Lookout Mountain TN PD, Loris SC PD, Loudon TN PD, Loudoun County VA SO, Louisburg NC PD, Louisville Metro KY PD, Lovejoy GA PD, Lowndes County GA SO, Lumberton NC PD, Lumpkin County SO GA, Lyman PD SC , Lynn Haven FL PD, Mackinaw IL PD, Macon County NC SO, Madison County AL SO, Madison County GA SO, Madison GA PD, Madison MS PD, Madisonville TN PD, Mahoning Twp PA PD, Maiden NC PD, Manalapan FL PD, Manassas Park VA PD, Manchester TN PD, Manteca CA PD, Marion AR PD, Marion County WV SO, Marion Health PD (IN), Marion IN PD, Marion NC PD, Marion SC PD, Marshall County AL SO, Marta PD GA, Marysville OH PD, Maryville TN PD, Mathews County VA SO, Matthews NC PD, Mauldin SC PD, Maysville GA PD, McCaysville GA PD, McDowell County NC SO, McIntosh County GA SO  , McMinnville TN PD, Mebane NC PD, Mecklenburg County VA SO, Menomonee Falls WI PD, Meriwether County GA SO, Metropolitan Washington DC PD, Miami FL PD, Middle Tennessee State TN PD , Middleburg Heights OH PD, Middletown RI PD, Milford MI PD, Milton GA PD, Mint Hill NC PD, Miramar FL PD, Mitchell County NC SO, Mohave County AZ SO, Molena GA PD, Moncks Corner SC PD, Monroe County GA SO, Monroe GA PD, Monroe NC PD, Monterey TN PD, Montevallo AL PD, Montezuma GA PD, Montgomery County TN SO, Montgomery County VA SO, Moody AL PD, Mooresville NC PD, Morehead KY PD, Morgan County AL SO, Morgan County TN SO, Morristown TN PD, Morrow GA PD , Moundville AL PD, Mount Holly NC PD, Mount Pleasant SC PD, Mount Vernon IN PD, Mountain Brook AL PD, Mountain City TN PD, Mt. Juliet TN PD, Murfreesboro TN PD, Murray County GA SO, Muscle Shoals AL PD, Nags Head NC PD, Nash County NC SO, Nashville Intl Airport TN PD, Nashville NC PD , Nassau County FL SO, National Center for Missing &amp; Exploited Children [NCMEC], Nebraska State Patrol, Nelson County KY SO, Neptune Beach FL PD, New Castle PA PD, New Ellenton SC PD, New Hanover County NC SO, New Kent County VA SO, New York State Police NY, Newberry County SC SO , Newport News VA PD, Newport TN PD, Newton County GA SO, Newton County MS SO, Newton NC PD , Niceville FL PD, Nicholasville KY PD, Norcross GA PD, North Charleston SC PD, North Myrtle Beach SC PD, Norwood NC PD, O'Fallon MO PD, Oak Ridge TN PD , Ocean View DE PD, Oconee County GA SO, Oconee County SC SO, Ogden City UT PD, Oglethorpe County GA SO, Oglethorpe GA PD, Okaloosa County FL SO, Old Westbury Village NY PD, Orange Beach AL PD, Orangeburg Department of Public Safety SC, Orlando FL PD, Ormond Beach FL PD, Ottawa IL PD, Oxford AL PD, Oxford MS PD, Oxford OH PD, Palm Beach County FL SO, Palm Springs CA PD, Panama City FL PD, Paris KY PD, Peachtree City GA PD, Peachtree Corners GA Marshal's Office, Pelham AL PD, Pell City AL PD, Pembroke GA PD, Pembroke Pines FL PD, Pennington Gap VA PD, Perry GA PD, Person County NC SO, Pickens County SC SO, Pinellas Park FL PD, Pineville NC PD, Pittsboro IN PD, Polk County FL SO, Polk County NC SO, Pooler GA PD, Poquoson VA PD, Portland TN PD, Posey County IN SO, Prattville AL PD, Presbyterian College SC PD, Princeton IN PD, Public Service Authority, Santee Cooper Law Enforcement Division (SC), Pulaski VA PD, Purcell OK PD, Putnam County TN SO , Rabun County GA SO, Radcliff KY PD, Radford City VA PD, Rainbow City AL PD, Raleigh NC PD, Ranlo NC PD, Republic MO PD, Reynolds GA PD, Richland County SC SO, Richmond County GA SO, Richmond County NC SO, Richmond Hill GA PD, Richmond VA PD, Rincon GA PD, Riverdale GA PD, Roanoke VA PD, Robeson County NC SO, Rock County WI SO, Rock Hill SC PD, Rockdale County GA SO, Rockingham NC PD, Rockmart GA PD, Rockwood TN PD, Rocky Mount NC PD, Rome GA PD, Rowan County NC SO, Roxboro NC PD, Russell County AL SO, Russellville AL PD, Saint Croix Falls WI PD, Santa Rosa County FL SO, Sarasota County FL SO, Sarasota FL PD, Sauk Prairie WI PD, Savannah GA PD, Savannah International Airport GA PD, SC - Columbia Metropolitan Airport PD , Scarborough ME PD, Scottsboro AL PD, Scottsville KY PD, Scottsville VA PD, Seaford DE PD, Selma NC PD, Seminole County GA SO, Seneca SC PD, Senoia GA PD, Sevier County TN SO, Sevierville TN PD, Seymour IN PD , Shelby County KY SO, Shelby County TN SO, Shelbyville TN PD, Sherwood AR PD, Simpsonville SC PD, Sioux City IA PD, Skokie IL PD, Slidell LA PD, Smithfield NC PD, Smithfield VA PD, Smyrna TN PD, Smyth County VA SO, Snellville GA PD, Society SC PD, South Carolina Department of Public Safety, South Carolina Law Enforcement Division - SLED, Southern Pines NC PD, Sparta TN PD, Spartanburg County SC SO, Spartanburg SC PD, Spring Hill TN PD, Springfield GA PD, Springfield MO PD, Springfield TN PD , St. Charles City MO PD, St. Clair County AL SO, St. Johns County FL SO, St. Martin Parish LA SO, St. Matthews KY PD, St. Petersburg FL PD, Stamping Ground KY PD, Statesboro GA PD, Steele AL PD, Sterling Heights MI PD, Stevens Point WI PD, Stockbridge GA PD, Sullivan County TN SO, Sullivans Island SC PD, Summerville SC PD, Sumner County TN SO, Sumter County GA SO , Sumter County SC SO, Sumter SC PD, Sunrise FL PD, Sunset Beach NC PD, Surfside Beach SC PD, Surry County NC SO, Surry County SO VA, Suwanee GA PD, Swainsboro GA PD, Talladega County AL SO, Tallahassee FL PD, Tallapoosa GA PD, Tarpon Springs FL PD, Tattnall County GA SO, Tega Cay SC PD, Tell City IN PD, Temple GA PD, Tennessee Bureau of Investigation, Tennessee Valley Authority Police, Terrebonne Parish LA SO , Thomas County GA SO, Thomaston GA PD, Thomasville AL PD, Thomasville GA PD, Thomson GA PD, Thornton CO PD, Thunderbolt GA PD, Tift County GA SO, Tifton GA PD, Tilden Township PA PD, Titusville FL PD, TN - Bedford County SO, TN ROCIC, Tompkins County NY SO, Town of Bean Station PD  TN, Town of Rutherford College (NC), Towns County GA SO , Transylvania County NC SO, Trousdale County TN SO, Troy AL PD, Trussville AL PD, Tunica County MS SO, Tuscaloosa County AL SO, Twiggs County GA SO , Tyrone GA PD, UNC Asheville NC PD, Union County GA SO, Union County NC SO, University of Kentucky, University of North Carolina Chapel Hill NC , University of North Carolina Charlotte (NC), University of North Georgia PD (GA), University of Tennessee TN PD, University of West Georgia GA PD, US Postal Inspection Service [Federal], VA - George Mason University Campus PD, Van Buren County TN SO, Vance County NC SO, Vandalia OH PD, Vestavia Hills AL PD, Vidalia GA PD, Vienna WV PD, Villa Rica GA PD, Vine Grove KY PD, Virginia Department of Wildlife Resources (DWR), Virginia Tech University VA PD, Walterboro SC PD, Walters State Community College TN Campus PD, Walton County FL SO, Warner Robins GA PD, Warren County TN SO, Wartburg TN PD, Washington County FL SO, Washington County GA SO, Washington County TN SO, Watauga County NC SO, Waukesha WI PD, Waxhaw NC PD, Wayne County TN SO, Weber City VA PD, West Chester OH PD, West Palm Beach FL PD, West Terre Haute IN PD, West Union PD SC, Westmoreland County VA SO, White House TN PD, White Pine TN PD, Whiteville NC PD, Whitfield County GA SO, Wichita Falls TX PD , Wichita KS PD, Wildwood FL PD, Wilkes County GA SO, Wilkes County NC SO, Wilkinson County GA SO, Williamsburg VA PD, Williamson County TN SO, Wilmore KY PD, Wilton Manors FL PD, Winder GA PD, Wingate NC PD , Winterville NC PD, Winthrop University SC PD, Woodbury County IA SO, Woodson Terrace MO PD, Woodstock AL PD, Woodstock GA PD, Worth County GA SO, Wyoming OH PD, Wytheville VA PD, Yancey County NC SO, York County SC SO, York County VA SO</t>
  </si>
  <si>
    <t>Germantown OH PD, 18th Judicial District Drug Task Force - TN PD, Abbeville SC PD, Acworth GA PD, Adairville KY PD, Adrian MI PD, Ahoskie NC PD, AL - Andalusia PD, AL - Autauga County SO, AL - Bear Creek PD, AL - Daphne PD, AL - Gadsden PD, AL - Sylacauga PD, AL - Troy University - Insight , AL- Clarke County SO, Alabama Department of Corrections, Alabama Department of Revenue, Alabama Drug Enforcement Task Force Region G, Alabama Law Enforcement Agency (ALEA), Alabaster AL PD, Alachua County FL SO, Albany GA PD, Alcoa TN PD, Alexander County NC SO, Alexandria IN PD, Algood TN PD, Allen County KY SO, Altavista VA PD, Amberley Village OH PD, Amherst County VA SO, Anderson County SC SO, Anderson County TN SO, Anderson SC PD, Angier NC PD, Anna TX PD, Anoka County MN SO, App State University NC PD, Appling County GA SO, Ardmore AL PD, Arlington County VA PD, Asheville NC PD, Ashville AL PD, Aston PA PD, Athens-Clarke County GA PD, Auglaize County OH SO, Aurora OH PD , Avery County NC SO, Avon IN PD, Baker County FL SO, Baker County GA SO, Banks County GA SO, Barnwell SC PD, Barrow County GA SO, Bay County FL SO, Beaufort SC PD , Beaumont TX PD, Bedford County TN SO, Bedford VA PD, Beech Grove IN PD, Bellevue KY PD, Belmont NC PD, Benton County WA SO, Berea KY PD, Berea OH PD, Berkeley County SC SO, Bessemer AL PD, Bethany Beach DE PD, Bethel Park PA PD, Bibb County SO GA, Biltmore Forest NC PD, Bishopville SC PD, Black Mountain NC PD, Blacksburg SC PD , Blackshear GA PD, Bleckley County GA SO, Bloomingdale GA PD, Blount County Commission (AL), Blount County TN SO, Blue Ash OH PD, Bluffton SC PD , Boaz AL PD, Bowling Green KY PD, Bowling Green Warren County Drug Task Force KY, Braselton GA PD, Breckinridge County KY SO, Bremen GA PD, Brevard County FL SO , Brownsburg IN PD, Brunswick County NC SO, Brunswick County VA SO, Brunswick OH PD, Bryan County GA SO, Bulloch County GA SO, Buncombe County NC SO, Burke County NC SO, Burlington NC PD, Butler County OH SO, Butler County PA, Butler Township OH PD, Butner NC PD, Butts County GA SO, Byron GA PD , Cabarrus County NC SO, Cairo GA PD , Caldwell County NC SO, Calera AL PD, Calhoun County AL SO, Calhoun County SC SO, Calloway County KY SO, Camden SC PD, Campbell County VA SO, Cape May County Prosecutors Office NJ, Carmel IN PD, Carolina Beach NC PD , Caroline County VA SO, Carroll County GA SO, Carroll County OH SO, Carroll County VA SO, Carrollton GA PD, Carrollton OH PD, Carter County TN SO, Cartersville GA PD, Cary NC PD, Catawba County NC SO, Cayce SC PD, Central City KY PD, Central SC PD , Chadbourn NC PD, Chambers County AL SO, Charleston County SC SO, Charleston SC PD, Chatham County GA PD, Chatsworth GA PD, Cheatham County TN SO, Cheraw SC PD, Cherokee County AL SO, Cherokee County GA SO, Cherryville PD (NC), Chesapeake VA PD , Chester County SC SO, Cheviot OH PD, Chipley FL PD, Chippewa PA PD, Claflin University SC PD, Claiborne County TN SO, Clarendon County SC SO , Clark County OH SO, Clarksville IN PD, Clarksville VA PD, Clayton GA PD, Clayton NC PD , Clearwater FL PD, Clemson University SC PD, Cleveland County NC SO , Cleveland OH Division of Police , Cleveland TN PD, Clinton TN PD, Clinton Township NJ PD, Clintwood VA PD, Cobb County GA PD, Cocke County TN SO, Cocoa Beach FL PD, Cocoa FL PD, Coffee County GA SO, Coffee County TN SO, Coffeyville KS PD, Colbert County AL SO, College Park GA PD, Collegedale TN PD, Colleton County SO (SC), Colorado State Patrol, Colquitt County GA SO, Columbia County FL SO, Columbia County GA SO, Columbus County NC SO, Columbus IN PD, Columbus NC PD, Commerce GA PD, Concord NC PD, Conover NC PD, Conway SC PD, Cookeville TN PD, Cortland OH PD, Coshocton County OH SO, Covington County AL SO, Covington GA PD, Coweta County GA SO, Cramerton NC PD, Cranberry Township PA PD, Craven County ABC Board (NC), Crawford County IN SO, Creedmoor NC PD, Creston OH PD, Crewe VA PD, Crisp County GA SO, Crossville TN PD, Cullman AL PD, Cullman County AL SO, Cumberland Metro IN PD, Cumming GA PD, Currituck County NC SO, Cuyahoga Falls OH PD, CVG Airport KY PD, Cynthiana KY PD, Dadeville AL PD, Dahlonega GA PD, Dale County AL SO, Dalton GA PD, Dandridge TN PD, Danville IN PD, Danville KY PD, Darlington County SC SO, Davidson County NC SO, Davidson NC PD, Davie County NC SO, Dayton TN PD, Daytona Beach FL PD, Dearborn County IN SO, Dearborn MI PD, Decatur AL PD, Decatur County GA SO, Deer Park OH PD, DeKalb County GA PD, Delhi Twp OH PD, Department of Natural Resources - GA, Dillard GA PD, Dillon SC PD, District Heights MD PD, DNU Creston OH PD, DoC Intelligence Unit (GA), Dodge County GA SO, Doraville GA PD, Dorchester County SC SO, Dothan AL PD, Dougherty County GA PD , Douglas County GA SO, Dover DE PD, Dublin OH PD, Duluth GA PD, Dunn NC PD, Easley SC PD, East Canton OH PD, East Hampton Village NY PD, East Point GA PD, Eastern Adams Regional PA PD, Eaton OH PD, Edgecombe County NC SO, Edgewater FL PD, Edison State Community College, Edisto Beach SC PD, El Cajon CA PD, Elbert County GA SO, Elizabethton TN PD, Elizabethtown KY PD, Ellijay GA PD, Elloree SC PD, Elon University NC PD, Emory University Campus PD GA, Emporia VA PD , Erlanger KY PD, Erwin PD (NC), Erwin TN PD, Escambia County FL SO, Etowah County AL SO, Euharlee GA PD, Evendale OH PD, Fairfield County SC SO, Fairfield OH PD, Fairlawn OH PD, Fairmont NC PD, Fannin County GA SO, Fayette County KY SO, Fayette County TN SO, Fish and Wildlife Commission FL PD, FL - Belleair PD, FL- Sanford PD, Flagler County FL SO, Florence AL PD, Florence County SC SO, Florence SC PD, Florida Highway Patrol, Florida State University Campus PD FL, Floyd County GA PD, Floyd County IN SO, Folly Beach SC PD, Forest City NC PD, Forest Heights MD PD, Forest Park OH PD, Forrest County MS SO, Forsyth County GA SO, Forsyth County NC SO, Fort Mill SC PD, Fort Oglethorpe GA PD, Fort Pierce FL PD, Frankfort KY PD, Franklin County AL SO, Franklin County FL SO, Franklin County NC SO, Franklin County OH SO, Franklin County PA SO, Franklin GA PD, Franklin IN PD, Franklin MA PD, Franklin Township NJ PD, Franklin Township PA PD, Front Royal VA PD, Fulton MS PD, Fultondale AL PD, Fuquay-Varina NC PD, GA - Georgia Piedmont Technical College , GA - MCS/OCU/Intelligence, Gahanna OH PD, Gainesville FL PD, Gainesville GA PD, Gallatin TN PD, Gallia County OH SO, Gardendale AL PD, Garner NC PD, Gaston County NC PD, Gaston SC PD, Gastonia NC PD, Gatlinburg TN PD , Geauga County OH SO , Georgetown County SC SO, Georgetown IN PD, Georgetown KY PD, Georgetown SC PD, Georgia Attorney General's Office  - GA, Georgia Southwestern State University Campus PD , Georgia State Patrol GA PD, Gibsonville NC PD, Giles County TN SO, Glasgow KY PD, Glen Cove NY PD, Glencoe AL PD, Glendale OH PD, Gluckstadt MS PD, Glynn County GA PD , Golf Manor OH PD, Goose Creek SC PD , Graceville FL PD, Grant County IN SO, Graves County KY SO, Gray GA PD , Grayson County VA SO, Great Falls SC PD, Greenbrier TN PD, Greene County GA SO, Greene County OH SO, Greenfield IN PD, Greensville County VA SO, Greenville County SC SO, Greenville SC PD, Greenwood County SC SO, Greenwood IN PD, Greenwood SC PD, Greer SC PD, Grove City OH PD, Groveport OH PD, Guernsey County OH SO, Gulf Breeze FL PD, Gulf County FL SO, Guntersville AL PD, Gwinnett County GA SO, Gwinnett County School PD, Hackleburg AL PD, Halifax County NC SO, Halifax County VA SO, Hall County GA SO, Hamblen County TN SO, Hamilton County IN SO, Hamilton County OH SO, Hamilton County TN SO, Hampton University VA Campus PD, Hancock County GA SO, Hancock County IN SO, Hancock County MS SO, Hapeville GA PD, Haralson County GA SO, Hardeeville SC PD, Hardin County TN SO, Harnett County NC SO, Harriman TN PD, Harrington DE PD, Harris County GA SO, Harrisburg Bureau PA PD, Harrisonburg VA PD, Hart County GA SO, Hartselle AL PD, Hartsville SC PD, Harvey County KS SO, Haysi VA PD, Haywood County NC SO, Hazel Park MI PD, Heard County GA SO, Helena AL PD, Hempstead Village NY PD, Henderson County KY SO, Henderson County NC SO , Henderson KY PD, Henderson NC PD, Hendersonville NC PD, Hendersonville TN PD, Henry County GA PD, Henry County IN SO, Henry County VA SO, Hermitage PA PD, Hernando County FL SO, Herndon VA PD, Hickory NC PD, High Point NC PD, Highland Heights KY PD, Hillsborough County FL SO, Hillsville VA PD, Hilton Head Island SC, Hiram GA PD, Hoke County NC SO, Holly Hill FL PD, Holmes County FL SO, Holmes County SO OH, Homecroft IN PD, Homeland Security Investigations [Federal] [Inactive], Homewood AL PD, Hoover AL PD, Hope Mills NC PD , Hopkinsville KY PD, Horry County SC PD, Houston TX PD, Hueytown AL PD, Huntersville PD NC, Huntsville Airport AL PD, Huntsville AL PD, Hyattsville MD PD, IN - Greene County SO, Independence KY PD, Independence OH PD, Indiana Department of Corrections, Indianapolis Metro PD IN, Ingalls IN PD, Iredell County NC SO, Irmo SC PD, Irondale AL PD, Jackson County FL SO, Jackson County GA SO, Jackson County NC SO, Jackson TN PD, Jackson WI PD, Jacksonville Beach FL PD, Jasper County SC SO, Jasper GA PD, Jasper IN PD, Jefferson County AL SO, Jefferson County MO SO, Jefferson County OH SO, Jefferson County SO IN, Jefferson County TN SO, Jefferson GA PD, Jeffersontown KY PD, Jessamine County KY SO, Jesup GA PD, Johnson City TN PD, Johnson County TN SO, Johnston County NC SO, Johnstown PA PD, Jonesboro AR PD, Jonesborough PD TN, Justice IL PD, Kemper County MS SO, Kennesaw State University GA PD, Kenton County KY SO, Kernersville NC PD, Kershaw County SC SO, Kill Devil Hills NC PD, King George County VA SO, Kings Mountain NC PD, Kingsport TN PD, Kingston Springs TN PD, Kingston TN PD, Knightdale NC PD, Knox County TN SO, Knoxville TN PD, La Follette TN PD, LaFayette County FL SO, Lafayette County MS SO, Lake City FL PD, Lake Mary FL PD, Lake Park GA PD, Lakeland FL PD, Lakemore OH PD, Lakeside Park-Crestview Hills KY PD, Lamar County GA SO, Lancaster County SC SO , Lancaster SC PD, Lander University SC PD, Lauderdale County AL SO, Laurel DE PD, Laurens County GA SO, Laurens County SC SO, Laurens SC PD, Lavonia GA PD, Lawrence County IL SO, Lawrence County IN SO, Lawrence County TN SO, Lawrence District Attorney PA, Lawrenceville GA PD, Lebanon OH PD, Lebanon TN PD, Lee County AL SO, Lee County GA SO, Lee County SC SO, Leesburg AL PD, Leesburg GA PD, Leesburg VA PD, Leitchfield KY PD, Lenoir City TN PD, Lenoir County NC SO, Leon County FL SO, Levy County FL SO, Lexington KY PD, Lexington Medical Center SC PD, Lexington NC PD , Lexington SC PD, Lexington TN PD, Liberty County GA SO, Lilburn GA PD, Lillington NC PD, Lincoln AL PD, Lincoln County NC SO, Lithopolis OH PD, Little Rock AR PD, Lockland OH PD, Logan County KY SO , Loganville GA PD, Lookout Mountain TN PD, Loris SC PD, Loudon County TN SO, Loudon TN PD, Loudoun County VA SO, Louisburg NC PD, Louisville Airport PD, Louisville Metro KY PD, Louisville OH PD, Lovejoy GA PD, Loveland OH PD, Lower Twp NJ PD, Lowndes County GA SO, Lucas County OH SO, Lumberton NC PD, Lumpkin County SO GA, Luray VA PD, Lyman PD SC , Lynn Haven FL PD, Macon County AL SO, Macon County NC SO, Madeira OH PD, Madison County AL SO, Madison County GA SO, Madison County TN SO, Madison GA PD, Madison MS PD, Madisonville KY PD, Madisonville TN PD, Mahoning County OH SO, Mahoning Twp PA PD, Mahoning Valley Law Enforcement TF (OH), Maiden NC PD, Manassas Park VA PD, Manchester TN PD, Mantua Township NJ PD, Marion AR PD, Marion County WV SO, Marion Health PD (IN), Marion NC PD, Marion SC PD, Marshall County AL SO, Marta PD GA, Martin TN PD, Martinsville IN PD, Marysville OH PD, Maryville TN PD, Mason OH PD, Mathews County VA SO, Matthews NC PD, Mauldin SC PD, Mayfield KY PD, Maysville GA PD, McCaysville GA PD, McCracken County KY SO, McDowell County NC SO, McDuffie County GA SO, McIntosh County GA SO  , McMinnville TN PD, Mebane NC PD, Mecklenburg County VA SO, Medina County OH SO, Medina Township OH PD, Melbourne FL PD, Menomonee Falls WI PD, Mercer County OH SO, Meriwether County GA SO, Metropolis IL PD, Metropolitan Washington DC PD, Miami County OH SO, Middle Tennessee State TN PD , Middleburg Heights OH PD, Milan TN PD, Milltown IN PD, Milton GA PD, Minster OH PD, Mint Hill NC PD, Mitchell County NC SO, Mohave County AZ SO, Molena GA PD, Moncks Corner SC PD, Monroe County GA SO, Monroe GA PD, Monroe NC PD, Monroe OH PD, Monroeville PA PD, Monterey TN PD, Montevallo AL PD, Montezuma GA PD, Montgomery County TN SO, Montgomery County VA SO, Moody AL PD, Mooresville NC PD, Moraine OH PD, Morehead KY PD, Morgan County AL SO, Morgan County TN SO, Morristown TN PD, Morrow GA PD , Morrow OH PD, Moultrie GA PD, Moundville AL PD, Mount Holly NC PD, Mount Pleasant SC PD, Mount Vernon IN PD, Mount Vernon OH PD, Mountain Brook AL PD, Mountain City TN PD, MS - Itawamba Community College Campus PD, MS - Philadelphia PD, MS - Wayne County SO, Mt. Juliet TN PD, Muncie IN PD, Murfreesboro TN PD, Murray County GA SO, Muscle Shoals AL PD, Nags Head NC PD, Nash County NC SO, Nashville Intl Airport TN PD, Nashville NC PD , Nassau County FL SO, National Center for Missing &amp; Exploited Children [NCMEC], Naval Criminal Investigative Service [Federal] [Inactive], Nebraska State Patrol, Nelson County KY SO, Neptune Beach FL PD, New Albany MS PD, New Albany OH PD, New Castle County DE PD, New Castle PA PD, New Ellenton SC PD, New Hanover County NC SO, New Kent County VA SO, Newark DE PD, Newark OH PD, Newberry County SC SO , Newnan GA PD, Newport News VA PD, Newport TN PD, Newton County GA SO, Newton County MS SO, Newton NC PD , Newtown OH PD, Niceville FL PD, Nicholasville KY PD, Niles OH PD, Noblesville IN PD, Norcross GA PD, North Charleston SC PD, North Myrtle Beach SC PD, North Royalton OH PD, Northern Regional PA PD , Northport AL PD, Norwalk OH PD, Norwalk OH PD - DNU, Norwood NC PD, O'Fallon MO PD, Oak Ridge TN PD , Obetz OH PD, Obion County TN SO, Ocean View DE PD, Oconee County GA SO, Oconee County SC SO, Oglethorpe County GA SO, Oglethorpe GA PD, OH - Blanchester PD, OH - Johnny Appleseed Metropolitan Park District PD, OH - Mariemont PD,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Okaloosa County FL SO, Old Westbury Village NY PD, Olive Branch MS PD, Oliver Springs TN PD, Orange Beach AL PD, Orangeburg Department of Public Safety SC, Orlando FL PD, Ormond Beach FL PD, Ottawa IL PD, Owensboro KY PD, Oxford AL PD, Oxford MS PD, Oxford OH PD, Palm Beach County FL SO, Palm Springs CA PD, Panama City FL PD, Paris KY PD, Patton TWP PD PA, Peachtree City GA PD, Peachtree Corners GA Marshal's Office, Pelham AL PD, Pell City AL PD, Pembroke GA PD, Pembroke NC PD, Pender County NC SO , Pennington Gap VA PD, Pennyrile Narcotics Task Force (KY), Perry GA PD, Person County NC SO, Pickaway County OH SO, Pickens County SC SO, Pinellas Park FL PD, Pineville NC PD, Pittsboro IN PD, Plainfield IN PD, Polk County FL SO, Polkton NC PD, Pontotoc MS PD, Pooler GA PD, Poquoson VA PD, Portland TN PD, Powell OH PD, Prattville AL PD, Presbyterian College SC PD, Priceville AL PD, Prince George County VA PD, Prince George's Community College MD PD, Princeton IN PD, Public Service Authority, Santee Cooper Law Enforcement Division (SC), Pulaski County VA SO, Pulaski VA PD, Putnam County GA SO, Putnam County TN SO , Rabun County GA SO, Radcliff KY PD, Radford City VA PD, Rainbow City AL PD, Raleigh NC PD, Ranlo NC PD, Reading OH PD, Rehoboth Beach DE PD, Reynolds GA PD, Richfield OH PD, Richland County SC SO, Richmond County GA SO, Richmond County NC SO, Richmond Hill GA PD, Richmond VA PD, Ridgeland MS PD, Riverdale GA PD, Roanoke Rapids NC PD, Robertson County TN SO, Robeson County NC SO, Rock County WI SO, Rock Hill SC PD, Rockdale County GA SO, Rockingham NC PD, Rockmart GA PD, Rockport IN PD, Rockwood TN PD, Rocky Mount NC PD, Rome GA PD, Ross Township OH PD, Ross Township PA PD, Rowan County NC SO, Rowan University NJ PD, Roxboro NC PD, Rush County IN SO, Russell County AL SO, Russellville AL PD, Salem OH PD, Salley SC PD , Santa Claus IN PD, Santa Rosa County FL SO, Sarasota County FL SO, Sarasota FL PD, Sardis City AL PD, Sauk Prairie WI PD, Savannah GA PD, Savannah International Airport GA PD, Savannah TN PD, SC - Columbia Metropolitan Airport PD , SC - Yemassee PD, Scarborough ME PD, Scott County MS SO, Scottsboro AL PD, Scottsville KY PD, Scottsville VA PD, Seat Pleasant MD PD, Selma NC PD, Seminole County GA SO, Seneca SC PD, Senoia GA PD, Sevier County TN SO, Sevierville TN PD, Seymour IN PD , Sharonville OH PD, Shelby County KY SO, Shelby County TN SO, Shelbyville TN PD, Shenandoah VA PD, Shenango PA PD, Sikeston MO DPS, Simpsonville SC PD, Sioux City IA PD, Smithfield NC PD, Smithfield VA PD, Smyrna TN PD, Smyth County VA SO, Snellville GA PD, Society SC PD, Somerset County NJ Prosecutors Office, South Carolina Department of Public Safety, South Carolina Law Enforcement Division - SLED, Southern Pines NC PD, Southern Regl PA PD, Sparta TN PD, Spartanburg County SC SO, Spartanburg SC PD, Speedway IN PD, Spencer County IN SO, Spring Hill TN PD, Spring Township PA PD, Springfield GA PD, Springfield MO PD, Springfield OH PD, Springfield TN PD , Springfield Township OH (Hamilton Co) PD, St Pauls NC PD, St. Charles City MO PD, St. Clair County AL SO, St. Clairsville OH PD, St. Johns County FL SO, St. Martin Parish LA SO, St. Matthews KY PD, St. Petersburg FL PD, Stamping Ground KY PD, Stanley NC PD, Statesboro GA PD, Steele AL PD, Sterling Heights MI PD, Stockbridge GA PD, Stow OH PD, Suffolk VA PD, Sugar Mountain NC PD, Sullivan County TN SO, Sullivans Island SC PD, Summerville SC PD, Summit County OH SO, Sumner County TN SO, Sumter County GA SO , Sumter County SC SO, Sumter SC PD, Sunset Beach NC PD, Surfside Beach SC PD, Surry County NC SO, Susquehanna Township PA PD, Suwanee GA PD, Suwannee County FL SO, Swainsboro GA PD, Talladega County AL SO, Tallahassee FL PD, Tallapoosa GA PD, Tarpon Springs FL PD, Tattnall County GA SO, Taylor County FL SO, Tega Cay SC PD, Tell City IN PD, Temple GA PD, Tennessee Bureau of Investigation, Tennessee Valley Authority Police, Terrebonne Parish LA SO , Thomas County GA SO, Thomaston GA PD, Thomasville AL PD, Thomasville GA PD, Thomson GA PD, Thornton CO PD, Tift County GA SO, Tifton GA PD, Tilden Township PA PD, Tipp City OH PD, Titusville FL PD, TN - Bedford County SO, TN - Lincoln County SO, TN ROCIC, Tompkins County NY SO, Toronto OH PD, Town of Bean Station PD  TN, Town of Rutherford College (NC), Town of West Blocton AL PD, Towns County GA SO , Transylvania County NC SO, Travelers Rest SC PD, Trenton OH PD, Trousdale County TN SO, Troy OH PD, Trussville AL PD, Tunica County MS SO, Tupelo MS PD, Tuscaloosa County AL SO, Twiggs County GA SO , Twinsburg OH PD, Tyrone GA PD, UNC Asheville NC PD, Union County GA SO, Union County KY SO, Union County NC SO, Union County SC SO, Union Township OH (Clermont Co) PD, University of Delaware PD, University of Kentucky, University of Louisville KY PD, University of North Carolina Chapel Hill NC , University of North Carolina Charlotte (NC), University of North Georgia PD (GA), University of Tennessee TN PD, University of West Georgia GA PD, Urbana OH PD, US Postal Inspection Service [Federal], VA - George Mason University Campus PD, Van Buren County TN SO, Vance County NC SO, Vandalia OH PD, Vanderburgh County IN SO , Vestavia Hills AL PD, Vidalia GA PD, Vienna VA PD, Vienna WV PD, Villa Rica GA PD, Village of Clearview WV PD, Vincennes IN PD, Vine Grove KY PD, Virginia Department of Wildlife Resources (DWR), Virginia Tech University VA PD, Wadesboro NC PD, Wadsworth OH PD, Wake Forest NC PD, WakeMed Campus PD and Public Safety (NC), Wakulla County FL SO, Walterboro SC PD, Walters State Community College TN Campus PD, Walton County FL SO, Wapakoneta OH PD, Warner Robins GA PD, Warren County KY SO, Warren County OH SO, Warren County TN SO, Wartburg TN PD, Washington County GA SO, Washington County IN SO, Washington County TN SO, Washington Township (Gloucester) NJ PD, Watauga County NC SO, Waukesha WI PD, Waxhaw NC PD, Wayne County TN SO, Waynesville NC PD, Weber City VA PD, Webster County GA SO, West Chester OH PD, West Virginia Fusion Center (WV), Westminster SC PD , Westmoreland County VA SO, White House TN PD, White Pine TN PD, Whitehall OH PD, Whiteville NC PD, Whitfield County GA SO, Wichita Falls TX PD , Wildwood FL PD, Wilkes County GA SO, Wilkes County NC SO, Wilkinson County GA SO, Williamsburg VA PD, Williamson County TN SO, Wilmington DE PD, Wilmore KY PD, Wilton Manors FL PD, Winder GA PD, Wingate NC PD , Winterville NC PD, Winthrop University SC PD, Wise County VA SO, Woodbury County IA SO, Woodson Terrace MO PD, Woodstock AL PD, Woodstock GA PD, Worth County GA SO, Wright Patterson OH Air Force Base [Federal], Wyoming OH PD, Wythe County VA SO, Wytheville VA PD, Yancey County NC SO, York County SC SO, Youngstown OH PD, Yreka CA PD</t>
  </si>
  <si>
    <t>1st Judicial District, District Attorney's Office TX, Addison TX PD, Aldine ISD PD TX , Allen TX PD, Alvarado TX PD , Andrews TX PD , Angleton PD TX, Anna TX PD, Anthony TX PD, Aransas Pass TX PD, Ardmore OK PD, Argyle TX PD, Aubrey TX PD, Balch Springs TX PD , Bastrop TX PD , Bay City TX PD, Baylor Scott &amp; White PD (TX), Bayou Vista TX PD, Baytown TX PD, Beaumont TX PD, Bedford TX PD, Bee Cave TX PD, Bellaire TX PD, Boerne TX PD, Bogata TX PD , Borger TX PD , Boyd TX PD, Brazoria County Const Pct 3 (TX), Brazoria County Const Pct 4 (TX), Brazoria County TX SO, Brownsville TX PD , Buda TX PD, Burnet County TX SO, Caldwell CO TX SO , Canadian County OK SO, Canton TX PD, Canyon TX PD  , Carrollton TX PD, Castle Hills TX PD, Castroville TX PD , Cedar Park TX PD, Celina TX PD , Chambers County TX SO, Cibolo TX PD, City of West TX PD, Clay County TX SO , Cleburne TX PD , Cockrell Hill TX PD, Coke County TX SO , Colleyville PD TX, Collin County TX SO, Concho County TX SO , Conroe TX PD, Converse TX PD, Cooke County TX SO , Coppell TX PD, Crandall TX PD, Crowell TX PD, Crowley TX PD, Cypress Fairbanks ISD (TX) PD, Dallas TX PD, Dalworthington Gardens TX PD, Decatur TX PD, Denton County TX SO, Denton TX PD, DeSoto TX PD, DFW Airport PD TX, Dickinson TX PD, DNU, Duncanville TX PD, Eagle Pass TX PD, East Tawakoni TX PD, Elgin TX PD, Ellis County TX SO , Elm Ridge TX PD, Erath County TX SO , Euless TX PD, Falfurrias TX PD, Fannin County TX SO, Farmers Branch TX PD, Farmersville TX PD , Floyd County TX SO, Forney TX PD, Fort Bend County Const TX Pct 4, Fort Bend County TX Environmental Health  , Fort Worth TX PD , Franklin County TX SO, Friendswood TX PD, Galveston County TX SO, Garland TX PD, Glasscock County TX SO , Granbury TX PD, Grand Prairie TX PD, Grapeland TX PD, Grapevine TX PD, Harris County Const TX Pct 1 , Harris County Const TX Pct 2 , Harris County Const TX Pct 4, Harris County TX SO, Hedwig Village TX PD, Hickory Creek TX PD, Highland Park TX PD, Hitchcock TX PD, Holland TX PD , Hondo TX PD, Horizon TX PD , Houston Arson Bureau TX, Houston TX PD, Huffman ISD TX PD, Humble ISD PD TX , Hunt County TX SO, Huntsville TX PD, Hurst TX PD, Hutchins TX PD  , Hutto TX PD, Ingleside TX PD, Iowa Colony TX PD, Irving TX PD, Jacinto City TX PD, Jack County TX SO, Jasper TX PD, Jersey Village TX PD, Johnson County TX SO, Kaufman TX PD, Keller TX PD , Kemah TX PD, Kyle TX PD, La Marque TX PD, La Porte TX PD, La Vernia TX PD, Lago Vista TX PD, Lake Jackson TX PD, Lake Travis ISD TX PD  , Lake Worth TX PD, Lamar University TX PD , Lancaster TX PD , Lavon TX PD , Lee County TX SO , Lewisville TX PD, Liberty Hill TX PD, Lindsay TX PD, Little Elm TX PD , Live Oak TX PD , Llano TX PD , Lockney TX PD, Lubbock TX PD, Lufkin TX PD, Luling TX PD, Mabank TX PD , Magnolia PD TX , Manor TX PD, Mansfield TX PD, Martin County TX SO, McKinney TX PD, Meadows Place TX PD, Melissa TX PD, Mesquite TX PD, Methodist Health System PD (TX), Miami Township OH PD (Clermont), Midland County TX DA, Midland County TX SO , Mineola TX PD, Monahans TX PD, Montgomery County Constable, Precinct 3 (TX), Montgomery County Constable, Precinct 5 (TX), Montgomery County TX SO, Morgan's Point PD TX, Morgan's Point Resort TX PD, Mount Vernon TX ISD PD, Mount Vernon TX PD, Murphy TX PD, Nash TX PD , Nassau Bay TX PD , New Berlin TX Marshal's Office, Nixon TX PD, North Richland Hills TX PD, Northlake TX PD, Oak Point TX PD , Odessa TX PD, Onalaska TX PD , Ovilla TX PD, Palestine TX PD, Pampa TX PD, Pantego TX PD, Paris TX PD, Pasadena TX PD, Pearland TX PD , Plano TX PD, Ponder TX PD , Port Isabel TX PD, Potter County TX SO, Prosper TX PD, Queen City TX PD, Randall County TX SO , Reagan County TX SO , Red Oak PD TX, Red River TX SO , Reeves CO TX SO, Reno TX PD, Richardson TX PD, Richland Hills TX PD, Richmond TX PD, River Oaks TX PD, Roanoke TX PD, Robertson County TX SO , Robstown TX PD, Rockport TX PD , Rockwall TX PD, Roman Forest TX PD , Rosenberg TX PD, Round Rock TX PD, Rowlett PD TX, Sachse TX PD, Saginaw TX PD , Salado TX PD, San Antonio TX PD, San Marcos TX PD, Sansom Park TX PD, Seabrook TX PD, Seagoville TX PD, Sealy TX PD , Selma TX PD , Smith County TX SO, Snyder TX PD, Sour Lake TX PD, Southmayd TX PD , Splendora TX PD, Spring Valley Village TX PD, Stephenville TX PD, Sterling County TX SO, Sunnyvale TX PD, Sunset Valley TX PD, Tarleton State University TX PD , Tarrant County TX SO, Tarrant Regional Water District TX PD, Terrell TX PD , Texarkana TX PD, Texas Department of Criminal Justice, Texas Department of Public Safety, Texas Financial Crimes Intelligence Center, Texas Medical Center PD, The Colony TX PD, Thrall City PD TX, Tomball TX PD, Trophy Club TX PD, TX - Caddo Mills PD, TX - Denison PD, TX - Howe PD, TX - Irion County SO, TX - Palmer PD, Tyler TX PD, Union Pacific Railroad PD, University of North Texas at Denton PD (TX), University of Texas at Dallas TX PD, University of Texas Permian Basin PD, University of TX (UTA)- Arlington PD, University Park TX PD, UT Southwestern Medical Center TX , Van Alstyne TX PD, Wallis TX PD, Watauga TX PD, Webster TX PD, West Tawakoni TX PD , Westworth Village TX PD, Wichita Falls TX PD , Willis TX PD, Wilson County TX SO, Winkler County TX SO, Winnsboro TX PD, Wolfforth TX PD, Wylie TX PD, Yukon OK PD</t>
  </si>
  <si>
    <t>Acworth GA PD, Adams County WA SO, Addison TX PD, Albion MI DPS, Aldine ISD PD TX , Allen TX PD, Altoona IA PD, Alvin TX PD, Amarillo TX PD, Anthony TX PD, Aransas Pass TX PD, Arcola TX PD , Argyle TX PD, Armstrong County TX SO , ATF Louisville KY [inactive], Aubrey TX PD, Audrain County MO SO, Bastrop County TX SO , Bastrop TX PD , Baylor Scott &amp; White PD (TX), Baytown TX PD, Beaumont TX PD, Bee Cave TX PD, Bellville TX PD , Bertram TX PD, Bexar County TX SO, Bixby OK PD, Bloomfield NM PD, Boerne TX PD, Bogata TX PD , Bosque County TX SO , Brevard County FL SO , Brighton CO PD, Brownsville TX PD , Bulverde TX PD, Butler County OH SO, Byron GA PD , Cactus TX PD , Calcasieu Parish SO LA, Calhoun County SC SO, Cameron CO TX SO, Canadian County OK SO, Canton TX PD, Canyon TX PD  , Carroll County GA SO, Carson County TX SO , Castroville TX PD , Cedar Park TX PD, Chambers County AL SO, Chambers County TX SO, Cibolo TX PD, City of Oak Ridge North TX PD, Cleburne TX PD , Cloud County KS SO, Coastal Bend College Campus PD , College Place WA PD, Collin County TX SO, Colorado State Patrol, Commerce TX ISD PD , Concho County TX SO , Converse TX PD, Cooke County TX SO , Covington LA PD, Crandall TX PD, Cranston RI PD, Crowley TX PD, Cumby TX PD , Dallam County TX SO , Dallas TX PD, Deer Park TX PD, Desoto Parish LA SO , Dickinson TX PD, Donley County TX SO , Dumas TX PD , Eagle Pass TX PD, East Point GA PD, El Cajon CA PD, El Paso TX PD , Elgin TX PD, Erath County TX SO , Erwin NC PD, Evangeline Parish LA SO , Falfurrias TX PD, Farmersville TX PD , Forrest County MS SO, Fort Stockton TX PD, Fort Worth TX PD , Friendswood TX PD, Galveston TX PD, Georgia State Patrol GA PD, Granbury TX PD, Grand Prairie TX PD, Gray County TX SO , Greenfield CA PD, Groesbeck TX PD , Guadalupe County TX SO , Gulf Breeze FL PD, Gun Barrel TX PD , Hanover Park IL PD , Haralson County GA SO, Hardin County SO TX, Harris County Const TX Pct 2 , Harris County Const TX Pct 3, Harris County Const TX Pct 4, Harris County Const TX Pct 5, Harris County Const TX Pct 7, Harris County TX SO, Hartley County TX SO , Harvey County KS SO, Hazel Park MI PD, Hazleton PA PD, Henderson County KY SO, Hewitt TX PD, Hidalgo County TX SO , Hillsborough County FL SO, Hitchcock TX PD, Holland TX PD , Homeland Security Investigations [Federal] [Inactive], Hope Mills NC PD , Hopkins County TX SO , Horizon TX PD , Houston Arson Bureau TX, Houston Metro Transit Authority (TX), Houston TX PD, Humble ISD PD TX , Hunt County TX SO, Huntsville TX PD, Hutto TX PD, Iowa Colony TX PD, Iowa Department of Corrections, Iredell County NC SO, Jackson Township OH PD (Stark County), Jackson WI PD, Jefferson County CO SO, Jefferson County MO SO, Johnson County TX SO, Kansas Highway Patrol, Kaufman TX PD, Kaysville UT PD, Kenosha County WI SO, Killeen TX PD, LA - Morgan City PD, La Follette TN PD, La Marque TX PD, La Porte TX PD, Lake Jackson TX PD, Lake Wales FL PD, Lakewood WA PD, Lamar County TX SO, Lewisville TX PD, Lindsay TX PD, Little Elm TX PD , Little Rock AR PD, Live Oak TX PD , Llano TX PD , Louisiana State Police, Louisville Metro KY PD, Loveland CO PD, Lubbock County TX SO , Lubbock TX PD, Luling TX PD, Lumberton TX PD , Mabank ISD TX PD, Madison MS PD, Magnolia PD TX , Manor TX PD, Mansfield TX PD, Marion Health PD (IN), Marshall TX PD, Mauldin SC PD, Meadows Place TX PD, Medina Township OH PD, Memorial Villages TX PD, Mendocino County SO-CA, Mesquite TX PD, Mexia TX PD , Middle Tennessee State TN PD , Midland County Hospital District PD TX , Midlothian IL PD, Milam County TX SO, Missouri City TX PD, Mohave County AZ SO, Monahans TX PD, Mont Belvieu TX PD , Moore County TX SO , Morgan's Point PD TX, Mount Vernon TX ISD PD, Mount Vernon TX PD, Murphy TX PD, Nacogdoches TX PD, National Center for Missing &amp; Exploited Children [NCMEC], Nebraska State Patrol, New Baden IL PD, New Berlin TX Marshal's Office, New Castle PA PD, Newton County MS SO, Nixon TX PD, North Richland Hills TX PD, O'Fallon MO PD, Oak Point TX PD , Ocean Springs MS PD, Ochiltree County TX SO , Odessa TX PD, Oglesby IL PD , Othello WA PD, Oxford MS PD, Oxford OH PD, Palestine TX PD, Palm Beach County FL SO, Pampa TX PD, Paris TX PD, Pasadena TX PD, Paul Bunyan Task Force MN, Pea Ridge AR PD, Pearland TX PD , Plano TX PD, Polk County TX SO, Ponder TX PD , Port Aransas TX PD, Port Neches PD (TX), Posey County IN SO, Pottawatomie County KS SO, Potter County TX SO, Prescott AZ PD, Princeton IN PD, Purcell OK PD, Rains County TX SO , Raleigh NC PD, Reagan County TX SO , Reeves CO TX SO, Regional Vehicle Burglary Suppression Taskforce TX, Rice University TX PD, Riley County KS PD, Riverside County CA District Attorney, Robertson County TX SO , Robstown TX PD, Rock County WI SO, Roman Forest TX PD , Rowlett PD TX, Rusk CO TX SO, Sachse TX PD, Salina KS PD, San Antonio TX PD, San Marcos TX PD, Sansom Park TX PD, Santa Rosa County FL SO, Sarpy County NE SO, Sealy TX PD , Seguin TX PD, Selma TX PD , Seymour IN PD , Shelby County TN SO, Shelbyville TN PD, Sioux City IA PD, Snyder TX PD, Somerset County NJ Prosecutors Office, Sour Lake TX PD, Splendora TX PD, Spring Valley Village TX PD, Springfield MO PD, St. Charles City MO PD, St. Martin Parish LA SO, Sterling Heights MI PD, Stevens Point WI PD, Sulphur Springs TX PD, Sunset Valley TX PD, Tarleton State University TX PD , Tarpon Springs FL PD, Tarrant County TX SO, Temple TX PD, Texarkana TX PD, Texas Department of Public Safety, Texas Financial Crimes Intelligence Center, Thornton CO PD, Tilden Township PA PD, Tomball TX PD, Tompkins County NY SO, TX - Bangs PD, TX - Caddo Mills PD, TX - Early PD, TX - Eastland County SO, TX - Howe PD, TX - Irion County SO, TX - Mount Enterprise PD, TX - Palmer PD, TX - Seymour PD, TX - Vernon PD, TX - Ward County SO, TX - Wink PD, U.S. Border Patrol, Union Pacific Railroad PD, University of Iowa PD (IA), University of North Texas at Denton PD (TX), University of Texas at Dallas TX PD, University Park TX PD, US Postal Inspection Service [Federal], Van Alstyne TX PD, Vernon Parish LA SO, Village of Clearview WV PD, Waxhaw NC PD, Webster TX PD, West Tawakoni TX PD , Westworth Village TX PD, Wichita Falls TX PD , Wilson County TX SO, Windcrest TX PD, Windsor CO PD, Winnsboro TX PD, Wolfforth TX PD, Woodbury County IA SO, Woodson Terrace MO PD, Wyoming OH PD</t>
  </si>
  <si>
    <t>1st Judicial District, District Attorney's Office TX, Abilene TX PD, Addison TX PD, Aldine ISD PD TX , Allen TX PD, Altoona IA PD, Alvarado TX PD , Alvin TX PD, Amarillo TX PD, Andrews TX PD , Angleton PD TX, Anna TX PD, Anthony TX PD, Aransas Pass TX PD, Arcola TX PD , Argyle TX PD, Arlington County VA PD, Armstrong County TX SO , Aubrey TX PD, Austin TX PD, Balch Springs TX PD , Bastrop County TX SO , Bastrop TX PD , Bay City TX PD, Baylor Scott &amp; White PD (TX), Bayou Vista TX PD, Baytown TX PD, Beaumont TX PD, Bee Cave TX PD, Bellaire TX PD, Bellville TX PD , Bertram TX PD, Bexar County TX SO, Boerne TX PD, Bogata TX PD , Borger TX PD , Bosque County TX SO , Boyd TX PD, Brazoria County Const Pct 3 (TX), Brazoria County Const Pct 4 (TX), Brazoria County TX SO, Brownsville TX PD , Bryan TX PD, Buda TX PD, Bulverde TX PD, Burleson TX PD, Burnet County TX SO, Cactus TX PD , Caldwell CO TX SO , Cameron CO TX SO, Canton TX PD, Canyon TX PD  , Carrollton TX PD, Carson County TX SO , Castle Hills TX PD, Castroville TX PD , Cedar Park TX PD, Chambers County TX SO, Cibolo TX PD, City of Oak Ridge North TX PD, City of West TX PD, Clay County TX SO , Cleburne TX PD , Coastal Bend College Campus PD , Cockrell Hill TX PD, Coke County TX SO , Colleyville PD TX, Collin County TX SO, Commerce TX ISD PD , Conroe TX PD, Converse TX PD, Cooke County TX SO , Coppell TX PD, Corinth City Marshal, Crandall TX PD, Crowell TX PD, Crowley TX PD, Cumby TX PD , Cypress Fairbanks ISD (TX) PD, Dallam County TX SO , Dallas TX PD, Dalworthington Gardens TX PD, Decatur TX PD, Deer Park TX PD, DFW Airport PD TX, Diboll TX PD, Dickinson TX PD, DNU, Donley County TX SO , Dumas TX PD , Duncanville TX PD, Eagle Pass TX PD, East Tawakoni TX PD, Ector County Environmental Enforcement (TX), Edinburg TX PD, El Paso TX PD , Elgin TX PD, Elm Ridge TX PD, Erath County TX SO , Euless TX PD, Falfurrias TX PD, Fannin County TX SO, Farmers Branch TX PD, Farmersville TX PD , Fish and Wildlife Commission FL PD, Floyd County TX SO, Fort Bend County Const TX Pct 4, Fort Bend County TX District Attorney's Office, Fort Bend County TX Environmental Health  , Fort Stockton TX PD, Fort Worth TX PD , Franklin County TX SO, Friendswood TX PD, Frisco TX PD, Galena Park ISD TX PD, Galveston County TX SO, Galveston TX PD, Glasscock County TX SO , Granbury TX PD, Grand Prairie TX PD, Grapeland TX PD, Grapevine TX PD, Gray County TX SO , Groesbeck TX PD , Guadalupe County Constable TX Pct 3, Guadalupe County TX SO , Gun Barrel TX PD , Hardin County SO TX, Harris County Const TX Pct 2 , Harris County Const TX Pct 3, Harris County Const TX Pct 4, Harris County Const TX Pct 5, Harris County Const TX Pct 7, Harris County TX SO, Hartley County TX SO , Hays County TX SO, Hedwig Village TX PD, Hewitt TX PD, Hickory Creek TX PD, Hidalgo County TX SO , Hitchcock TX PD, Holland TX PD , Hondo TX PD, Hood Co. TX SO, Hopkins County TX SO , Horizon TX PD , Houston Arson Bureau TX, Houston Metro Transit Authority (TX), Houston TX PD, Huffman ISD TX PD, Humble ISD PD TX , Humble TX PD, Hunt County TX SO, Huntsville TX PD, Hutchins TX PD  , Hutto TX PD, Ingleside TX PD, Iowa Colony TX PD, Irving TX PD, Jacinto City TX PD, Jack County TX SO, Jasper TX PD, Jersey Village TX PD, Johnson County TX SO, Junction City KS PD, Kaufman County TX SO, Kaufman TX PD, Keller TX PD , Kemah TX PD, Killeen TX PD, Kingsville TX PD, Krum TX PD, Kyle TX PD, La Marque TX PD, La Porte TX PD, La Vernia TX PD, Lago Vista TX PD, Lake Jackson TX PD, Lake Travis ISD TX PD  , Lake Worth TX PD, Lakeway TX PD, Lamar County TX SO, Lamar University TX PD , Lavon TX PD , League City TX PD, Leander TX PD, Lee County TX SO , Lewisville TX PD, Liberty Hill TX PD, Lindale TX PD, Lindsay TX PD, Little Elm TX PD , Live Oak TX PD , Livingston TX PD, Llano TX PD , Lockney TX PD, Lubbock County TX SO , Lubbock TX PD, Lufkin TX PD, Luling TX PD, Lumberton TX PD , Mabank ISD TX PD, Mabank TX PD , Magnolia PD TX , Manor TX PD, Mansfield TX PD, Manvel TX PD, Marshall TX PD, Martin County TX SO, McKinney TX PD, Meadows Place TX PD, Melissa TX PD, Memorial Villages TX PD, Mesquite TX PD, Methodist Health System PD (TX), Mexia TX PD , Miami Township OH PD (Clermont), Midland County Hospital District PD TX , Midland County TX DA, Midland County TX SO , Midland TX PD, Midlothian TX PD, Milam County TX SO, Mineola TX PD, Missouri City TX PD, Monahans TX PD, Mont Belvieu TX PD , Montgomery County Constable, Precinct 3 (TX), Montgomery County Constable, Precinct 4 (TX), Montgomery County TX SO, Montgomery TX PD , Moore County TX SO , Morgan's Point PD TX, Mount Vernon TX ISD PD, Mount Vernon TX PD, Murphy TX PD, Nacogdoches TX PD, Nash TX PD , Nassau Bay TX PD , New Berlin TX Marshal's Office, Nixon TX PD, North Richland Hills TX PD, Northlake TX PD, Oak Point TX PD , Ochiltree County TX SO , Odessa TX PD, Onalaska TX PD , Ovilla TX PD, Palestine TX PD, Pampa TX PD, Pantego TX PD, Paris TX PD, Pasadena TX PD, Pearland TX PD , Pflugerville ISD TX PD, Pflugerville TX PD, Plano TX PD, Polk County TX SO, Ponder TX PD , Port Aransas TX PD, Port Isabel TX PD, Potter County TX SO, Prosper TX PD, Purcell OK PD, Queen City TX PD, Rains County TX SO , Randall County TX SO , Reagan County TX SO , Red Oak PD TX, Red River TX SO , Reeves CO TX SO, Regional Vehicle Burglary Suppression Taskforce TX, Reno TX PD, Richardson TX PD, Richland Hills TX PD, Richmond TX PD, River Oaks TX PD, Robertson County TX SO , Robeson County NC SO, Robstown TX PD, Rockport TX PD , Roman Forest TX PD , Rosenberg TX PD, Round Rock TX PD, Rowlett PD TX, Rusk CO TX SO, Sachse TX PD, Saginaw TX PD , Salado TX PD, San Antonio TX PD, San Marcos TX PD, Sansom Park TX PD, Seabrook TX PD, Sealy TX PD , Seguin TX PD, Selma TX PD , Snyder TX PD, Sour Lake TX PD, Southmayd TX PD , Splendora TX PD, Spring Valley Village TX PD, St. Edward's University (TX), St. John Parish LA SO, Sterling County TX SO, Sunnyvale TX PD, Sunset Valley TX PD, Tarleton State University TX PD , Tarrant County TX SO, Tarrant Regional Water District TX PD, Taylor TX PD , Temple TX PD, Terrell TX PD , Texarkana TX PD, Texas City TX PD, Texas Department of Criminal Justice, Texas Department of Public Safety, Texas Financial Crimes Intelligence Center, Texas Medical Center PD, The Colony TX PD, Thrall City PD TX, Tomball TX PD, Trophy Club TX PD, TX - Bangs PD, TX - Baylor County SO, TX - Caddo Mills PD, TX - Denison PD, TX - Early PD, TX - Eastland County SO, TX - Howe PD, TX - Irion County SO, TX - Mount Enterprise PD, TX - Palmer PD, TX - Seymour PD, TX - Ward County SO, TX - Wink PD, Tyler Junior College Campus PD TX , Tyler TX PD, Union Pacific Railroad PD, University of Houston TX PD, University of North Texas at Denton PD (TX), University of Texas at Dallas TX PD, University of Texas Permian Basin PD, University of TX (UTA)- Arlington PD, University Park TX PD, US Postal Inspection Service [Federal], Van Alstyne TX PD, Vandalia OH PD, Wallis TX PD, Watauga TX PD, Webster TX PD, West Tawakoni TX PD , Westworth Village TX PD, Wharton PD TX , Wichita Falls TX PD , Williamson County TX SO, Willis TX PD, Wilson County TX SO, Windcrest TX PD, Winkler County TX SO, Winnsboro TX PD, Wolfforth TX PD, Wylie TX PD</t>
  </si>
  <si>
    <t>1st Judicial District, District Attorney's Office TX, Abilene TX PD, Addison TX PD, Allen TX PD, Alvarado TX PD , Alvin TX PD, Amarillo TX PD, Andrews TX PD , Angleton PD TX, Anna TX PD, Anthony TX PD, Aransas Pass TX PD, Arcola TX PD , Argyle TX PD, Armstrong County TX SO , Aubrey TX PD, Austin TX PD, Balch Springs TX PD , Bastrop County TX SO , Bastrop TX PD , Baylor Scott &amp; White PD (TX), Bayou Vista TX PD, Baytown TX PD, Beaumont TX PD, Bee Cave TX PD, Bellaire TX PD, Bellville TX PD , Bexar County TX SO, Boerne TX PD, Bogata TX PD , Borger TX PD , Bosque County TX SO , Boyd TX PD, Brazoria County Const Pct 3 (TX), Brazoria County Const Pct 4 (TX), Brazoria County TX SO, Brownsville TX PD , Buda TX PD, Burleson TX PD, Burnet County TX SO, Cactus TX PD , Caldwell CO TX SO , Canadian County OK SO, Canton TX PD, Canyon TX PD  , Carrollton TX PD, Carson County TX SO , Castle Hills TX PD, Castroville TX PD , Cedar Park TX PD, Chambers County TX SO, Cibolo TX PD, City of West TX PD, Clay County TX SO , Cleburne TX PD , Cockrell Hill TX PD, Coke County TX SO , Colleyville PD TX, Collin County TX SO, Concho County TX SO , Conroe TX PD, Converse TX PD, Cooke County TX SO , Coppell TX PD, Crandall TX PD, Crowell TX PD, Crowley TX PD, Cumby TX PD , Cypress Fairbanks ISD (TX) PD, Dallam County TX SO , Dallas TX PD, Dalworthington Gardens TX PD, Decatur TX PD, Deer Park TX PD, Denton County TX SO, DeSoto TX PD, DFW Airport PD TX, Diboll TX PD, Dickinson TX PD, DNU, Donley County TX SO , Dumas TX PD , Duncanville TX PD, Eagle Pass TX PD, East Tawakoni TX PD, Edinburg TX PD, El Paso TX PD , Elgin TX PD, Elm Ridge TX PD, Erath County TX SO , Euless TX PD, Falfurrias TX PD, Fannin County TX SO, Farmers Branch TX PD, Farmersville TX PD , Floyd County TX SO, Fort Bend County TX District Attorney's Office, Fort Bend County TX Environmental Health  , Fort Stockton TX PD, Fort Worth TX PD , Franklin County TX SO, Friendswood TX PD, Frisco TX PD, Galveston County TX SO, Garland TX PD, Glasscock County TX SO , Granbury TX PD, Grand Prairie TX PD, Grapeland TX PD, Grapevine TX PD, Gray County TX SO , Groesbeck TX PD , Hardin County SO TX, Harris County Const TX Pct 2 , Harris County Const TX Pct 3, Harris County Const TX Pct 4, Harris County Const TX Pct 5, Harris County TX SO, Hartley County TX SO , Hays County TX SO, Hickory Creek TX PD, Hidalgo County TX SO , Highland Village TX, Hitchcock TX PD, Holland TX PD , Hondo TX PD, Hood Co. TX SO, Horizon TX PD , Houston Arson Bureau TX, Houston Metro Transit Authority (TX), Houston TX PD, Huffman ISD TX PD, Humble ISD PD TX , Humble TX PD, Hunt County TX SO, Huntsville TX PD, Hurst TX PD, Hutchins TX PD  , Hutto TX PD, Ingleside TX PD, Iowa Colony TX PD, Irving TX PD, Jacinto City TX PD, Jack County TX SO, Jasper TX PD, Jersey Village TX PD, Johnson County TX SO, Kaufman County TX SO, Keller TX PD , Kemah TX PD, Kingsville TX PD, Kyle TX PD, La Marque TX PD, La Porte TX PD, La Vernia TX PD, Lago Vista TX PD, Lake Jackson TX PD, Lake Travis ISD TX PD  , Lake Worth TX PD, Lamar County TX SO, Lamar University TX PD , Lavon TX PD , League City TX PD, Lee County TX SO , Liberty Hill TX PD, Lindale TX PD, Lindsay TX PD, Little Elm TX PD , Live Oak TX PD , Livingston TX PD, Llano TX PD , Lockney TX PD, Lubbock County TX SO , Lubbock TX PD, Lufkin TX PD, Luling TX PD, Mabank TX PD , Magnolia PD TX , Manor TX PD, Mansfield TX PD, Manvel TX PD, Marshall TX PD, Martin County TX SO, McKinney TX PD, Meadows Place TX PD, Melissa TX PD, Memorial Villages TX PD, Mesquite TX PD, Methodist Health System PD (TX), Mexia TX PD , Midland County TX DA, Midland County TX SO , Midland TX PD, Midlothian TX PD, Mineola TX PD, Missouri City TX PD, Monahans TX PD, Mont Belvieu TX PD , Montgomery County Constable, Precinct 3 (TX), Montgomery County Constable, Precinct 4 (TX), Montgomery County TX SO, Moore County TX SO , Moore OK PD, Morgan's Point PD TX, Morgan's Point Resort TX PD, Mount Vernon TX ISD PD, Mount Vernon TX PD, Murphy TX PD, Nash TX PD , Nassau Bay TX PD , New Berlin TX Marshal's Office, Nixon TX PD, North Richland Hills TX PD, Northlake TX PD, Ochiltree County TX SO , Odessa TX PD, Oklahoma City OK PD, Ovilla TX PD, Palestine TX PD, Pampa TX PD, Pantego TX PD, Paris TX PD, Pasadena TX PD, Pearland TX PD , Pflugerville TX PD, Plano TX PD, Polk County TX SO, Ponder TX PD , Port Aransas TX PD, Port Isabel TX PD, Potter County TX SO, Prosper TX PD, Purcell OK PD, Queen City TX PD, Randall County TX SO , Reagan County TX SO , Red Oak PD TX, Red River TX SO , Reeves CO TX SO, Regional Vehicle Burglary Suppression Taskforce TX, Reno TX PD, Richardson TX PD, Richland Hills TX PD, Richmond TX PD, River Oaks TX PD, Roanoke TX PD, Robertson County TX SO , Robeson County NC SO, Robstown TX PD, Rockport TX PD , Rockwall TX PD, Roman Forest TX PD , Rosenberg TX PD, Round Rock TX PD, Rowlett PD TX, Rusk CO TX SO, Sachse TX PD, Saginaw TX PD , Salado TX PD, San Antonio TX PD, San Marcos TX PD, Sansom Park TX PD, Seabrook TX PD, Seagoville TX PD, Sealy TX PD , Seguin TX PD, Selma TX PD , Sherman TX PD, Snyder TX PD, Sour Lake TX PD, Southmayd TX PD , Splendora TX PD, Spring Valley Village TX PD, St. Edward's University (TX), Sterling County TX SO, Sulphur Springs TX PD, Sunnyvale TX PD, Sunset Valley TX PD, Tarleton State University TX PD , Tarrant County TX SO, Tarrant Regional Water District TX PD, Taylor TX PD , Temple TX PD, Terrell TX PD , Texarkana TX PD, Texas Department of Criminal Justice, Texas Department of Public Safety, Texas Financial Crimes Intelligence Center, Texas Medical Center PD, The Colony TX PD, Thrall City PD TX, Tomball TX PD, TX - Baylor County SO, TX - Early PD, TX - Howe PD, TX - Irion County SO, TX - Vernon PD, TX - Wink PD, Tyler Junior College Campus PD TX , Tyler TX PD, University of Houston TX PD, University of North Texas at Denton PD (TX), University of Texas Permian Basin PD, University of TX (UTA)- Arlington PD, University Park TX PD, UT Southwestern Medical Center TX , Van Alstyne TX PD, Vandalia OH PD, Wallis TX PD, Watauga TX PD, Webster TX PD, West Tawakoni TX PD , Westworth Village TX PD, Wharton PD TX , White Settlement TX PD, Wichita Falls TX PD , Wichita KS PD, Willis TX PD, Wilson County TX SO, Winkler County TX SO, Winnsboro TX PD, Wolfforth TX PD, Wylie TX PD</t>
  </si>
  <si>
    <t>13th Drug Task Force AR, 18th Judicial District DA's Office- LA PD, 1st Judicial District, District Attorney's Office TX, Abilene KS PD, Abilene TX PD, Accomack County VA SO, Acworth GA PD, Addison TX PD, Adrian MI PD, Alabama Department of Corrections, Alabaster AL PD, Albion MI DPS, Aldine ISD PD TX , Allen TX PD, Altoona IA PD, Alvarado TX PD , Alvin TX PD, Amarillo TX PD, Amberley Village OH PD, Andrews TX PD , Angleton PD TX, Ankeny IA PD, Anna TX PD, Anthony TX PD, AR - Arkadelphia PD, Arcola TX PD , Argyle TX PD, Armstrong County TX SO , ATF Louisville KY [inactive], Aubrey TX PD, Austin County TX SO, Austin TX PD, Avon IN PD, Azle TX PD, Balch Springs TX PD , Bastrop County TX SO , Bastrop TX PD , Baton Rouge LA PD, Bay City TX PD, Bay St. Louis MS PD, Baylor Scott &amp; White PD (TX), Baytown TX PD, Beaumont TX PD, Bee Cave TX PD, Bellaire TX PD, Bellville TX PD , Benton County WA SO, Bertram TX PD, Bexar County TX SO, Bienville Parish LA SO , Bixby OK PD, Bloomfield NM PD, Boerne TX PD, Bogata TX PD , Borger TX PD , Bosque County TX SO , Bossier Parish LA SO, Boyd TX PD, Bradley County AR SO , Branson MO PD, Brazoria County Const Pct 3 (TX), Brazoria County Const Pct 4 (TX), Brazoria County TX SO, Brevard County FL SO , Brigham City UT PD, Brighton CO PD, Brownsville TX PD , Bryan TX PD, Buchanan County MO SO, Buda TX PD, Bulverde TX PD, Buncombe County NC SO, Burleson TX PD, Burnet County TX SO, Butler County OH SO, Butler Township OH PD, Byron GA PD , Cabot AR PD, Cactus TX PD , Calcasieu Parish SO LA, Caldwell CO TX SO , Calhoun County SC SO, Camden AR PD, Cameron CO TX SO, Canadian County OK SO, Canton TX PD, Canyon TX PD  , Carmel IN PD, Carroll County GA SO, Carrollton TX PD, Carson County TX SO , Castle Hills TX PD, Castroville TX PD , Cedar Park TX PD, Chambers County AL SO, Chambers County TX SO, Chesterfield County VA PD, Chesterton IN PD , Cibolo TX PD, City of Oak Ridge North TX PD, City of West TX PD, Clay County TX SO , Cleburne TX PD , Cleveland OH Division of Police , Clinton Township NJ PD, Cloud County KS SO, Coastal Bend College Campus PD , Cockrell Hill TX PD, Coffeyville KS PD, Colleyville PD TX, Collin County TX SO, Colorado Springs CO PD, Colorado State Patrol, Concho County TX SO , Conroe TX PD, Converse TX PD, Cooke County TX SO , Cookeville TN PD, Coppell TX PD, Corinth City Marshal, Corpus Christi TX PD, Covington LA PD, Crandall TX PD, Crowell TX PD, Crowley TX PD, Cullman County AL SO, Cumberland Metro IN PD, Cumby TX PD , Cypress Fairbanks ISD (TX) PD, Dallam County TX SO , Dallas TX PD, Dalworthington Gardens TX PD, Daytona Beach FL PD, Dearborn MI PD, Decatur TX PD, Deer Park TX PD, Denver CO PD, Desoto Parish LA SO , DFW Airport PD TX, Diboll TX PD, Dickinson TX PD, DNU, Donley County TX SO , Dougherty County GA PD , Dumas TX PD , Duncanville TX PD, DuPage County IL SO, Durango CO PD, Eagle Pass TX PD, East Hampton Village NY PD, East Point GA PD, East Tawakoni TX PD, Eastborough KS PD, Edinburg TX PD, El Cajon CA PD, El Paso TX PD , Elgin TX PD, Elm Ridge TX PD, Erath County TX SO , Erwin PD (NC), Escambia County FL SO, Euless TX PD, Evangeline Parish LA SO , Fairfield CA PD, Fairmount IN PD, Falfurrias TX PD, Fannin County TX SO, Farmers Branch TX PD, Farmersville TX PD , Floyd County IN SO, Floyd County TX SO, Forrest County MS SO, Fort Bend County Const TX Pct 4, Fort Bend County TX District Attorney's Office, Fort Bend County TX Environmental Health  , Fort Collins CO PD, Fort Pierce FL PD, Fort Stockton TX PD, Fort Wayne IN PD , Fort Worth TX PD , Franklin County AL SO, Franklin County TX SO, Franklin MA PD, Friendswood TX PD, Frisco TX PD, Front Royal VA PD, Fulton County GA PD, Galena Park ISD TX PD, Galveston County TX SO, Galveston TX PD, Garden City MI PD, Geauga County OH SO , Glasscock County TX SO , Gluckstadt MS PD, Granbury TX PD, Grand Island NE PD, Grand Prairie TX PD, Grant County IN SO, Grapeland TX PD, Grapevine TX PD, Gray County TX SO , Greene County MO SO, Greenfield PD CA , Gretna LA PD, Groesbeck TX PD , Grundy County IL SO, Guadalupe County Constable TX Pct 3, Guadalupe County TX SO , Gun Barrel TX PD , Hancock County MS SO, Hanover Park IL PD , Hardin County SO TX, Harris County Const TX Pct 2 , Harris County Const TX Pct 3, Harris County Const TX Pct 4, Harris County Const TX Pct 5, Harris County Const TX Pct 7, Harris County TX SO, Harrisburg Bureau PA PD, Hartley County TX SO , Harvey County KS SO, Hays County TX SO, Hazel Park MI PD, Hazleton PA PD, Hedwig Village TX PD, Hempstead Village NY PD, Henderson County KY SO, Hewitt TX PD, Hickory Creek TX PD, Hidalgo County TX SO , Highland Heights KY PD, Hillsborough County FL SO, Hitchcock TX PD, Holland TX PD , Homeland Security Investigations [Federal] [Inactive], Hondo TX PD, Hoover AL PD, Hope Mills NC PD , Hopkins County TX SO , Horizon TX PD , Houston Arson Bureau TX, Houston Metro Transit Authority (TX), Houston TX PD, Huffman ISD TX PD, Humble ISD PD TX , Humble TX PD, Hunt County TX SO, Huntsville AL PD, Huntsville TX PD, Hutchins TX PD  , Hutto TX PD, IA - Storm Lake PD, Independence KS PD, Indian Hill OH PD, Ingleside TX PD, Iowa Colony TX PD, Iowa Department of Corrections, Iowa State University IA PD, Iredell County NC SO, Irving TX PD, Jacinto City TX PD, Jack County TX SO, Jackson Township OH PD (Stark County), Jackson WI PD, Jasper TX PD, Jefferson County CO SO, Jefferson County MO SO, Jersey Village TX PD, Jesup GA PD, Johnson County TX SO, Jonesboro AR PD, Junction City KS PD, Justice IL PD, Kaufman TX PD, Kaysville UT PD, Keller TX PD , Kemah TX PD, Kill Devil Hills NC PD, Killeen TX PD, Kingsville TX PD, Kyle TX PD, LA - Morgan City PD, La Follette TN PD, La Marque TX PD, La Porte TX PD, La Vernia TX PD, Lago Vista TX PD, Lake Jackson TX PD, Lake Travis ISD TX PD  , Lake Wales FL PD, Lakeland FL PD, Lakeway TX PD, Lakewood WA PD, Lamar County TX SO, Lamar University TX PD , Lancaster TX PD , Lavon TX PD , Lawton OK PD, Lea County NM SO, League City TX PD, Leake County MS SO, Lebanon TN PD, Lee County TX SO , Lewisville TX PD, Lexington NE PD, Liberty Hill TX PD, Lincoln County SO NE, Lincoln Parish LA SO, Lindale TX PD, Lindsay TX PD, Little Elm TX PD , Little Rock AR PD, Live Oak TX PD , Livingston Parish County LA SO, Livingston TX PD, Llano TX PD , Lockney TX PD, Locust Grove OK PD, Louisiana State Police, Louisville Metro KY PD, Loveland CO PD, Lubbock County TX SO , Lubbock TX PD, Lucas County OH SO, Lufkin TX PD, Luling TX PD, Lumberton TX PD , Mabank ISD TX PD, Mabank TX PD , Madison MS PD, Magnolia PD TX , Manor TX PD, Mansfield TX PD, Manvel TX PD, Marion Health PD (IN), Marshall County OK SO , Marshall TX PD, Martin County TX SO, Marysville OH PD, Mauldin SC PD, McCurtain County OK SO, McKinney TX PD, Meadows Place TX PD, Melissa TX PD, Memorial Villages TX PD, Mendocino County SO-CA, Menomonee Falls WI PD, Mesquite TX PD, Methodist Health System PD (TX), Mexia TX PD , Miami Township OH PD (Clermont), Middletown RI PD, Midland County Hospital District PD TX , Midland County TX DA, Midland County TX SO , Midland TX PD, Midlothian IL PD, Milam County TX SO, Mineola TX PD, Mineral Wells TX PD , Missouri City TX PD, Missouri State Highway Patrol, Mohave County AZ SO, Monahans TX PD, Monroe County WI SO, Mont Belvieu TX PD , Montgomery County Constable, Precinct 3 (TX), Montgomery County Constable, Precinct 4 (TX), Montgomery County Constable, Precinct 5 (TX), Montgomery County TX SO, Montgomery TX PD , Moore County TX SO , Morgan's Point PD TX, Morgan's Point Resort TX PD, Mount Pleasant SC PD, Mount Vernon TX ISD PD, Mount Vernon TX PD, Murfreesboro TN PD, Murphy TX PD, Muskogee OK PD, Nacogdoches TX PD, Nags Head NC PD, Nash TX PD , Nassau Bay TX PD , National Center for Missing &amp; Exploited Children [NCMEC], Nebraska State Patrol, Nevada Department of Motor Vehicles , New Berlin TX Marshal's Office, New Orleans LA PD, Newton County MS SO, Nixon TX PD, North Charleston SC PD, North Richland Hills TX PD, Northern Colorado Intelligence Unit CO, Northlake TX PD, Norwood OH PD, O'Fallon MO PD, Oak Point TX PD , Ocean Springs MS PD, Ochiltree County TX SO , Odessa TX PD, Ohio State Highway Patrol, OK - Idabel PD, OK - Washita County SO, Onalaska TX PD , Opelousas LA PD, Othello WA PD, Ovilla TX PD, Oxford MS PD, Oxford OH PD, Palestine TX PD, Palm Beach County FL SO, Palm Springs CA PD, Pampa TX PD, Pantego TX PD, Paradise Valley AZ PD, Paris TX PD, Pasadena TX PD, Pea Ridge AR PD, Pearland TX PD , Pflugerville ISD TX PD, Pflugerville TX PD, Pike County IL SO , Pittsboro IN PD, Pittsburg KS PD, Plano TX PD, Plaquemines Parish LA SO, Polk County TX SO, Ponder TX PD , Port Aransas TX PD, Port Isabel TX PD, Posey County IN SO, Pottawatomie County KS SO, Potter County TX SO, Prescott AZ PD, Princeton IN PD, Prosper TX PD, Purcell OK PD, Puyallup WA PD, Queen City TX PD, Queen Creek AZ PD, Radcliff KY PD, Rains County TX SO , Raleigh NC PD, Randall County TX SO , Reagan County TX SO , Red Oak PD TX, Red River TX SO , Reeves CO TX SO, Regional Vehicle Burglary Suppression Taskforce TX, Reno TX PD, Republic MO PD, Richland County SC SO, Richland Hills TX PD, Richmond TX PD, Richmond VA PD, Riley County KS PD, River Oaks TX PD, Riverside County CA District Attorney, Roanoke TX PD, Robertson County TX SO , Robeson County NC SO, Robstown TX PD, Rock County WI SO, Rock Hill SC PD, Rockport TX PD , Roman Forest TX PD , Rose Hill KS PD, Rosenberg TX PD, Round Rock TX PD, Rowlett PD TX, Rusk CO TX SO, Sachse TX PD, Sacramento CA DA, Saginaw TX PD , Saint Croix Falls WI PD, Salado TX PD, Salina KS PD, San Antonio TX PD, San Marcos TX PD, Sansom Park TX PD, Santa Rosa County FL SO, Sarasota FL PD, Sarpy County NE SO, Sauk Prairie WI PD, Scarborough ME PD, Scott County MS SO, Seabrook TX PD, Sealy TX PD , Seguin TX PD, Selma TX PD , Seymour IN PD , Shelby County TN SO, Shelbyville TN PD, Sheridan AR PD, Sheridan County NE SO, Sherwood AR PD, Sioux City IA PD, Skokie IL PD, Slidell LA PD, Snyder TX PD, Somerset County NJ Prosecutors Office, Sour Lake TX PD, South Sioux City NE PD , Southmayd TX PD , Splendora TX PD, Spokane County WA SO, Spring Valley Village TX PD, Springfield MO PD, St. Bernard Parish LA SO, St. Charles City MO PD, St. Charles Parish LA SO, St. Edward's University (TX), St. James Parish LA SO, St. John Parish LA SO, St. Martin Parish LA SO, Sterling County TX SO, Sterling Heights MI PD, Stevens Point WI PD, Sulphur Springs TX PD, Sunnyvale TX PD, Sunset Valley TX PD, Tangipahoa Parish LA SO, Tarleton State University TX PD , Tarpon Springs FL PD, Tarrant County TX SO, Tarrant Regional Water District TX PD, Taylor TX PD , Tell City IN PD, Temple TX PD, Terrebonne Parish LA SO , Terrell TX PD , Texarkana AR PD, Texarkana TX PD, Texas Christian University PD TX, Texas City TX PD, Texas Department of Criminal Justice, Texas Department of Public Safety, Texas Financial Crimes Intelligence Center, Texas Medical Center PD, The Colony TX PD, Thibodaux LA PD, Thornton CO PD, Thrall City PD TX, Tilden Township PA PD, TN - Lincoln County SO, Tomball TX PD, Tompkins County NY SO, Tooele City PD UT, Town of Jonesboro LA PD, Trophy Club TX PD, TX - Bangs PD, TX - Caddo Mills PD, TX - Early PD, TX - Eastland County SO, TX - Howe PD, TX - Irion County SO, TX - Mount Enterprise PD, TX - Palmer PD, TX - Seymour PD, TX - Ward County SO, TX - Wink PD, Tyler Junior College Campus PD TX , Tyler TX PD, U.S. Border Patrol, Union Pacific Railroad PD, University of Houston TX PD, University of Iowa PD (IA), University of North Texas at Denton PD (TX), University of Texas at Dallas TX PD, University of Texas Permian Basin PD, University of TX (UTA)- Arlington PD, University Park TX PD, US Postal Inspection Service [Federal], Van Alstyne TX PD, Vandalia OH PD, Vernon Parish LA SO, Vestavia Hills AL PD, Villa Park IL PD, Village of Clearview WV PD, Waller TX PD, Wallis TX PD, Walton County FL SO, Warren AR PD , Watauga TX PD, Waxhaw NC PD, Webster TX PD, West Chester OH PD, West Des Moines IA PD, West Feliciana Parish LA SO, West Tawakoni TX PD , West Terre Haute IN PD, Westhampton Beach Village NY PD, Westwego LA PD, Westworth Village TX PD, Wharton PD TX , Wichita Falls TX PD , Wichita KS PD, Willis TX PD, Willow Springs IL PD, Wilson County TX SO, Windcrest TX PD, Windsor CO PD, Winkler County TX SO, Winnsboro TX PD, Wolfforth TX PD, Woodbury County IA SO, Woodson Terrace MO PD, Wyandotte MI PD, Wylie TX PD, Wyoming OH PD, Yancey County NC SO</t>
  </si>
  <si>
    <t>Abilene TX PD, Addison TX PD, Aldine ISD PD TX , Allen TX PD, Alvarado TX PD , Alvin TX PD, Amarillo TX PD, Andover KS PD, Andrews TX PD , Angleton PD TX, Anna TX PD, Aransas Pass TX PD, Arcola TX PD , Ardmore OK PD, Argyle TX PD, Arlington County VA PD, Armstrong County TX SO , Aubrey TX PD, Austin TX PD, Azle TX PD, Balch Springs TX PD , Bastrop County TX SO , Bastrop TX PD , Bay City TX PD, Bay St. Louis MS PD, Baylor Scott &amp; White PD (TX), Bayou Vista TX PD, Baytown TX PD, Beaumont TX PD, Bedford TX PD, Bee Cave TX PD, Bellaire TX PD, Bellville TX PD , Benton County AR SO, Bentonville AR PD, Bertram TX PD, Bexar County TX SO, Bienville Parish LA SO , Blue Springs MO PD, Boerne TX PD, Bogata TX PD , Boone County MO SO, Borger TX PD , Bosque County TX SO , Bourbon County KS SO, Boyd TX PD, Bradley County AR SO , Brazoria County Const Pct 3 (TX), Brazoria County Const Pct 4 (TX), Brazoria County TX SO, Bristow OK PD, Brownsville TX PD , Bryant AR PD, Buchanan County MO SO, Buda TX PD, Bulverde TX PD, Burleson TX PD, Burnet County TX SO, Butler County KS SO, Cabot AR PD, Cactus TX PD , Calcasieu Parish SO LA, Caldwell CO TX SO , Callaway County MO SO, Camden AR PD, Canadian County OK SO, Canton TX PD, Canyon TX PD  , Carrollton TX PD, Carson County TX SO , Cass County MO SO, Castle Hills TX PD, Castroville TX PD , Catoosa OK PD, Cedar Hill TX PD, Cedar Park TX PD, Celina TX PD , Centerton AR PD , Chambers County AL SO, Chambers County TX SO, Chanute KS PD, Chaves County NM SO, Cibolo TX PD, City of Oak Ridge North TX PD, City of West TX PD, Clay County TX SO , Cleburne TX PD , Coffeyville KS PD, Coke County TX SO , Cole County MO SO, Colleyville PD TX, Collierville TN PD, Collin County TX SO, Commerce TX ISD PD , Concho County TX SO , Conroe TX PD, Converse TX PD, Conway AR PD, Cooke County TX SO , Coppell TX PD, Corinth City Marshal, Corinth TX PD, Covington LA PD, Crandall TX PD, Crowell TX PD, Crowley TX PD, Cumby TX PD , Cypress Fairbanks ISD (TX) PD, Dallam County TX SO , Dallas TX PD, Dalworthington Gardens TX PD, Decatur TX PD, Deer Park TX PD, Del City OK PD, Denton County TX SO, Denton TX PD, Derby KS PD, DeSoto County MS SO, DeSoto TX PD, DFW Airport PD TX, Dickinson TX PD, DNU, Dodge City KS PD, Donley County TX SO , Dumas TX PD , Duncanville TX PD, Duquesne MO PD, Eagle Pass TX PD, East Tawakoni TX PD, Ector County Environmental Enforcement (TX), Ector County TX SO, Edinburg TX PD, El Paso TX PD , El Reno OK PD, Elgin TX PD, Ellis County TX SO , Elm Ridge TX PD, Erath County TX SO , Euless TX PD, Excelsior Springs MO PD, Falfurrias TX PD, Fannin County TX SO, Farmers Branch TX PD, Farmersville TX PD , Floyd County TX SO, Forney TX PD, Forrest County MS SO, Fort Bend County Const TX Pct 4, Fort Bend County TX Environmental Health  , Fort Stockton TX PD, Fort Worth TX PD , Franklin County MO SO , Franklin County TX SO, Friendswood TX PD, Frisco TX PD, Frontenac KS PD, Galena Park ISD TX PD, Galveston County TX SO, Galveston TX PD, Garland TX PD, Gasconade Co MO SO, Germantown TN PD, Glasscock County TX SO , Gluckstadt MS PD, Grain Valley MO PD, Granbury TX PD, Grand Prairie TX PD, Grandview MO PD, Grapeland TX PD, Grapevine TX PD, Gray County TX SO , Groesbeck TX PD , Guadalupe County Constable TX Pct 3, Guadalupe County TX SO , Gun Barrel TX PD , Haltom City TX PD, Hancock County MS SO, Hardin County SO TX, Harper County KS SO, Harris County Const TX Pct 2 , Harris County Const TX Pct 3, Harris County Const TX Pct 4, Harris County Const TX Pct 5, Harris County Const TX Pct 7, Harris County TX SO, Harrisonville MO PD, Hartley County TX SO , Harvey County KS SO, Hedwig Village TX PD, Hewitt TX PD, Hickory Creek TX PD, Hidalgo County TX SO , Highland Park TX PD, Highland Village TX, Hitchcock TX PD, Holland TX PD , Hondo TX PD, Hood Co. TX SO, Hopkins County TX SO , Horizon TX PD , Houston Arson Bureau TX, Houston Metro Transit Authority (TX), Houston TX PD, Huffman ISD TX PD, Humble ISD PD TX , Humble TX PD, Hunt County TX SO, Huntsville TX PD, Hurst TX PD, Hutchins TX PD  , Hutto TX PD, Iberia MO PD, Ingleside TX PD, Iowa Colony TX PD, Irving TX PD, Jacinto City TX PD, Jack County TX SO, Jasper TX PD, Jefferson City MO PD, Jersey Village TX PD, Johnson County TX SO, Jonesboro AR PD, Joplin MO PD, Junction City KS PD, Kaufman County Constable, Kaufman TX PD, Keller TX PD , Kemah TX PD, Kemper County MS SO, Killeen TX PD, Kingsville TX PD, Kyle TX PD, LA - Morgan City PD, La Marque TX PD, La Porte TX PD, La Vernia TX PD, Lafayette County MS SO, Lago Vista TX PD, Lake Jackson TX PD, Lake Travis ISD TX PD  , Lake Worth TX PD, Lakeway TX PD, Lamar County TX SO, Lamar University TX PD , Lancaster TX PD , Lavon TX PD , Lea County NM SO, League City TX PD, Lee County TX SO , Lewisville TX PD, Liberty Hill TX PD, Lindsay TX PD, Little Elm TX PD , Little Rock AR PD, Live Oak TX PD , Livingston Parish County LA SO, Livingston TX PD, Llano TX PD , Lockney TX PD, Louisiana State Police, Lubbock County TX SO , Lubbock TX PD, Lufkin TX PD, Luling TX PD, Lumberton TX PD , Mabank ISD TX PD, Mabank TX PD , Madison County TN SO, Magnolia PD TX , Manor TX PD, Mansfield TX PD, Manvel TX PD, Marion Health PD (IN), Marshall TX PD, Martin County TX SO, McKinney TX PD, McPherson County KS SO, Meadows Place TX PD, Medicine Lodge KS PD, Melissa TX PD, Memphis Intl Airport, Memphis TN PD, Mesquite TX PD, Methodist Health System PD (TX), Mexia TX PD , Miami Township OH PD (Clermont), Mid Missouri Drug Task Force MO, Midland County Hospital District PD TX , Midland County TX DA, Midland County TX SO , Midland TX PD, Midlothian TX PD, Midwest HIDTA, Milam County TX SO, Mineola TX PD, Mineral Area Drug Task Force MO, Mineral Wells TX PD , Mississippi Department of Public Safety, Missouri State Highway Patrol, MOCIC , Monahans TX PD, Mont Belvieu TX PD , Montgomery County Constable, Precinct 3 (TX), Montgomery County Constable, Precinct 4 (TX), Montgomery County KS SO, Montgomery County TX SO, Moore County TX SO , Morgan's Point PD TX, Morgan's Point Resort TX PD, Mount Vernon TX ISD PD, Mount Vernon TX PD, MS - Flowood PD, MS - Wayne County SO, MS - Yazoo City PD, Murphy TX PD, Muskogee OK PD, Nacogdoches TX PD, Nash TX PD , Neosho County KS SO, New Berlin TX Marshal's Office, New Orleans LA PD, Newton County MS SO, Nichols Hills OK PD, Nixon TX PD, North Little Rock AR PD, North Richland Hills TX PD, Northlake TX PD, O'Fallon MO PD, Oak Point TX PD , Ochiltree County TX SO , Odessa MO PD, Odessa TX PD, Oklahoma Bureau of Narcotics , Olive Branch MS PD, Onalaska TX PD , Opelousas LA PD, Osage Beach MO PD, Ovilla TX PD, Oxford MS PD, Ozark AR PD, Ozarks Drug Enforcement Team MO, Palestine TX PD, Pampa TX PD, Paris TX PD, Parkville MO PD, Pasadena TX PD, Pearland TX PD , Pemiscot County MO SO, Pflugerville TX PD, Pine Bluff AR PD, Piperton TN PD, Pittsburg KS PD, Plano TX PD, Pleasant Valley MO PD, Polk County TX SO, Ponder TX PD , Pontotoc MS PD, Port Aransas TX PD, Port Isabel TX PD, Pottawatomie County KS SO, Potter County TX SO, Princeton IN PD, Prosper TX PD, Pulaski County AR SO, Pulaski County MO SO, Purcell OK PD, Queen City TX PD, Rains County TX SO , Randall County TX SO , Rankin County MS SO, Raytown MO PD, Reagan County TX SO , Red Oak PD TX, Red River TX SO , Reeves CO TX SO, Regional Vehicle Burglary Suppression Taskforce TX, Reno TX PD, Republic MO PD, Richardson TX PD, Richland Hills TX PD, Richmond TX PD, Riley County KS PD, River Oaks TX PD, Roanoke TX PD, Robertson County TX SO , Robstown TX PD, Rockport TX PD , Rockwall TX PD, Rogers AR PD, Roman Forest TX PD , Rose Hill KS PD, Rosenberg TX PD, Round Rock TX PD, Rowlett PD TX, Rusk CO TX SO, Russellville AR PD, Sachse TX PD, Saginaw TX PD , Salado TX PD, Salina KS PD, Saline County KS SO, San Antonio TX PD, San Marcos TX PD, Sansom Park TX PD, Sarcoxie MO PD, Seabrook TX PD, Seagoville TX PD, Sealy TX PD , Searcy AR PD , Sedalia MO PD, Seguin TX PD, Selma TX PD , Seneca MO PD, Shelby County TN SO, Sheridan AR PD, Sherman TX PD, Sherwood AR PD, Sikeston MO DPS, Slidell LA PD, Smith County TX SO, Snyder TX PD, Sour Lake TX PD, South Hutchinson KS PD, Southmayd TX PD , Splendora TX PD, Spring Valley Village TX PD, Springdale AR PD, Springfield MO PD, St. James Parish LA SO, St. John Parish LA SO, St. Joseph MO PD, St. Martin Parish LA SO, Stephenville TX PD, Sterling County TX SO, Sterling Heights MI PD, Stone County MO SO, Stone County MS SO, Sulphur Springs TX PD, Sunnyvale TX PD, Sunset Valley TX PD, Sweetwater TX PD, Tangipahoa Parish LA SO, Tarleton State University TX PD , Tarrant County TX SO, Tarrant Regional Water District TX PD, Temple TX PD, Terrell TX PD , Texarkana AR PD, Texarkana TX PD, Texas Christian University PD TX, Texas Department of Criminal Justice, Texas Department of Public Safety, Texas Financial Crimes Intelligence Center, Texas Medical Center PD, Thomas County KS SO, Thrall City PD TX, Tomball TX PD, Trophy Club TX PD, Tupelo Regional Airport, TX - Bangs PD, TX - Baylor County SO, TX - Caddo Mills PD, TX - Denison PD, TX - Early PD, TX - Eastland County SO, TX - Howe PD, TX - Irion County SO, TX - Mount Enterprise PD, TX - Palmer PD, TX - Seymour PD, TX - Vernon PD, TX - Ward County SO, TX - Wink PD, Tyler Junior College Campus PD TX , Tyler TX ISD PD, Tyler TX PD, U.S. Border Patrol, Union County NM SO, Union Pacific Railroad PD, University of Houston TX PD, University of North Texas at Denton PD (TX), University of Texas at Dallas TX PD, University of Texas Permian Basin PD, University of TX (UTA)- Arlington PD, University Park TX PD, US Postal Inspection Service [Federal], UT Southwestern Medical Center TX , Van Alstyne TX PD, Van Buren AR PD, Vernon Parish LA SO, Wabaunsee County SO (KS), Wallis TX PD, Warren AR PD , Watauga TX PD, Waxahachie TX PD, Webster TX PD, West Feliciana Parish LA SO, West Tawakoni TX PD , Westwego LA PD, Westworth Village TX PD, Wharton PD TX , White Settlement TX PD, Wichita Falls TX PD , Willis TX PD, Wilson County TX SO, Windcrest TX PD, Winkler County TX SO, Winnsboro TX PD, Wolfforth TX PD, Wyandotte Nation OK PD , Wylie TX PD, Yukon OK PD</t>
  </si>
  <si>
    <t>Abilene TX PD, Acworth GA PD, Addison TX PD, Adrian MI PD, Aldine ISD PD TX , Allen TX PD, Altoona IA PD, Alvarado TX PD , Alvin TX PD, Amarillo TX PD, Amberley Village OH PD, Andrews TX PD , Angleton PD TX, Ankeny IA PD, Anna TX PD, Anthony TX PD, AR - Arkadelphia PD, Aransas Pass TX PD, Arcola TX PD , Argyle TX PD, Armstrong County TX SO , Aubrey TX PD, Austin TX PD, Avon IN PD, Balch Springs TX PD , Bastrop County TX SO , Bastrop TX PD , Baton Rouge LA PD, Bay City TX PD, Bay St. Louis MS PD, Baylor Scott &amp; White PD (TX), Baytown TX PD, Beaumont TX PD, Bee Cave TX PD, Bellaire TX PD, Bellville TX PD , Benton County WA SO, Bertram TX PD, Bexar County TX SO, Bloomfield NM PD, Boerne TX PD, Bogata TX PD , Borger TX PD , Bosque County TX SO , Bossier Parish LA SO, Boyd TX PD, Bradley County AR SO , Branson MO PD, Brazoria County Const Pct 3 (TX), Brazoria County Const Pct 4 (TX), Brazoria County TX SO, Brownsville TX PD , Buda TX PD, Bulverde TX PD, Burleson TX PD, Burnet County TX SO, Butler Township OH PD, Byron GA PD , Cabot AR PD, Cactus TX PD , Calcasieu Parish SO LA, Caldwell CO TX SO , Camden AR PD, Cameron CO TX SO, Canadian County OK SO, Canton TX PD, Canyon TX PD  , Carmel IN PD, Carroll County GA SO, Carson County TX SO , Castle Hills TX PD, Castroville TX PD , Cedar Park TX PD, Chambers County AL SO, Chambers County TX SO, Chesterfield County VA PD, Cibolo TX PD, City of Oak Ridge North TX PD, City of West TX PD, Clay County TX SO , Cleburne TX PD , Cleveland County OK SO, Cleveland OH Division of Police , Clinton Township NJ PD, Cloud County KS SO, Coastal Bend College Campus PD , Cockrell Hill TX PD, Coffeyville KS PD, Coke County TX SO , Colleyville PD TX, Collin County TX SO, Commerce TX ISD PD , Concho County TX SO , Conroe TX PD, Converse TX PD, Cooke County TX SO , Cookeville TN PD, Coppell TX PD, Coral Springs FL PD, Corinth City Marshal, Covington LA PD, Crandall TX PD, Crowell TX PD, Crowley TX PD, Cullman County AL SO, Cumberland Metro IN PD, Cumby TX PD , Cypress Fairbanks ISD (TX) PD, Dallam County TX SO , Dallas TX PD, Dalworthington Gardens TX PD, Daytona Beach FL PD, Dearborn MI PD, Decatur TX PD, Deer Park TX PD, Denver CO PD, DFW Airport PD TX, Diboll TX PD, Dickinson TX PD, DNU, Donley County TX SO , Dumas TX PD , Duncanville TX PD, DuPage County IL SO, Durango CO PD, Eagle Pass TX PD, East Tawakoni TX PD, Edinburg TX PD, El Cajon CA PD, El Paso TX PD , Elgin TX PD, Ellijay GA PD, Elm Ridge TX PD, Erath County TX SO , Escambia County FL SO, Euless TX PD, Fairfield CA PD, Fairmount IN PD, Falfurrias TX PD, Fannin County TX SO, Farmers Branch TX PD, Farmersville TX PD , Floyd County IN SO, Floyd County TX SO, Fort Bend County Const TX Pct 4, Fort Bend County TX District Attorney's Office, Fort Bend County TX Environmental Health  , Fort Stockton TX PD, Fort Wayne IN PD , Fort Worth TX PD , Franklin County TX SO, Franklin MA PD, Franklin Township PA PD, Friendswood TX PD, Frisco TX PD, Fulton County GA PD, Galena Park ISD TX PD, Galveston County TX SO, Galveston TX PD, Gautier MS PD, Geauga County OH SO , Glasscock County TX SO , Gluckstadt MS PD, Granbury TX PD, Grand Island NE PD, Grand Prairie TX PD, Grant County IN SO, Grapeland TX PD, Grapevine TX PD, Gray County TX SO , Greene County MO SO, Greenfield PD CA , Gretna LA PD, Griffith IN PD, Groesbeck TX PD , Guadalupe County Constable TX Pct 3, Guadalupe County TX SO , Gun Barrel TX PD , Hancock County MS SO, Hanover Park IL PD , Hardin County SO TX, Harris County Const TX Pct 1 , Harris County Const TX Pct 2 , Harris County Const TX Pct 3, Harris County Const TX Pct 4, Harris County Const TX Pct 5, Harris County Const TX Pct 7, Harris County TX SO, Harrisburg Bureau PA PD, Hartley County TX SO , Hartselle AL PD, Hays County TX SO, Hazel Park MI PD, Hedwig Village TX PD, Hempstead Village NY PD, Henderson County KY SO, Hewitt TX PD, Hickory Creek TX PD, Hidalgo County TX SO , Highland Heights KY PD, Hillsborough County FL SO, Hitchcock TX PD, Holland TX PD , Homeland Security Investigations [Federal] [Inactive], Hondo TX PD, Hoover AL PD, Hopkins County TX SO , Horizon TX PD , Houston Arson Bureau TX, Houston Metro Transit Authority (TX), Houston TX PD, Huffman ISD TX PD, Humble ISD PD TX , Hunt County TX SO, Huntsville AL PD, Huntsville TX PD, Hutchins TX PD  , Hutto TX PD, Independence KS PD, Indian Hill OH PD, Ingleside TX PD, Iowa Colony TX PD, Iredell County NC SO, Irmo SC PD, Jacinto City TX PD, Jack County TX SO, Jackson MS PD, Jackson TN PD, Jackson Township OH PD (Stark County), Jackson WI PD, Jasper TX PD, Jefferson County AR SO , Jefferson County MO SO, Jersey Village TX PD, Jesup GA PD, Johnson County TX SO, Jonesboro AR PD, Junction City KS PD, Justice IL PD, Kaufman TX PD, Keller TX PD , Kemah TX PD, Kill Devil Hills NC PD, Killeen TX PD, Kingsville TX PD, Kyle TX PD, LA - Morgan City PD, La Marque TX PD, La Porte TX PD, La Vernia TX PD, Lafayette Parish LA SO, Lago Vista TX PD, LaGrange IN PD, Lake Jackson TX PD, Lake Travis ISD TX PD  , Lakeway TX PD, Lakewood WA PD, Lamar County TX SO, Lamar University TX PD , Lavon TX PD , Lawton OK PD, Lea County NM SO, League City TX PD, Leake County MS SO, Lebanon TN PD, Lee County TX SO , Lewisville TX PD, Lexington NE PD, Liberty Hill TX PD, Lincoln County SO NE, Lincoln Parish LA SO, Lindale TX PD, Lindsay TX PD, Little Elm TX PD , Little Rock AR PD, Live Oak TX PD , Livingston Parish County LA SO, Livingston TX PD, Llano TX PD , Lockney TX PD, Locust Grove OK PD, Loveland CO PD, Lubbock County TX SO , Lubbock TX PD, Lucas County OH SO, Lufkin TX PD, Luling TX PD, Lumberton TX PD , Mabank ISD TX PD, Mabank TX PD , Madison MS PD, Magnolia PD TX , Manor TX PD, Mansfield TX PD, Manvel TX PD, Marion AR PD, Marion Health PD (IN), Marshall TX PD, Marshalltown IA PD, Martin County TX SO, Marysville OH PD, McCurtain County OK SO, McKinney TX PD, Meadows Place TX PD, Melissa TX PD, Memorial Villages TX PD, Mendocino County SO-CA, Mesquite TX PD, Methodist Health System PD (TX), Mexia TX PD , Miami Township OH PD (Clermont), Midland County Hospital District PD TX , Midland County TX DA, Midland County TX SO , Midland TX PD, Milam County TX SO, Mineola TX PD, Missouri City TX PD, Missouri State Highway Patrol, Mohave County AZ SO, Monahans TX PD, Monroe County WI SO, Mont Belvieu TX PD , Montgomery County Constable, Precinct 3 (TX), Montgomery County Constable, Precinct 4 (TX), Montgomery County Constable, Precinct 5 (TX), Montgomery County TX SO, Moore County TX SO , Morgan's Point PD TX, Morgan's Point Resort TX PD, Mount Pleasant SC PD, Mount Vernon TX ISD PD, Mount Vernon TX PD, Murphy TX PD, Muskogee OK PD, Nacogdoches TX PD, Nags Head NC PD, Nash TX PD , Nassau Bay TX PD , New Berlin TX Marshal's Office, New Braunfels TX PD, Newton County MS SO, Nixon TX PD, North Richland Hills TX PD, Northern Colorado Intelligence Unit CO, Northlake TX PD, Norwood OH PD, O'Fallon MO PD, Oak Point TX PD , Ochiltree County TX SO , Odessa TX PD, Ohio State Highway Patrol, OK - Idabel PD, OK - Washita County SO, Onalaska TX PD , Opelousas LA PD, Ottawa IL PD, Ovilla TX PD, Oxford OH PD, Palestine TX PD, Palm Beach County FL SO, Palm Springs CA PD, Pampa TX PD, Paris TX PD, Pasadena TX PD, Pearland TX PD , Pflugerville TX PD, Pike County IL SO , Plano TX PD, Plaquemines Parish LA SO, Polk County TX SO, Ponder TX PD , Port Aransas TX PD, Port Isabel TX PD, Potter County TX SO, Prescott AZ PD, Purcell OK PD, Putnam County GA SO, Puyallup WA PD, Queen City TX PD, Rains County TX SO , Raleigh NC PD, Randall County TX SO , Reagan County TX SO , Red Oak PD TX, Red River TX SO , Reeves CO TX SO, Regional Vehicle Burglary Suppression Taskforce TX, Reno TX PD, Richland Hills TX PD, Richmond TX PD, Richmond VA PD, Riley County KS PD, River Oaks TX PD, Robertson County TX SO , Robeson County NC SO, Robstown TX PD, Rock County WI SO, Rock Hill SC PD, Roman Forest TX PD , Rose Hill KS PD, Rosenberg TX PD, Round Rock TX PD, Rowlett PD TX, Rusk CO TX SO, Sachse TX PD, Sacramento CA DA, Salado TX PD, Salina KS PD, San Antonio TX PD, San Marcos TX PD, Sansom Park TX PD, Sarasota FL PD, Sarpy County NE SO, Sauk Prairie WI PD, Seabrook TX PD, Sealy TX PD , Seguin TX PD, Selma TX PD , SEMO Drug Task Force MO, Seymour IN PD , Sheridan AR PD, Sioux City IA PD, Slidell LA PD, Snyder TX PD, Sour Lake TX PD, South Sioux City NE PD , Southmayd TX PD , Splendora TX PD, Spring Valley Village TX PD, Springfield MO PD, St. Bernard Parish LA SO, St. Charles City MO PD, St. Charles Parish LA SO, St. Edward's University (TX), St. John Parish LA SO, St. Louis County MO PD, St. Martin Parish LA SO, Sterling County TX SO, Sterling Heights MI PD, Sulphur Springs TX PD, Sunnyvale TX PD, Sunset Valley TX PD, Tangipahoa Parish LA SO, Tarleton State University TX PD , Tarpon Springs FL PD, Tarrant County TX SO, Tarrant Regional Water District TX PD, Tell City IN PD, Temple TX PD, Terrebonne Parish LA SO , Terrell TX PD , Texarkana AR PD, Texarkana TX PD, Texas City TX PD, Texas Department of Criminal Justice, Texas Department of Public Safety, Texas Financial Crimes Intelligence Center, Texas Medical Center PD, The Colony TX PD, Thibodaux LA PD, Thornton CO PD, Thrall City PD TX, TN - Lincoln County SO, Tomball TX PD, Tooele City PD UT, Trophy Club TX PD, TX - Bangs PD, TX - Caddo Mills PD, TX - Early PD, TX - Eastland County SO, TX - Howe PD, TX - Irion County SO, TX - Mount Enterprise PD, TX - Palmer PD, TX - Seymour PD, TX - Ward County SO, TX - Wink PD, Tyler Junior College Campus PD TX , Tyler TX PD, Union Pacific Railroad PD, University of Houston TX PD, University of North Texas at Denton PD (TX), University of Texas at Dallas TX PD, University of Texas Permian Basin PD, University of TX (UTA)- Arlington PD, University Park TX PD, US Postal Inspection Service [Federal], Van Alstyne TX PD, Vandalia OH PD, Vernon Parish LA SO, Vestavia Hills AL PD, Villa Park IL PD, Waller TX PD, Wallis TX PD, Walton County FL SO, Watauga TX PD, Webster TX PD, West Chester OH PD, West Tawakoni TX PD , West Terre Haute IN PD, Westwego LA PD, Westworth Village TX PD, Wheeler County NE SO , Wichita Falls TX PD , Wichita KS PD, Willis TX PD, Wilson County TX SO, Windcrest TX PD, Windsor CO PD, Winkler County TX SO, Winnsboro TX PD, Wolfforth TX PD, Woodbury County IA SO, Woodson Terrace MO PD, Woodstock GA PD, Wylie TX PD, Wyoming OH PD, Yancey County NC SO, Yreka CA PD</t>
  </si>
  <si>
    <t>Abilene TX PD, Addison TX PD, Aldine ISD PD TX , Allen TX PD, Alvarado TX PD , Alvin TX PD, Amarillo TX PD, Andrews TX PD , Angleton PD TX, Anna TX PD, Anthony TX PD, Aransas Pass TX PD, Arcola TX PD , Argyle TX PD, Armstrong County TX SO , Aubrey TX PD, Bastrop County TX SO , Bastrop TX PD , Baylor Scott &amp; White PD (TX), Bayou Vista TX PD, Baytown TX PD, Beaumont TX PD, Bee Cave TX PD, Bellaire TX PD, Bellville TX PD , Bertram TX PD, Bexar County TX SO, Boerne TX PD, Bogata TX PD , Borger TX PD , Bosque County TX SO , Boyd TX PD, Brazoria County Const Pct 3 (TX), Brazoria County Const Pct 4 (TX), Brazoria County TX SO, Brownsville TX PD , Buda TX PD, Bulverde TX PD, Burnet County TX SO, Cactus TX PD , Caldwell CO TX SO , Canadian County OK SO, Canton TX PD, Canyon TX PD  , Carson County TX SO , Castle Hills TX PD, Castroville TX PD , Cedar Park TX PD, Chambers County TX SO, Cibolo TX PD, City of Oak Ridge North TX PD, City of West TX PD, Clay County TX SO , Cleburne TX PD , Cockrell Hill TX PD, Coke County TX SO , Colleyville PD TX, Collin County TX SO, Commerce TX ISD PD , Concho County TX SO , Conroe TX PD, Converse TX PD, Cooke County TX SO , Coppell TX PD, Crandall TX PD, Crowell TX PD, Crowley TX PD, Cumby TX PD , Cypress Fairbanks ISD (TX) PD, Dallam County TX SO , Dallas TX PD, Decatur TX PD, Deer Park TX PD, DFW Airport PD TX, Dickinson TX PD, Donley County TX SO , Dumas TX PD , Eagle Pass TX PD, East Tawakoni TX PD, Edinburg TX PD, El Paso TX PD , Elgin TX PD, Elm Ridge TX PD, Erath County TX SO , Euless TX PD, Falfurrias TX PD, Fannin County TX SO, Farmersville TX PD , Fort Bend County Const TX Pct 4, Fort Bend County TX Environmental Health  , Fort Stockton TX PD, Fort Worth TX PD , Franklin County TX SO, Friendswood TX PD, Galveston TX PD, Glasscock County TX SO , Granbury TX PD, Grand Prairie TX PD, Grapeland TX PD, Grapevine TX PD, Gray County TX SO , Groesbeck TX PD , Guadalupe County Constable TX Pct 3, Guadalupe County TX SO , Gun Barrel TX PD , Hardin County SO TX, Harris County Const TX Pct 2 , Harris County Const TX Pct 3, Harris County Const TX Pct 4, Harris County Const TX Pct 5, Harris County Const TX Pct 7, Harris County TX SO, Hartley County TX SO , Hedwig Village TX PD, Hewitt TX PD, Hickory Creek TX PD, Hidalgo County TX SO , Hitchcock TX PD, Holland TX PD , Hondo TX PD, Hopkins County TX SO , Horizon TX PD , Houston Arson Bureau TX, Houston Metro Transit Authority (TX), Houston TX PD, Huffman ISD TX PD, Humble ISD PD TX , Hunt County TX SO, Huntsville TX PD, Hutchins TX PD  , Hutto TX PD, Ingleside TX PD, Iowa Colony TX PD, Irving TX PD, Jacinto City TX PD, Jack County TX SO, Jasper TX PD, Jersey Village TX PD, Johnson County TX SO, Kaufman TX PD, Keller TX PD , Kemah TX PD, Killeen TX PD, Kingsville TX PD, La Marque TX PD, La Porte TX PD, La Vernia TX PD, Lake Jackson TX PD, Lake Travis ISD TX PD  , Lamar County TX SO, Lamar University TX PD , Lavon TX PD , Lee County TX SO , Lewisville TX PD, Liberty Hill TX PD, Lindsay TX PD, Little Elm TX PD , Live Oak TX PD , Llano TX PD , Lockney TX PD, Lubbock County TX SO , Lubbock TX PD, Lufkin TX PD, Luling TX PD, Lumberton TX PD , Mabank ISD TX PD, Mabank TX PD , Magnolia PD TX , Manor TX PD, Mansfield TX PD, Manvel TX PD, Marshall TX PD, Martin County TX SO, McKinney TX PD, Meadows Place TX PD, Melissa TX PD, Mesquite TX PD, Methodist Health System PD (TX), Mexia TX PD , Midland County Hospital District PD TX , Milam County TX SO, Mineola TX PD, Missouri City TX PD, Monahans TX PD, Mont Belvieu TX PD , Montgomery County Constable, Precinct 3 (TX), Montgomery County Constable, Precinct 4 (TX), Montgomery County Constable, Precinct 5 (TX), Montgomery County TX SO, Moore County TX SO , Morgan's Point PD TX, Morgan's Point Resort TX PD, Mount Vernon TX ISD PD, Mount Vernon TX PD, Murphy TX PD, Nacogdoches TX PD, Nassau Bay TX PD , New Berlin TX Marshal's Office, New Braunfels TX PD, Nixon TX PD, North Richland Hills TX PD, Northlake TX PD, Oak Point TX PD , Ochiltree County TX SO , Odessa TX PD, Onalaska TX PD , Ovilla TX PD, Palestine TX PD, Pampa TX PD, Pantego TX PD, Paris TX PD, Pasadena TX PD, Pearland TX PD , Plano TX PD, Polk County TX SO, Ponder TX PD , Port Aransas TX PD, Port Isabel TX PD, Port Neches PD (TX), Potter County TX SO, Queen City TX PD, Rains County TX SO , Randall County TX SO , Reagan County TX SO , Red River TX SO , Reeves CO TX SO, Regional Vehicle Burglary Suppression Taskforce TX, Richland Hills TX PD, Robertson County TX SO , Robstown TX PD, Rockport TX PD , Roman Forest TX PD , Rosenberg TX PD, Round Rock TX PD, Rowlett PD TX, Rusk CO TX SO, Sachse TX PD, Saginaw TX PD , Salado TX PD, San Antonio TX PD, San Marcos TX PD, Sansom Park TX PD, Seabrook TX PD, Sealy TX PD , Seguin TX PD, Selma TX PD , Snyder TX PD, Sour Lake TX PD, Southmayd TX PD , Splendora TX PD, Spring Valley Village TX PD, Sterling County TX SO, Sunnyvale TX PD, Sunset Valley TX PD, Tarleton State University TX PD , Tarrant County TX SO, Temple TX PD, Terrell TX PD , Texarkana TX PD, Texas Department of Criminal Justice, Texas Financial Crimes Intelligence Center, Tomball TX PD, Trophy Club TX PD, TX - Caddo Mills PD, TX - Early PD, TX - Eastland County SO, TX - Howe PD, TX - Mount Enterprise PD, TX - Palmer PD, TX - Seymour PD, TX - Vernon PD, TX - Ward County SO, TX - Wink PD, Tyler TX PD, Union Pacific Railroad PD, University of North Texas at Denton PD (TX), University of TX (UTA)- Arlington PD, University Park TX PD, Van Alstyne TX PD, Wallis TX PD, Watauga TX PD, Webster TX PD, West Tawakoni TX PD , Westworth Village TX PD, Wichita Falls TX PD , Willis TX PD, Wilson County TX SO, Windcrest TX PD, Winkler County TX SO, Winnsboro TX PD, Wolfforth TX PD, Wylie TX PD</t>
  </si>
  <si>
    <t>1st Judicial District, District Attorney's Office TX, Abilene TX PD, Addison TX PD, Aldine ISD PD TX , Allen TX PD, Altoona IA PD, Alvarado TX PD , Alvin TX PD, Amarillo TX PD, Andrews TX PD , Angleton PD TX, Anna TX PD, Anthony TX PD, Aransas Pass TX PD, Arcola TX PD , Ardmore OK PD, Argyle TX PD, Armstrong County TX SO , Aubrey TX PD, Austin County TX SO, Austin TX PD, Azle TX PD, Balch Springs TX PD , Bartonville TX PD, Bastrop County TX SO , Bastrop TX PD , Bay City TX PD, Baylor Scott &amp; White PD (TX), Baytown TX PD, Beaumont TX PD, Bedford TX PD, Bee Cave TX PD, Bellaire TX PD, Bellville TX PD , Bertram TX PD, Bexar County TX SO, Blue Mound TX PD, Boerne TX PD, Bogata TX PD , Borger TX PD , Bosque County TX SO , Boyd TX PD, Brazoria County Const Pct 3 (TX), Brazoria County Const Pct 4 (TX), Brazoria County TX SO, Brownsville TX PD , Buda TX PD, Bulverde TX PD, Burleson TX PD, Burnet County TX SO, Cactus TX PD , Caldwell CO TX SO , Cameron CO TX SO, Canadian County OK SO, Canton TX PD, Canyon TX PD  , Carrollton TX PD, Carson County TX SO , Castle Hills TX PD, Castroville TX PD , Cedar Hill TX PD, Cedar Park TX PD, Celina TX PD , Chambers County TX SO, Cibolo TX PD, City of Oak Ridge North TX PD, City of West TX PD, Clay County TX SO , Cleburne TX PD , Cockrell Hill TX PD, Coke County TX SO , Colleyville PD TX, Collin County TX SO, Commerce TX ISD PD , Concho County TX SO , Conroe TX PD, Converse TX PD, Cooke County TX SO , Coppell TX PD, Corinth City Marshal, Corinth TX PD, Crandall TX PD, Crowell TX PD, Crowley TX PD, Cumby TX PD , Cypress Fairbanks ISD (TX) PD, Dallam County TX SO , Dallas TX PD, Dalworthington Gardens TX PD, Decatur TX PD, Deer Park TX PD, Denton County TX SO, Denton TX PD, DeSoto TX PD, DFW Airport PD TX, Diboll TX PD, Dickinson TX PD, DNU, Donley County TX SO , Dumas TX PD , Duncanville TX PD, Eagle Pass TX PD, East Tawakoni TX PD, Ector County TX SO, Edinburg TX PD, Edmond OK PD, El Paso TX PD , Elgin TX PD, Ellis County TX SO , Elm Ridge TX PD, Ennis TX PD, Erath County TX SO , Euless TX PD, Falfurrias TX PD, Fannin County TX SO, Farmers Branch TX PD, Farmersville TX PD , Floyd County TX SO, Forney TX PD, Fort Bend County TX District Attorney's Office, Fort Bend County TX Environmental Health  , Fort Stockton TX PD, Fort Worth TX PD , Franklin County TX SO, Friendswood TX PD, Frisco TX PD, Galena Park ISD TX PD, Galveston County TX SO, Galveston TX PD, Glasscock County TX SO , Grand Prairie TX PD, Grapeland TX PD, Grapevine TX PD, Gray County TX SO , Groesbeck TX PD , Guadalupe County Constable TX Pct 3, Guadalupe County TX SO , Gun Barrel TX PD , Haltom City TX PD, Hardin County SO TX, Harris County Const TX Pct 1 , Harris County Const TX Pct 2 , Harris County Const TX Pct 3, Harris County Const TX Pct 4, Harris County Const TX Pct 5, Harris County Const TX Pct 7, Harris County TX SO, Hartley County TX SO , Hays County TX SO, Hedwig Village TX PD, Hewitt TX PD, Hickory Creek TX PD, Hidalgo County TX SO , Highland Park TX PD, Highland Village TX, Hitchcock TX PD, Holland TX PD , Hondo TX PD, Hood Co. TX SO, Hopkins County TX SO , Horizon TX PD , Houston Arson Bureau TX, Houston Metro Transit Authority (TX), Houston TX PD, Huffman ISD TX PD, Humble ISD PD TX , Humble TX PD, Hunt County TX SO, Huntsville TX PD, Hurst TX PD, Hutchins TX PD  , Hutto TX PD, Ingleside TX PD, Iowa Colony TX PD, Irving TX PD, Jacinto City TX PD, Jack County TX SO, Jasper TX PD, Jersey Village TX PD, Johnson County TX SO, Junction City KS PD, Justice IL PD, Kaufman County Constable, Kaufman County TX SO, Kaufman TX PD, Keller TX PD , Kemah TX PD, Killeen TX PD, Kingsville TX PD, Kyle TX PD, La Marque TX PD, La Porte TX PD, La Vernia TX PD, Lago Vista TX PD, Lake Jackson TX PD, Lake Travis ISD TX PD  , Lake Worth TX PD, Lakeway TX PD, Lamar County TX SO, Lamar University TX PD , Lancaster TX PD , Lavon TX PD , League City TX PD, Lee County TX SO , Lewisville TX PD, Liberty Hill TX PD, Lindale TX PD, Lindsay TX PD, Little Elm TX PD , Live Oak TX PD , Livingston TX PD, Llano TX PD , Lockney TX PD, Lubbock County TX SO , Lubbock TX PD, Lufkin TX PD, Luling TX PD, Lumberton TX PD , Mabank ISD TX PD, Mabank TX PD , Magnolia PD TX , Manor TX PD, Mansfield TX PD, Manvel TX PD, Marshall TX PD, Martin County TX SO, McKinney TX PD, Meadows Place TX PD, Melissa TX PD, Memorial Villages TX PD, Mesquite TX PD, Methodist Health System PD (TX), Mexia TX PD , Miami Township OH PD (Clermont), Midland County Hospital District PD TX , Midland County TX DA, Midland County TX SO , Midland TX PD, Midlothian TX PD, Milam County TX SO, Mineola TX PD, Mineral Wells TX PD , Missouri City TX PD, Monahans TX PD, Mont Belvieu TX PD , Montgomery County Constable, Precinct 3 (TX), Montgomery County Constable, Precinct 4 (TX), Montgomery County Constable, Precinct 5 (TX), Montgomery County TX SO, Moore County TX SO , Moore OK PD, Morgan's Point PD TX, Morgan's Point Resort TX PD, Mount Vernon TX ISD PD, Mount Vernon TX PD, Murphy TX PD, Muskogee OK PD, Nacogdoches TX PD, Nash TX PD , Nassau Bay TX PD , New Berlin TX Marshal's Office, Nixon TX PD, North Richland Hills TX PD, North TX Anti-Gang Center (TAG), Northlake TX PD, Oak Point TX PD , Ochiltree County TX SO , Odessa TX PD, Onalaska TX PD , Ovilla TX PD, Palestine TX PD, Pampa TX PD, Pantego TX PD, Paris TX PD, Pasadena TX PD, Pearland TX PD , Pflugerville TX PD, Plano TX PD, Polk County TX SO, Ponder TX PD , Port Aransas TX PD, Port Isabel TX PD, Potter County TX SO, Prosper TX PD, Queen City TX PD, Rains County TX SO , Randall County TX SO , Reagan County TX SO , Red Oak PD TX, Red River TX SO , Reeves CO TX SO, Regional Vehicle Burglary Suppression Taskforce TX, Reno TX PD, Richardson TX PD, Richland Hills TX PD, Richmond TX PD, River Oaks TX PD, Roanoke TX PD, Robertson County TX SO , Robeson County NC SO, Robstown TX PD, Rockport TX PD , Rockwall TX PD, Roman Forest TX PD , Rosenberg TX PD, Round Rock TX PD, Rowlett PD TX, Rusk CO TX SO, Sachse TX PD, Saginaw TX PD , Salado TX PD, San Antonio TX PD, San Marcos TX PD, Sansom Park TX PD, Sarasota FL PD, Seabrook TX PD, Seagoville TX PD, Sealy TX PD , Sedgwick KS PD, Seguin TX PD, Selma TX PD , Sherman TX PD, Snyder TX PD, Sour Lake TX PD, Southmayd TX PD , Splendora TX PD, Spring Valley Village TX PD, St. Edward's University (TX), Stephenville TX PD, Sterling County TX SO, Sulphur Springs TX PD, Sunnyvale TX PD, Sunset Valley TX PD, Sweetwater TX PD, Tarleton State University TX PD , Tarrant County TX SO, Tarrant Regional Water District TX PD, Taylor County TX SO, Temple TX PD, Terrell TX PD , Texarkana TX PD, Texas Christian University PD TX, Texas City TX PD, Texas Department of Criminal Justice, Texas Department of Public Safety, Texas Financial Crimes Intelligence Center, Texas Medical Center PD, Texas Parks &amp; Wildlife Department, The Colony TX PD, Thrall City PD TX, Tomball TX PD, Trophy Club TX PD, TX - Bangs PD, TX - Baylor County SO, TX - Caddo Mills PD, TX - Denison PD, TX - Early PD, TX - Eastland County SO, TX - Howe PD, TX - Mount Enterprise PD, TX - Palmer PD, TX - Seymour PD, TX - Ward County SO, TX - Wichita Falls Independent School District PD, TX - Wink PD, Tyler Junior College Campus PD TX , Tyler TX PD, Union Pacific Railroad PD, University of Houston TX PD, University of North Texas at Denton PD (TX), University of Texas at Dallas TX PD, University of Texas Permian Basin PD, University of TX (UTA)- Arlington PD, University Park TX PD, US Postal Inspection Service [Federal], UT Southwestern Medical Center TX , Van Alstyne TX PD, Vandalia OH PD, Venus TX PD , Waller TX PD, Wallis TX PD, Watauga TX PD, Waxahachie TX PD, Weatherford College Campus PD TX, Webster TX PD, West Tawakoni TX PD , Westworth Village TX PD, Wharton PD TX , White Settlement TX PD, Wichita County TX SO, Wichita Falls TX PD , Willis TX PD, Wilson County TX SO, Windcrest TX PD, Winkler County TX SO, Winnsboro TX PD, Wolfforth TX PD, Wylie TX PD, Yukon OK PD</t>
  </si>
  <si>
    <t>Abilene TX PD, Alvin TX PD, Angleton PD TX, Anna TX PD, Aransas Pass TX PD, Austin TX PD, Azle TX PD, Balch Springs TX PD , Bastrop TX PD , Bee Cave TX PD, Boerne TX PD, Brazoria County Const Pct 3 (TX), Brazoria County TX SO, Bryan TX PD, Buda TX PD, Burnet County TX SO, Carrollton TX PD, Cedar Park TX PD, Conroe TX PD, Crowley TX PD, DeSoto TX PD, DFW Airport PD TX, Dickinson TX PD, DNU, El Campo TX PD , Elgin TX PD, Fort Bend County Const TX Pct 1, Fort Bend County Const TX Pct 4, Fort Worth TX PD , Frisco TX PD, Grand Prairie TX PD, Guadalupe County TX SO , Harris County Const TX Pct 4, Harris County TX SO, Hays County TX SO, Highland Village TX, Houston TX PD, Hurst TX PD, Hutto TX PD, Iowa Colony TX PD, Jacinto City TX PD, Junction City KS PD, Katy TX PD, Kaufman County Constable, Kyle TX PD, La Marque TX PD, Lago Vista TX PD, Lake Jackson TX PD, Lake Travis ISD TX PD  , Lakeway &amp; Bee Cave TX PD(Disp), Lancaster TX PD , Leander TX PD, Liberty Hill TX PD, Livingston TX PD, Manor TX PD, Mesquite TX PD, Methodist Health System PD (TX), Midland County TX SO , Midland TX PD, Missouri City TX PD, Montgomery TX PD , North Richland Hills TX PD, Pearland TX PD , Pflugerville ISD TX PD, Plano TX PD, Port Aransas TX PD, Port Isabel TX PD, Red Oak PD TX, Reeves CO TX SO, Rockwall TX PD, Round Rock TX PD, Rowlett PD TX, Salado TX PD, San Antonio TX PD, San Marcos TX PD, Sherman TX PD, Snyder TX PD, Spring Valley Village TX PD, St. Edward's University (TX), Sunset Valley TX PD, Tarrant County TX SO, Taylor TX PD , Temple TX PD, Terrell TX PD , Texas Department of Criminal Justice, Texas Department of Public Safety, Texas Financial Crimes Intelligence Center, Texas Medical Center PD, Texas Parks &amp; Wildlife Department, The Colony TX PD, Thrall City PD TX, Travis County TX SO, TX - Denison PD, University of North Texas at Denton PD (TX), University of TX (UTA)- Arlington PD, University Park TX PD, Waxahachie TX PD, Wharton PD TX , White Settlement TX PD, Wichita Falls TX PD , Wichita KS PD, Williamson County TX SO, Wilson County TX SO</t>
  </si>
  <si>
    <t>1st Judicial District, District Attorney's Office TX, Abilene TX PD, Addison TX PD, Aldine ISD PD TX , Allen TX PD, Alvarado TX PD , Alvin ISD TX PD, Alvin TX PD, Amarillo TX PD, Andrews TX PD , Angleton PD TX, Anna TX PD, Anthony TX PD, Aransas Pass TX PD, Arcola TX PD , Argyle TX PD, Arlington County VA PD, Armstrong County TX SO , Aubrey TX PD, Austin TX PD, Balch Springs TX PD , Bastrop County TX SO , Bastrop TX PD , Bay City TX PD, Baylor Scott &amp; White PD (TX), Bayou Vista TX PD, Baytown TX PD, Beaumont TX PD, Bee Cave TX PD, Bellaire TX PD, Bellville TX PD , Bertram TX PD, Bexar County TX SO, Boerne TX PD, Bogata TX PD , Borger TX PD , Bosque County TX SO , Boyd TX PD, Brazoria County Const Pct 3 (TX), Brazoria County Const Pct 4 (TX), Brazoria County TX SO, Brownsville TX PD , Buda TX PD, Bulverde TX PD, Burleson TX PD, Burnet County TX SO, Cactus TX PD , Caldwell CO TX SO , Canadian County OK SO, Canton TX PD, Canyon TX PD  , Carson County TX SO , Castle Hills TX PD, Castroville TX PD , Cedar Park TX PD, Chambers County TX SO, Cibolo TX PD, City of Oak Ridge North TX PD, City of West TX PD, Clay County TX SO , Cleburne TX PD , Coastal Bend College Campus PD , Cockrell Hill TX PD, Coke County TX SO , Colleyville PD TX, Collin County TX SO, Conroe TX PD, Converse TX PD, Cooke County TX SO , Coppell TX PD, Corinth City Marshal, Crandall TX PD, Crowell TX PD, Crowley TX PD, Cumby TX PD , Cypress Fairbanks ISD (TX) PD, Dallam County TX SO , Dallas TX PD, Dalworthington Gardens TX PD, Decatur TX PD, Deer Park TX PD, DFW Airport PD TX, Dickinson TX PD, DNU, Donley County TX SO , Dumas TX PD , Duncanville TX PD, Eagle Pass TX PD, East Tawakoni TX PD, Edinburg TX PD, El Paso TX PD , Elgin TX PD, Elm Ridge TX PD, Erath County TX SO , Euless TX PD, Falfurrias TX PD, Fannin County TX SO, Farmers Branch TX PD, Farmersville TX PD , Floyd County TX SO, Fort Bend County TX SO, Fort Stockton TX PD, Fort Worth TX PD , Franklin County TX SO, Friendswood TX PD, Frisco TX PD, Galena Park ISD TX PD, Galveston County TX SO, Galveston TX PD, Glasscock County TX SO , Granbury TX PD, Grand Prairie TX PD, Grapeland TX PD, Grapevine TX PD, Gray County TX SO , Groesbeck TX PD , Gun Barrel TX PD , Hardin County SO TX, Harris County Const TX Pct 2 , Harris County Const TX Pct 3, Harris County Const TX Pct 4, Harris County Const TX Pct 5, Harris County Const TX Pct 7, Harris County Const TX Pct 8, Harris County TX District Attorney's Office, Harris County TX SO, Hartley County TX SO , Hedwig Village TX PD, Hewitt TX PD, Hickory Creek TX PD, Hidalgo County TX SO , Hitchcock TX PD, Holland TX PD , Hondo TX PD, Hopkins County TX SO , Horizon TX PD , Houston Arson Bureau TX, Houston Metro Transit Authority (TX), Houston TX PD, Huffman ISD TX PD, Humble ISD PD TX , Humble TX PD, Hunt County TX SO, Huntsville TX PD, Hutchins TX PD  , Hutto TX PD, Ingleside TX PD, Iowa Colony TX PD, Irving TX PD, Jacinto City TX PD, Jack County TX SO, Jasper TX PD, Jersey Village TX PD, Johnson County TX SO, Kaufman TX PD, Keller TX PD , Kemah TX PD, Killeen TX PD, Kingsville TX PD, Kyle TX PD, La Marque TX PD, La Porte TX PD, La Vernia TX PD, Lago Vista TX PD, Lake Jackson TX PD, Lake Travis ISD TX PD  , Lakeway TX PD, Lamar County TX SO, Lamar University TX PD , Lavon TX PD , League City TX PD, Lee County TX SO , Lewisville TX PD, Liberty Hill TX PD, Lindsay TX PD, Little Elm TX PD , Live Oak TX PD , Livingston TX PD, Llano TX PD , Lockney TX PD, Lubbock County TX SO , Lubbock TX PD, Lufkin TX PD, Luling TX PD, Lumberton TX PD , Mabank ISD TX PD, Mabank TX PD , Magnolia PD TX , Manor TX PD, Mansfield TX PD, Manvel TX PD, Martin County TX SO, McCurtain County OK SO, McKinney TX PD, Meadows Place TX PD, Melissa TX PD, Memorial Villages TX PD, Mesquite TX PD, Methodist Health System PD (TX), Mexia TX PD , Miami Township OH PD (Clermont), Midland County Hospital District PD TX , Midland County TX DA, Midland County TX SO , Midland TX PD, Milam County TX SO, Mineola TX PD, Missouri City TX PD, Monahans TX PD, Mont Belvieu TX PD , Montgomery County Constable, Precinct 3 (TX), Montgomery County Constable, Precinct 4 (TX), Montgomery County Constable, Precinct 5 (TX), Montgomery County TX SO, Moore County TX SO , Morgan's Point PD TX, Morgan's Point Resort TX PD, Mount Vernon TX ISD PD, Mount Vernon TX PD, Murphy TX PD, Muskogee OK PD, Nacogdoches TX PD, Nash TX PD , New Berlin TX Marshal's Office, Nixon TX PD, North Richland Hills TX PD, Northlake TX PD, Oak Point TX PD , Ochiltree County TX SO , Odessa TX PD, Onalaska TX PD , Ovilla TX PD, Palestine TX PD, Pampa TX PD, Pantego TX PD, Paris TX PD, Pasadena TX PD, Pearland TX PD , Pflugerville TX PD, Plano TX PD, Polk County TX SO, Ponder TX PD , Port Aransas TX PD, Port Isabel TX PD, Port Neches PD (TX), Potter County TX SO, Prosper TX PD, Queen City TX PD, Rains County TX SO , Randall County TX SO , Reagan County TX SO , Red Oak PD TX, Red River TX SO , Reeves CO TX SO, Regional Vehicle Burglary Suppression Taskforce TX, Reno TX PD, Rice University TX PD, Richland Hills TX PD, Richmond TX PD, River Oaks TX PD, Robertson County TX SO , Robstown TX PD, Rockport TX PD , Roman Forest TX PD , Rosenberg TX PD, Round Rock TX PD, Rowlett PD TX, Rusk CO TX SO, Sachse TX PD, Saginaw TX PD , Salado TX PD, San Antonio TX PD, San Marcos TX PD, Sansom Park TX PD, Seabrook TX PD, Sealy TX PD , Seguin TX PD, Selma TX PD , Snyder TX PD, Sour Lake TX PD, Southmayd TX PD , Splendora TX PD, Spring Valley Village TX PD, Sterling County TX SO, Sugar Land TX PD, Sulphur Springs TX PD, Sunnyvale TX PD, Sunset Valley TX PD, Tarleton State University TX PD , Tarrant County TX SO, Tarrant Regional Water District TX PD, Temple TX PD, Terrell TX PD , Texarkana TX PD, Texas Department of Criminal Justice, Texas Department of Public Safety, Texas Financial Crimes Intelligence Center, Texas Medical Center PD, Thrall City PD TX, Tomball TX PD, Trophy Club TX PD, TX - Bangs PD, TX - Caddo Mills PD, TX - Early PD, TX - Eastland County SO, TX - Howe PD, TX - Irion County SO, TX - Mount Enterprise PD, TX - Palmer PD, TX - Seymour PD, TX - Vernon PD, TX - Ward County SO, TX - Wink PD, Tyler Junior College Campus PD TX , Tyler TX PD, Union Pacific Railroad PD, University of Houston TX PD, University of North Texas at Denton PD (TX), University of Texas Permian Basin PD, University of TX (UTA)- Arlington PD, University Park TX PD, Van Alstyne TX PD, Waller TX PD, Wallis TX PD, Watauga TX PD, Webster TX PD, West Tawakoni TX PD , Westworth Village TX PD, Wharton PD TX , Wichita Falls TX PD , Willis TX PD, Wilson County TX SO, Windcrest TX PD, Winkler County TX SO, Winnsboro TX PD, Wolfforth TX PD, Wylie TX PD</t>
  </si>
  <si>
    <t>Addison TX PD, Aldine ISD PD TX , Altoona IA PD, Alvarado TX PD , Alvin TX PD, Angleton PD TX, Anna TX PD, Aransas Pass TX PD, Arlington County VA PD, Aubrey TX PD, Austin TX PD, Balch Springs TX PD , Bastrop County TX SO , Bastrop TX PD , Bay City TX PD, Baytown TX PD, Beaumont TX PD, Bee Cave TX PD, Bellaire TX PD, Brazoria County TX SO, Buda TX PD, Burleson TX PD, Burnet County TX SO, Caldwell CO TX SO , Cameron CO TX SO, Canton TX PD, Castle Hills TX PD, Cedar Park TX PD, Chambers County TX SO, Cibolo TX PD, City of West TX PD, Colleyville PD TX, Collin County TX SO, Conroe TX PD, Coppell TX PD, Corinth City Marshal, Crowell TX PD, Crowley TX PD, Cypress Fairbanks ISD (TX) PD, Dallas TX PD, Dalworthington Gardens TX PD, Decatur TX PD, DFW Airport PD TX, Diboll TX PD, DNU, Duncanville TX PD, East Tawakoni TX PD, Elgin TX PD, Euless TX PD, Fannin County TX SO, Floyd County TX SO, Fort Bend County Const TX Pct 4, Fort Bend County TX District Attorney's Office, Fort Worth TX PD , Franklin County TX SO, Friendswood TX PD, Frisco TX PD, Galena Park ISD TX PD, Galveston County TX SO, Glasscock County TX SO , Granbury TX PD, Grand Prairie TX PD, Grapevine TX PD, Guadalupe County Constable TX Pct 3, Harris County Const TX Pct 1 , Harris County Const TX Pct 2 , Harris County Const TX Pct 4, Harris County TX SO, Hays County TX SO, Hedwig Village TX PD, Hitchcock TX PD, Holland TX PD , Houston Arson Bureau TX, Houston Metro Transit Authority (TX), Houston TX PD, Huffman ISD TX PD, Humble ISD PD TX , Humble TX PD, Huntsville TX PD, Hutchins TX PD  , Hutto TX PD, Jasper TX PD, Jersey Village TX PD, Johnson County TX SO, Keller TX PD , Kyle TX PD, La Marque TX PD, La Porte TX PD, La Vernia TX PD, Lago Vista TX PD, Lake Jackson TX PD, Lake Travis ISD TX PD  , Lake Worth TX PD, Lakeway TX PD, Lamar County TX SO, Lamar University TX PD , League City TX PD, Lee County TX SO , Liberty Hill TX PD, Lindale TX PD, Lindsay TX PD, Little Elm TX PD , Live Oak TX PD , Livingston TX PD, Lockney TX PD, Lubbock TX PD, Lufkin TX PD, Magnolia PD TX , Manor TX PD, Mansfield TX PD, Manvel TX PD, Marshall TX PD, Martin County TX SO, Meadows Place TX PD, Melissa TX PD, Methodist Health System PD (TX), Miami Township OH PD (Clermont), Midland County Hospital District PD TX , Midland County TX DA, Midland County TX SO , Midland TX PD, Milam County TX SO, Mineola TX PD, Missouri City TX PD, Monahans TX PD, Mont Belvieu TX PD , Montgomery County Constable, Precinct 3 (TX), Morgan's Point PD TX, Morgan's Point Resort TX PD, Mount Vernon TX PD, New Berlin TX Marshal's Office, Nixon TX PD, North Richland Hills TX PD, Odessa TX PD, Ovilla TX PD, Palestine TX PD, Pampa TX PD, Paris TX PD, Pasadena TX PD, Pearland TX PD , Pflugerville TX PD, Plano TX PD, Port Aransas TX PD, Prosper TX PD, Purcell OK PD, Reagan County TX SO , Red Oak PD TX, Red River TX SO , Regional Vehicle Burglary Suppression Taskforce TX, Reno TX PD, Richmond TX PD, River Oaks TX PD, Robeson County NC SO, Rockport TX PD , Rosenberg TX PD, Round Rock TX PD, Rowlett PD TX, Sachse TX PD, Saginaw TX PD , Salado TX PD, San Antonio TX PD, San Marcos TX PD, Sansom Park TX PD, Seabrook TX PD, Snyder TX PD, Splendora TX PD, Spring Valley Village TX PD, St. Edward's University (TX), Sterling County TX SO, Sunset Valley TX PD, Tarleton State University TX PD , Tarrant County TX SO, Tarrant Regional Water District TX PD, Temple TX PD, Terrell TX PD , Texarkana TX PD, Texas Department of Criminal Justice, Texas Department of Public Safety, Texas Financial Crimes Intelligence Center, Texas Medical Center PD, Thrall City PD TX, Tomball TX PD, Trophy Club TX PD, Tyler Junior College Campus PD TX , University of Houston TX PD, University of North Texas at Denton PD (TX), University of Texas Permian Basin PD, University of TX (UTA)- Arlington PD, Vandalia OH PD, Watauga TX PD, Webster TX PD, West Tawakoni TX PD , Westworth Village TX PD, Wharton PD TX , Wichita Falls TX PD , Williamson County TX SO, Willis TX PD, Wilson County TX SO, Wylie TX PD</t>
  </si>
  <si>
    <t>1st Judicial District, District Attorney's Office TX, Abilene TX PD, Addison TX PD, Aldine ISD PD TX , Allen TX PD, Altoona IA PD, Alvarado TX PD , Alvin ISD TX PD, Alvin TX PD, Amarillo TX PD, Anderson IN PD, Andrews TX PD , Angleton PD TX, Anna TX PD, Anthony TX PD, Aransas Pass TX PD, Arcola TX PD , Argyle TX PD, Arlington County VA PD, Arlington TX PD, Armstrong County TX SO , ATF Nashville TN, Aubrey TX PD, Austin TX PD, Avon IN PD, Balch Springs TX PD , Baldwin County GA SO, Bartonville TX PD, Bastrop County TX SO , Bastrop TX PD , Bay City TX PD, Baylor Scott &amp; White PD (TX), Bayou Vista TX PD, Baytown TX PD, Beaumont TX PD, Bee Cave TX PD, Bellaire TX PD, Bellville TX PD , Bertram TX PD, Bexar County TX SO, Bloomfield NM PD, Blue Ash OH PD, Boerne TX PD, Bogata TX PD , Borger TX PD , Bosque County TX SO , Boyd TX PD, Brazoria County Const Pct 3 (TX), Brazoria County Const Pct 4 (TX), Brazoria County TX SO, Brownsville TX PD , Bryan TX PD, Buda TX PD, Bulverde TX PD, Burleson TX PD, Burnet County TX SO, Cactus TX PD , Caldwell CO TX SO , Calhoun County AL SO, Cameron CO TX SO, Canadian County OK SO, Canton TX PD, Canyon TX PD  , Carson County TX SO , Castle Hills TX PD, Castroville TX PD , Cedar Park TX PD, Chambers County TX SO, Cibolo TX PD, City of Oak Ridge North TX PD, City of West TX PD, Clay County TX SO , Cleburne TX PD , Cobb County GA PD, Cockrell Hill TX PD, Coke County TX SO , Colleyville PD TX, Collier County FL SO, Collin County TX SO, Commerce TX ISD PD , Conroe TX PD, Converse TX PD, Cooke County TX SO , Coppell TX PD, Corinth City Marshal, Crandall TX PD, Crowell TX PD, Crowley TX PD, Cumby TX PD , Cypress Fairbanks ISD (TX) PD, Dallam County TX SO , Dallas TX PD, Dalworthington Gardens TX PD, Decatur TX PD, Deer Park TX PD, DFW Airport PD TX, Diboll TX PD, Dickinson TX PD, DNU, Donley County TX SO , Dumas TX PD , Duncanville TX PD, Eagle Pass TX PD, East Tawakoni TX PD, Ector County Hospital District PD (TX), Edinburg TX PD, El Paso TX PD , Elgin TX PD, Elm Ridge TX PD, Erath County TX SO , Falfurrias TX PD, Fannin County TX SO, Farmers Branch TX PD, Farmersville TX PD , Floyd County TX SO, Fort Bend County Const TX Pct 4, Fort Bend County TX District Attorney's Office, Fort Bend County TX Environmental Health  , Fort Bend County TX SO, Fort Stockton TX PD, Fort Worth TX PD , Franklin County TX SO, Friendswood TX PD, Frisco TX PD, Fulshear TX PD, Galena Park ISD TX PD, Galveston County TX SO, Galveston TX PD, Glasscock County TX SO , Granbury TX PD, Grand Prairie TX PD, Grapeland TX PD, Grapevine TX PD, Gray County TX SO , Groesbeck TX PD , Guadalupe County Constable TX Pct 3, Gun Barrel TX PD , Hardin County SO TX, Harris County Const TX Pct 2 , Harris County Const TX Pct 3, Harris County Const TX Pct 4, Harris County Const TX Pct 5, Harris County Const TX Pct 7, Harris County Const TX Pct 8, Harris County TX District Attorney's Office, Harris County TX SO, Hartley County TX SO , Hays County TX SO, Hedwig Village TX PD, Hewitt TX PD, Hickory Creek TX PD, Hidalgo County TX SO , Hitchcock TX PD, Holland TX PD , Hondo TX PD, Hopkins County TX SO , Horizon TX PD , Houston Arson Bureau TX, Houston Metro Transit Authority (TX), Houston TX PD, Huffman ISD TX PD, Humble ISD PD TX , Humble TX PD, Hunt County TX SO, Huntsville TX PD, Hutchins TX PD  , Hutto TX PD, Ingleside TX PD, Iowa Colony TX PD, Irving TX PD, Jacinto City TX PD, Jack County TX SO, Jasper TX PD, Jersey Village TX PD, Johnson County TX SO, Katy TX PD, Kaufman TX PD, Keller TX PD , Kemah TX PD, Killeen TX PD, Kingsville TX PD, Kyle TX PD, La Marque TX PD, La Porte TX PD, La Vernia TX PD, Lago Vista TX PD, Lake Jackson TX PD, Lake Travis ISD TX PD  , Lamar County TX SO, Lamar University TX PD , Lavon TX PD , League City TX PD, Lee County TX SO , Lewisville TX PD, Liberty Hill TX PD, Lindale TX PD, Lindsay TX PD, Little Elm TX PD , Live Oak TX PD , Livingston TX PD, Llano TX PD , Lockney TX PD, Lubbock County TX SO , Lubbock TX PD, Lufkin TX PD, Luling TX PD, Lumberton TX PD , Mabank ISD TX PD, Mabank TX PD , Magnolia PD TX , Manor TX PD, Mansfield TX PD, Manvel TX PD, Marshall TX PD, Martin County TX SO, McCurtain County OK SO, McKinney TX PD, Meadows Place TX PD, Melissa TX PD, Memorial Villages TX PD, Mesquite TX PD, Methodist Health System PD (TX), Mexia TX PD , Miami Township OH PD (Clermont), Midland County Hospital District PD TX , Midland County TX DA, Midland County TX SO , Midland TX PD, Midlothian TX PD, Milam County TX SO, Mineola TX PD, Missouri City TX PD, Monahans TX PD, Mont Belvieu TX PD , Montgomery County Constable, Precinct 3 (TX), Montgomery County Constable, Precinct 4 (TX), Montgomery County TX SO, Moore County TX SO , Morgan's Point Resort TX PD, Mount Vernon TX ISD PD, Mount Vernon TX PD, Murphy TX PD, Muskogee OK PD, Nacogdoches TX PD, Nash TX PD , Nassau Bay TX PD , New Berlin TX Marshal's Office, Nixon TX PD, North Richland Hills TX PD, Northlake TX PD, Oak Point TX PD , Ochiltree County TX SO , Odessa TX PD, Onalaska TX PD , Orange County FL SO, Ovilla TX PD, Palestine TX PD, Pampa TX PD, Pantego TX PD, Paris TX PD, Pasadena TX PD, Pearland TX PD , Peotone IL PD , Pflugerville TX PD, Pittsboro IN PD, Plano TX PD, Polk County TX SO, Ponder TX PD , Port Aransas TX PD, Port Isabel TX PD, Port Neches PD (TX), Potter County TX SO, Prosper TX PD, Queen City TX PD, Rains County TX SO , Randall County TX SO , Reagan County TX SO , Red Oak PD TX, Red River TX SO , Reeves CO TX SO, Regional Vehicle Burglary Suppression Taskforce TX, Reno TX PD, Rice University TX PD, Richland County SC SO, Richland Hills TX PD, Richmond TX PD, River Oaks TX PD, Robertson County TX SO , Robeson County NC SO, Robstown TX PD, Rockport TX PD , Roman Forest TX PD , Rosenberg TX PD, Round Rock TX PD, Rowlett PD TX, Rusk CO TX SO, Sachse TX PD, Saginaw TX PD , Salado TX PD, San Antonio TX PD, San Marcos TX PD, Sansom Park TX PD, Seabrook TX PD, Sealy TX PD , Sedgwick KS PD, Seguin TX PD, Selma TX PD , Sheridan AR PD, Snyder TX PD, Sour Lake TX PD, South Carolina Law Enforcement Division - SLED, Southmayd TX PD , Splendora TX PD, Spring Branch TX ISD PD, Spring Valley Village TX PD, St. Edward's University (TX), Stafford TX PD, Sterling County TX SO, Sterling Heights MI PD, Sugar Land TX PD, Sumner County TN SO, Sunnyvale TX PD, Sunset Valley TX PD, Tarleton State University TX PD , Tarrant County TX SO, Tarrant Regional Water District TX PD, Temple TX PD, Terrell TX PD , Texarkana TX PD, Texas City TX PD, Texas Department of Criminal Justice, Texas Department of Public Safety, Texas Financial Crimes Intelligence Center, Texas Medical Center PD, The Colony TX PD, Thrall City PD TX, Titusville FL PD, Tomball TX PD, Trophy Club TX PD, TX - Baylor County SO, TX - Caddo Mills PD, TX - Denison PD, TX - Early PD, TX - Eastland County SO, TX - Howe PD, TX - Irion County SO, TX - Mount Enterprise PD, TX - Palmer PD, TX - Seymour PD, TX - Vernon PD, TX - Ward County SO, TX - Wink PD, Tyler Junior College Campus PD TX , Tyler TX PD, Union Pacific Railroad PD, University of Houston TX PD, University of North Texas at Denton PD (TX), University of Texas at Dallas TX PD, University of Texas at Houston PD, University of Texas Permian Basin PD, University of TX (UTA)- Arlington PD, University Park TX PD, US Postal Inspection Service [Federal], Van Alstyne TX PD, Vandalia OH PD, Waller TX PD, Wallis TX PD, Watauga TX PD, Webster TX PD, West Tawakoni TX PD , Westworth Village TX PD, Wharton PD TX , Wichita Falls TX PD , Willis TX PD, Wilson County TX SO, Windcrest TX PD, Winnsboro TX PD, Wolfforth TX PD, Wylie TX PD</t>
  </si>
  <si>
    <t>Adams County IL SO, Addison IL PD, Antioch IL PD, Arcola IL PD, Arlington Heights IL PD , Athens IL PD, Attorney General of Illinois - Medicare Fraud Division, Auburn IL PD, Aurora IL PD, Barrington Hills IL PD, Barrington IL PD, Bartlett IL PD, Bartlett TN PD, Bartonville IL PD, Bellwood IL PD, Belvidere IL PD, Bement IL PD , Bensenville IL PD, Benton IL PD , Berkeley IL PD, Berrien County MI SO, Berwyn IL PD, Bloomington IL PD, Blue Island IL PD, Bolingbrook IL PD, Bond County IL SO , Boone County IL SO, Bourbonnais IL PD, Bradley IL PD, Bradley University Campus IL PD, Braidwood IL PD, Breese IL PD, Broadview IL PD, Brown County SO IN, Buffalo Grove IL PD, Burbank IL PD, Bureau Co. IL SO, Burnham IL PD , Burr Ridge IL PD, Byron IL PD, Calumet Park IL PD, Canton IL PD, Cape Girardeau MO PD, Carbondale IL PD, Carol Stream IL PD, Carroll County IL SO, Cary IL PD, Casey IL PD, Cass County IL SO, Centralia IL PD, Champaign County IL SO, Champaign IL PD, Channahon IL PD, Charleston IL PD, Chatham IL PD, Chenoa IL PD, Cherry Valley IL PD, Chicago Heights IL PD, Chicago IL PD, Chillicothe IL PD , Chrisman IL PD , Cicero IL PD, Clark Co. IL Sheriff's Dept., Clinton IA PD, Clive IA PD, Coal Valley IL PD , Coles County IL SO , Colona IL PD, Columbia County WI SO, Cook County IL SO, Cortland IL PD, Country Club Hills IL PD, Countryside IL PD, Crawford County IL SO , Crest Hill IL PD, Crete IL PD, Creve Coeur IL PD, Crystal Lake IL PD, Danville IL PD, Darien IL PD, Decatur IL PD, Deerfield IL PD, Des Plaines IL PD, Dolton IL PD, Douglas County IL SO, Downers Grove IL PD, DuPage Co IL Prosecutor Office, DuPage County Forest Preserve IL PD, DuPage County IL SO, Dyer County TN SO, East Dundee IL PD, East Hazel Crest IL PD, East Moline IL PD, East Peoria IL PD, ECom911, Edgar County IL SO, Effingham IL PD, Effingham IL SO, El Paso IL PD, Elk Grove IL PD, Elkhart County IN SO, Elmhurst IL PD, Elmwood Park IL PD, Energy IL PD, Eureka IL PD , Evanston IL PD, Evergreen Park IL PD, Farina IL PD , Farmer City IL PD, Fayette County IL SO , Flossmoor IL PD, Forest Preserve District Will County PD (IL), Forest View IL PD, Fox Lake IL PD, Fox Valley IL Parks District, Frankfort IL PD, Franklin WI PD, Fulton County IL SO, Fulton IL PD, Galesburg IL PD, Galva IL PD, Gary IN PD, Geneseo IL PD , Georgetown IL PD, Germantown TN PD, Glasford IL PD, Glencoe IL PD, Glendale Heights IL PD, Glenview IL PD, Glenwood IL PD, Golf IL PD , Grant County IN SO, Grayslake IL PD , Greenfield IL PD , Greenville IL PD , Grundy County IL SO, Gurnee IL PD, Hanover Park IL PD , Harper Community College IL PD, Harrisburg IL PD, Harvey IL PD, Harwood Heights IL PD, Havana IL PD, Hawthorn Woods IL PD , Hazel Crest IL PD, Henry County IL SO, Herrin IL PD, Hickory Hills IL PD, Highland Park IL PD , Hillside IL PD, Hinsdale IL PD, Hodgkins IL PD, Hoffman Estates IL PD, Hometown IL PD, Hoopeston IL PD , Horn Lake MS PD, Huntley IL PD , Illinois Attorney General, Illinois Department of Natural Resources , Illinois State Police, Illinois Statewide Auto Theft Taskforce, Indian Head Park IL PD, Inverness IL PD, Iroquois IL SO , Island Lake IL PD, Itasca IL PD, Jackson TN PD, Jacksonville IL PD, Johnston City IL PD, Joliet IL PD, Joliet Junior College IL PD , Justice IL PD, Kane County Forest Preserve IL PD , Kane County IL SO, Kankakee County IL SO, Kankakee IL PD, Kansas IL PD, KenCom IL PD Dispatch Center, Kenilworth Village IL PD, Kewanee IL PD , Knox County IL SO, Kokomo IN PD, La Grange IL PD, La Grange Park IL PD, Ladd IL PD, Lake Bluff IL PD , Lake County IL SO , Lake Forest IL PD, Lake In The Hills IL PD, Lake Zurich IL PD, Lakewood IL PD , Lansing IL PD, LaSalle Co. IL SO - New, Lasalle IL PD , Lawrence County IL SO, Lee County IL SO, Lemont IL PD, Lena IL PD, LeRoy IL PD, Lewis University IL PD, Libertyville IL PD, Lincoln Land Community College IL PD , Lincolnshire IL PD, Lincolnwood IL PD, Lisle IL PD, Livingston County IL SO, Livingston IL PD , Lombard IL PD, Loves Park IL PD, Lyons IL PD, Mackinaw IL PD, Macon County IL SO, Mahomet IL PD, Manteno IL PD, Marion County IL SO, Marion IL PD, Markham IL PD, Marseilles IL PD, Marshall County IL SO, Mason County IL SO, Matteson IL PD, Mattoon IL PD, McDonough County IL SO, McHenry IL PD, Mclean County IL SO, Melrose Park IL PD, Memphis Intl Airport, Menard County IL SO, Mendota IL PD, Merrionette Park IL PD, Metra IL PD, Metro East Auto Theft (IL), Midlothian IL PD, Milan IL PD , Minooka IL PD, Mokena IL PD, Moline IL PD, Monee IL PD, Monmouth IL PD, Monticello IL PD , Morgan County IL SO, Morris IL PD, Morrison IL PD, Morton Grove IL PD, Morton IL PD, Mount Prospect IL PD, Moweaqua IL PD, Mt. Zion IL PD, Mundelein IL PD, Murphysboro IL PD , Naperville IL PD, New Lenox IL PD, New York State Police NY, Niles IL PD, Normal IL PD , North Aurora IL PD, North Chicago IL PD, Northbrook IL PD, Northlake IL PD, Oak Brook IL PD , Oak Forest IL PD, Oak Lawn IL PD, Oak Park IL PD, Oakland IL PD , Oakwood IL PD, Ogle County IL SO, Oglesby IL PD , Olympia Fields IL PD, Orland Park IL PD, Oswego IL PD, Ottawa IL PD, Oxford MS PD, Palatine IL PD, Palos Heights IL PD, Palos Hills IL PD, Palos Park IL PD, Park Forest IL PD, Park Ridge IL PD, Paxton IL PD , Pecatonica IL PD, Pekin IL PD, Peoria County IL SO, Peoria Heights IL PD, Peoria IL PD, Peotone IL PD , Perry County MO SO, Peru IL PD, Petersburg IL PD, Pike County IL SO , Pittsfield IL PD , Plainfield IL PD, Pocahontas IL PD , Pontiac IL PD, Pontotoc MS PD, Posen IL PD, Princeton IL PD, Prospect Heights IL PD, Pulaski County IN SO, Putnam County IL SO, Quincy IL PD, Rantoul IL PD, Richmond IL PD, Richton Park IL PD, RIG WI DTF, River Grove IL PD , Riverside IL PD , Riverton IL PD , Robbins IL PD, Robinson IL PD, Rochester IL PD, Rock County WI SO, Rock Falls IL PD, Rock Island County IL SO , Rock Island IL PD, Rockdale IL PD , Rockford IL PD, Rockford Park District IL PD , Rolling Meadows IL PD, Romeoville IL PD, Roselle IL PD , Rosemont IL PD, Rossville IL PD, Round Lake Beach IL PD, Round Lake IL PD, Saline County IL SO, Sangamon County IL SO, Sauk County WI SO, Sauk Village IL PD, Schaumburg IL PD, Schiller Park IL PD, Schuyler Co. IL SO, SEMO Drug Task Force MO, Shelby County IL SO, Sherman IL PD, Shorewood IL PD, Sikeston MO DPS, Silvis IL PD, Skokie IL PD, South Barrington IL PD, South Bend IN PD, South Elgin IL PD, Southern Illinois University IL PD , Southern View IL PD, Southwestern Illinois College Campus PD, Spring Valley IL PD, Springfield IL PD, St. Charles IL PD, Steger IL PD, Stephenson County IL SO, Sterling IL PD, Stevens Point WI PD, Streamwood IL PD, Streator IL PD, Sugar Grove IL PD , Sullivan  IL PD, Sullivan County IN SO, Summit IL PD, Sycamore IL PD , Tazewell County IL SO, Thornton IL PD, Tilton IL PD, Tinley Park IL PD, Tippecanoe County IN SO, Tipton County TN SO, University of Illinois - Chicago IL PD, University of Illinois at Urbana-Champaign IL PD, University of Illinois- Springfield, University of Iowa PD (IA), University of Memphis TN PD, University Park IL PD, Vandalia IL PD , Vernon Hills IL PD, Vienna IL PD, Villa Park IL PD, Village of Bloomingdale IL PD, Village of Homer Glen IL PD, Village of Manhattan IL PD, Village of Pingree Grove IL PD, Virden IL PD, Wabash County IN SO, Warrenville IL PD, Washington IL PD, Wauconda IL PD, Waukegan IL PD, Wayne IL PD, West Central Consolidated Communications IL PD, West Chicago IL PD, West Dundee IL PD, Westchester IL PD, Western Illinois University IL PD, Westmont IL PD, Wheaton IL PD, Wheeling IL PD , WI Department of Justice, Will County IL SO, Williamson Co. IL SO, Willow Springs IL PD, Willowbrook IL PD, Wilmette IL PD , Wilmington IL PD, Windsor- IL- PD, Winfield IL PD, Winnebago County IL SO, Winthrop Harbor IL PD, Wood Dale IL PD, Woodford County IL SO, Woodridge IL PD, Woodstock IL PD, Zion IL PD</t>
  </si>
  <si>
    <t>Acushnet MA PD, Albany City NY PD, Attleboro MA PD, Avon CT PD, Barnstable MA PD, Batavia NY PD, Beacon City NY PD, Bellingham MA PD , Beverly MA PD, Billerica MA PD, Binghamton City NY PD, Bloomfield CT PD, Boylston MA PD, Braintree MA PD, Bristol CT PD, Brookville NY PD, Broome CO NY SO, Canton MA PD, Charlton MA PD, Chelmsford MA PD, Chelsea MA PD, Cheshire CT PD, Cohasset MA PD, Columbia County NY SO, Cranston RI PD, Crawford Town NY PD, Cumberland RI PD, Dennis MA PD, Dewitt Town NY PD, Douglas MA PD, Dutchess County NY SO, East Providence RI PD, Easthampton MA PD, Easton MA PD, Erie County NY SO, Everett MA PD, Fairfield CT PD, Fairhaven MA PD, Fall River MA PD, Farmington CT PD, Fishkill Town NY PD, Framingham MA PD, Franklin MA PD, Genesee County NY SO, Glastonbury CT PD, Glen Cove NY PD, Glocester RI PD, Grafton MA PD, Green Island NY PD, Greenfield MA PD, Guilderland NY PD , Hadley MA PD, Haverhill MA PD, Hempstead Village NY PD, Hingham MA PD, Holbrook MA PD, Holyoke MA PD, Homeland Security Investigations [Federal] [Inactive], Homer Village NY PD, Hopkinton MA PD, Lakeville MA PD, Lawrence MA PD, Ludlow MA PD, Lynn MA PD, MAGLOCLEN RISS, Malden MA PD, Manchester CT PD, Marlborough MA PD, Mattapoisett MA PD, Medway MA PD, Melrose MA PD, Middleboro MA PD, Milford MA PD, Millis MA PD, Milton MA PD , Montville CT PD, National Center for Missing &amp; Exploited Children [NCMEC], Naval Criminal Investigative Service [Federal] [Inactive], NESPIN - New England State Police Information Network, New Bedford MA PD, New Canaan CT PD, Newburgh City NY PD, Newport RI PD, Newtown CT PD, North Kingstown RI PD, Norwalk CT PD, Norwich CT PD, NYS Crime Analysis Center Network, Old Westbury Village NY PD, Onondaga County NY SO , Peabody MA PD, Prospect CT PD, Quincy MA PD , Quogue Village NY PD, Randolph MA PD , Raynham MA PD, Rensselaer NY PD, Revere MA PD, Ridgefield CT PD, Rocky Hill CT PD, Salem MA PD , Saratoga Springs NY PD, Saugus MA PD, Seekonk MA PD, Simsbury CT PD, Smithfield RI PD, Somerset MA PD, South Hadley MA PD, South Windsor CT PD, Springfield MA PD, Suffolk County NY SO, Taunton MA PD, Tewksbury MA PD, Tompkins County NY SO, Town of East Fishkill NY PD, Town of Groton CT PD, Town of Lisbon Troopers CT, Town of Newburgh NY PD, Town of Poughkeepsie NY PD, US Postal Inspection Service [Federal], Vernon CT PD, Wakefield MA PD, Wareham MA PD, Warwick RI PD, Watervliet NY PD, West Hartford CT PD, West Seneca NY PD, West Springfield MA PD, Westport CT PD, Westport MA PD, Weymouth MA PD , Wilton CT PD, Windsor CT PD, Windsor Locks CT PD, Woburn MA PD, Woonsocket RI PD, York ME PD</t>
  </si>
  <si>
    <t>Clyde Hill WA PD</t>
  </si>
  <si>
    <t>Aberdeen WA PD, Adams County WA SO, Airway Heights WA PD, Arlington PD (WA), Auburn WA PD, Bellingham WA PD, Benton County WA SO, Black Diamond WA PD, Bonney Lake WA PD, Brewster WA PD, Centralia PD (WA), Chehalis Tribe Law Enforcement WA, Chehalis WA PD, Cle Elum WA PD, Clyde Hill WA PD, College Place WA PD, Columbia River Drug Task Force WA, Covington WA PD, Des Moines WA PD, Douglas County WA SO, Dupont WA PD, East Wenatchee WA PD, Edmonds WA PD, Ellensburg WA PD, Everett (WA) Police Department, Federal Way WA PD, Goldendale WA PD, Granite Falls WA PD, Grant County WA SO, Grays Harbor County SO (WA), Hoquiam WA PD, Issaquah WA PD, Kent WA PD, Kitsap County WA SO, Kittitas County WA SO, Lake Stevens WA PD, Lakewood WA PD, Liberty Lake WA PD, Lincoln County WA SO , Lynnwood WA PD, Marysville WA PD, Mill Creek WA PD, Montesano WA PD, Moses Lake WA PD, Mount Vernon WA PD, Mukilteo WA PD, Newcastle WA PD, Normandy Park WA PD, Omak WA PD, Orting WA PD, Othello WA PD, Pasco PD - WA, Port of Seattle WA PD, Puyallup WA PD, Reardan WA PD, Renton WA PD, Richland PD WA, SeaTac WA PD, Sedro-Woolley WA PD, Selah WA PD, Shelton PD (WA), Snohomish County WA 911, Snohomish County WA SO , Spokane County WA SO, Spokane Tribal PD WA, Spokane WA PD , Stanwood WA PD, Sultan WA PD, Sumner WA PD, Sunnyside WA PD, Tukwila WA PD, Tulalip Tribal Police Dept. (WA), Union Gap WA PD, Walla Walla WA PD, Wenatchee WA PD, West Richland WA PD, Yakima County WA SO, Yakima WA PD, Yelm WA PD</t>
  </si>
  <si>
    <t>Acworth GA PD, Ada County ID SO, Adams County WA SO, Adrian MI PD, Airway Heights WA PD, Alabama Department of Corrections, Alabaster AL PD, Allen TX PD, Altoona IA PD, Amarillo TX PD, Amberley Village OH PD, Anderson CA PD, Ankeny IA PD, Anna TX PD, Anoka County MN SO, Arlington PD (WA), Auburn WA PD, Audrain County MO SO, Avon CO PD, Avon IN PD, AZ - Department of Public Safety, Bay St. Louis MS PD, Beaumont TX PD, Bellingham WA PD, Benton County WA SO, Black Diamond WA PD, Bloomfield NM PD, Bonney Lake WA PD, Boone County IL SO, Branson MO PD, Brevard County FL SO , Brewster WA PD, Brighton CO PD, Buncombe County NC SO, Butler County OH SO, Butler Township OH PD, Byron GA PD , Cabot AR PD, Carmel CA PD, Carroll County GA SO, Carrollton GA PD, Centralia PD (WA), Chambers County AL SO, Chehalis WA PD, Cheney WA PD, Chesterfield County VA PD, Cheyenne WY PD, Cle Elum WA PD, Cleveland OH Division of Police , Clinton Township NJ PD, Clyde Hill WA PD, Cocoa Beach FL PD, Coffeyville KS PD, Colbert County AL SO, College Place WA PD, Colorado State Patrol, Colquitt County GA SO, Columbia River Drug Task Force WA, Cooke County TX SO , Cookeville TN PD, Coral Springs FL PD, Covington LA PD, Covington WA PD, Cullman County AL SO, Cumberland Metro IN PD, Danville KY PD, Davenport IA PD, De Pere WI PD, Dearborn MI PD, Des Moines WA PD, Douglas County WA SO, DuPage County IL SO, Dupont WA PD, Durango CO PD, East Wenatchee WA PD, Eaton OH PD, Eatonville WA PD, Edmonds WA PD, El Cajon CA PD, Elizabethtown KY PD, Elkhart County IN SO, Ellensburg WA PD, Eugene OR PD, Everett (WA) Police Department, Fairfield CA PD, Fairmount IN PD, Federal Way WA PD, Floyd County IN SO, Fort Collins CO PD, Fort Pierce FL PD, Fort Wayne IN PD , Fort Worth TX PD , Franklin MA PD, Franklin Township PA PD, Georgetown SC PD, Germantown TN PD, Glen Cove NY PD, Goldendale WA PD, Grand Haven MI DPS, Grand Island NE PD, Granger WA PD, Granite Falls WA PD, Grant County IN SO, Grant County WA SO, Grants Pass OR PD, Grays Harbor County SO (WA), Greene County OH SO, Greenfield PD CA , Griffith IN PD, Hanover Park IL PD , Hartselle AL PD, Hayward CA PD, Hazel Park MI PD, Hempstead Village NY PD, Homeland Security Investigations [Federal] [Inactive], Hoquiam WA PD, Houston Arson Bureau TX, Houston TX PD, Huntsville AL PD, Idaho Falls ID PD, Independence KS PD, Indian Hill OH PD, Indiana State Police IN PD, Iowa Department of Corrections, Iowa State University IA PD, Iredell County NC SO, Issaquah WA PD, Jackson County OR SO, Jackson Township OH PD (Stark County), Jackson WI PD, Jefferson County MO SO, Jerome County ID SO, Johnson County TX SO, Johnston IA PD, Jonesboro AR PD, Juab County UT SO, Junction City KS PD, Justice IL PD, Kaysville UT PD, Kenosha County WI SO, Kent WA PD, King County Housing Authority (WA), Kitsap County WA SO, Kittitas County WA SO, Kittitas WA PD, Lake Stevens WA PD, Lakeland FL PD, Lansing IL PD, Las Vegas Metro NV PD, Lebanon TN PD, Lewiston ID PD, Liberty Lake WA PD, Lincoln County SO NE, Lincoln County WA SO , Little Rock AR PD, Logan County NE SO, Louisville Metro KY PD, Loveland CO PD, Lubbock TX PD, Lynnwood WA PD, Mabton WA PD, Madison MS PD, Mahoning Twp PA PD, Marion Health PD (IN), Marysville OH PD, Marysville WA PD, Mauldin SC PD, Medford OR PD, Mendocino County SO-CA, Menomonee Falls WI PD, Middle Tennessee State TN PD , Middleburg Heights OH PD, Middletown RI PD, Missouri Department of Conservation, Missouri State Highway Patrol, Mohave County AZ SO, Monroe County WI SO, Monroe WA PD, Montesano WA PD, Moses Lake WA PD, Mount Pleasant SC PD, Mount Vernon WA PD, Moxee WA PD, Mukilteo WA PD, Murfreesboro TN PD, Nags Head NC PD, Napavine WA PD, Nashville Intl Airport TN PD, Neosho County KS SO, New York State Police NY, Newcastle WA PD, Newton County MS SO, Normandy Park WA PD, North Charleston SC PD, NYS Crime Analysis Center Network, O'Fallon MO PD, Ocean Springs MS PD, Ohio Department of Rehabilitation and Correction - Office of the Chief Inspector, Olympia WA PD , Omak WA PD, OR - Josephine County SO, Orting WA PD, Othello WA PD, Ottawa IL PD, Oxford MS PD, Palm Beach County FL SO, Palm Springs CA PD, Paradise Valley AZ PD, Pasco PD - WA, Pea Ridge AR PD, Peoria IL PD, Perry County MO SO, Pinellas Park FL PD, Port of Seattle WA PD, Portland TN PD, Prescott AZ PD, Prescott Valley AZ PD, Princeton IN PD, Purcell OK PD, Putnam County GA SO, Puyallup WA PD, Raleigh NC PD, Reardan WA PD, Renton WA PD, Richland County SC SO, Richland PD WA, Richmond VA PD, Ridgeland MS PD, Riley County KS PD, Rock County WI SO, Rock Hill SC PD, Roseburg OR PD, Saint Croix Falls WI PD, Salina KS PD, Salinas CA PD, Santa Rosa County FL SO, Sarasota County FL SO, Sarasota FL PD, Sarpy County NE SO, Sauk Prairie WI PD, Scarborough ME PD, Scott County MS SO, Scottsdale AZ PD, SeaTac WA PD, Sedro-Woolley WA PD, Selah WA PD, Seymour IN PD , Shelby County TN SO, Shelbyville TN PD, Shelton PD (WA), Sioux City IA PD, Slinger WI PD, Snohomish County WA 911, Snohomish County WA SO , Solano County CA SO, South Sioux City NE PD , Sparks Police Department - NV , Spokane County WA SO, Spokane Tribal PD WA, Spokane WA PD , Springfield MO PD, St. Charles City MO PD, Stanwood WA PD, Sterling Heights MI PD, Stevens Point WI PD, Sultan WA PD, Summerset SD PD, Sumner WA PD, Sunnyside WA PD, Sunriver OR PD, Tarpon Springs FL PD, Taylor MI PD, Texas Financial Crimes Intelligence Center, Thornton CO PD, Tombstone Marshals Office (AZ), Tompkins County NY SO, Tooele City PD UT, Toppenish WA PD, Town of Groton CT PD, Town of Harrah WA, Tukwila WA PD, Tulalip Tribal Police Dept. (WA), U.S. Border Patrol, Union Gap WA PD, University of Arizona Campus AZ PD, University of Iowa PD (IA), US Postal Inspection Service [Federal], UT - Cedar City PD, Vacaville CA PD, Vandalia OH PD, Vernon County WI SO, Walla Walla WA PD, Walton County FL SO, Washington County WI SO, Waukesha WI PD, Waxhaw NC PD, Wenatchee WA PD, West Chester OH PD, West Richland WA PD, West Terre Haute IN PD, WI Department of Justice, Wichita Falls TX PD , Wichita KS PD, Willow Springs IL PD, Windsor CO PD, Woodbury County IA SO, Woodson Terrace MO PD, Woodstock GA PD, Wyandotte MI PD, Wyoming OH PD, Yakima County WA SO, Yakima WA PD, Yelm WA PD, York County VA SO, Zillah WA PD</t>
  </si>
  <si>
    <t>Aberdeen WA PD, Adams County WA SO, Airway Heights WA PD, Arlington PD (WA), Auburn WA PD, Bellingham WA PD, Benton County WA SO, Black Diamond WA PD, Bonney Lake WA PD, Brewster WA PD, Centralia PD (WA), Chehalis Tribe Law Enforcement WA, Chehalis WA PD, Cheney WA PD, Cle Elum WA PD, Clyde Hill WA PD, College Place WA PD, Columbia River Drug Task Force WA, Colville WA Tribal Police, Coulee Dam PD, Covington WA PD, Des Moines WA PD, East Wenatchee WA PD, Eatonville WA PD, Edmonds WA PD, Ellensburg WA PD, Everett (WA) Police Department, Federal Way WA PD, Grandview WA PD, Granger WA PD, Granite Falls WA PD, Grant County WA SO, Grays Harbor County SO (WA), Hoquiam WA PD, Issaquah WA PD, Kennewick WA PD, Kent WA PD, King County Housing Authority (WA), Kitsap County WA SO, Kittitas County WA SO, Kittitas WA PD, Lake Stevens WA PD, Lakewood WA PD, Liberty Lake WA PD, Lynnwood WA PD, Mabton WA PD, Marysville WA PD, Medina WA PD, Mill Creek WA PD, Monroe WA PD, Montesano WA PD, Moses Lake WA PD, Mount Vernon WA PD, Moxee WA PD, Mukilteo WA PD, Napavine WA PD, Newcastle WA PD, Normandy Park WA PD, Olympia WA PD , Omak WA PD, Orting WA PD, Othello WA PD, Pasco PD - WA, Port of Seattle WA PD, Prosser WA PD, Puyallup WA PD, Reardan WA PD, Redmond WA PD, Renton WA PD, Richland PD WA, SeaTac WA PD, Sedro-Woolley WA PD, Selah WA PD, Shelton PD (WA), Skamania CO WA SO, Snohomish County WA 911, Spokane County WA SO, Spokane WA PD , Stanwood WA PD, Sultan WA PD, Sumner WA PD, Sunnyside WA PD, Tieton WA PD, Toppenish WA PD, Town of Harrah WA, Tukwila WA PD, Tulalip Tribal Police Dept. (WA), Union Gap WA PD, Vancouver WA PD, Walla Walla WA PD, Wapato WA PD, Warden WA PD, Wenatchee WA PD, West Richland WA PD, Yakima County WA SO, Yakima WA PD, Yelm WA PD, Zillah WA PD</t>
  </si>
  <si>
    <t>Aberdeen WA PD, Acworth GA PD, Ada County ID SO, Adams County WA SO, Adrian MI PD, Airway Heights WA PD, Alabama Department of Corrections, Alabaster AL PD, Alachua County FL SO, Altoona IA PD, Amarillo TX PD, Amberley Village OH PD, Anderson CA PD, Ankeny IA PD, Anna TX PD, Anoka County MN SO, Arlington PD (WA), Auburn WA PD, Avon CO PD, AZ - Department of Public Safety, Bay St. Louis MS PD, Bellingham WA PD, Benton County WA SO, Black Diamond WA PD, Blaine County ID SO, Bloomfield NM PD, Bonney Lake WA PD, Branson MO PD, Brevard County FL SO , Brewster WA PD, Brighton CO PD, Buchanan County MO SO, Buncombe County NC SO, Butler County KS SO, Butler County OH SO, Butler Township OH PD, Byron GA PD , Cabot AR PD, Calhoun County SC SO, California Department of Corrections, Carroll County GA SO, Centralia PD (WA), Chambers County AL SO, Chanute KS PD, Chehalis WA PD, Cherokee County GA DA, Chesterfield County VA PD, Chesterton IN PD , Cheyenne WY PD, Cle Elum WA PD, Cleveland OH Division of Police , Clinton Township NJ PD, Clyde Hill WA PD, Coffeyville KS PD, College Place WA PD, Colorado State Patrol, Columbia River Drug Task Force WA, Cooke County TX SO , Cookeville TN PD, Coral Springs FL PD, Covington WA PD, Cullman County AL SO, Cumberland Metro IN PD, Danville KY PD, De Pere WI PD, Dearborn MI PD, Denison University Campus OH PD, Des Moines WA PD, Douglas County WA SO, Dubuque IA PD, Durango CO PD, East Wenatchee WA PD, Eatonville WA PD, Edmonds WA PD, El Cajon CA PD, Elizabethton TN PD, Elizabethtown KY PD, Elkhart County IN SO, Ellensburg WA PD, Escambia County FL SO, Eugene OR PD, Everett (WA) Police Department, Fairmount IN PD, Federal Way WA PD, Floyd County IN SO, Fort Collins CO PD, Fort Pierce FL PD, Fort Wayne IN PD , Franklin MA PD, Franklin Township PA PD, Geauga County OH SO , Glen Cove NY PD, Goldendale WA PD, Grand Haven MI DPS, Grand Island NE PD, Grandview WA PD, Grant County IN SO, Grant County WA SO, Grants Pass OR PD, Grays Harbor County SO (WA), Greene County MO SO, Greene County OH SO, Greenfield PD CA , Griffith IN PD, Hanover Park IL PD , Harrisburg Bureau PA PD, Harvey County KS SO, Hazel Park MI PD, Hempstead Village NY PD, Highland Heights KY PD, Homeland Security Investigations [Federal] [Inactive], Hope Mills NC PD , Hoquiam WA PD, Houston Arson Bureau TX, Houston TX PD, Huntsville AL PD, Idaho Falls ID PD, Independence KS PD, Indian Hill OH PD, Indiana State Police IN PD, Iowa State University IA PD, Iredell County NC SO, Issaquah WA PD, Jackson County OR SO, Jackson WI PD, Jefferson County MO SO, Jerome County ID SO, Juab County UT SO, Junction City KS PD, Justice IL PD, Kaysville UT PD, Kennewick WA PD, Kent WA PD, Kill Devil Hills NC PD, King County Housing Authority (WA), Kitsap County WA SO, Kittitas County WA SO, Kittitas WA PD, Lake Stevens WA PD, Lakeland FL PD, Lakewood WA PD, Lansing IL PD, Las Vegas Metro NV PD, Lebanon TN PD, Lewiston ID PD, Liberty Lake WA PD, Lincoln County SO NE, Lincoln County WA SO , Little Rock AR PD, Logan County NE SO, Louisville Metro KY PD, Loveland CO PD, Lubbock TX PD, Lumberton NC PD, Mabton WA PD, Mackinaw IL PD, Madison MS PD, Mahoning Twp PA PD, Marion AR PD, Marion Health PD (IN), Marysville OH PD, Marysville WA PD, Mauldin SC PD, Medford OR PD, Mendocino County SO-CA, Menomonee Falls WI PD, Meridian ID PD, Middle Tennessee State TN PD , Middleburg Heights OH PD, Missouri Department of Conservation, Missouri State Highway Patrol, Mohave County AZ SO, Monroe County WI SO, Monroe WA PD, Montesano WA PD, Moses Lake WA PD, Mount Pleasant SC PD, Mount Vernon WA PD, Moxee WA PD, Mukilteo WA PD, Murfreesboro TN PD, Nags Head NC PD, Napavine WA PD, Nebraska State Patrol, Neosho County KS SO, Nevada Department of Motor Vehicles , New Castle PA PD, New York State Police NY, Newcastle WA PD, Newton County MS SO, Normandy Park WA PD, North Charleston SC PD, NYS Crime Analysis Center Network, O'Fallon MO PD, Ocean Springs MS PD, Olympia WA PD , Omak WA PD, Ontario CA PD, OR - Josephine County SO, Orting WA PD, Othello WA PD, Ottawa IL PD, Oxford MS PD, Pacific WA PD, Palm Beach County FL SO, Panama City FL PD, Paradise Valley AZ PD, Pasco PD - WA, Pea Ridge AR PD, Peoria IL PD, Perry County MO SO, Pittsboro IN PD, Port of Seattle WA PD, Portland TN PD, Prescott AZ PD, Prescott Valley AZ PD, Princeton IN PD, Purcell OK PD, Radcliff KY PD, Raleigh NC PD, Reardan WA PD, Redmond WA PD, Renton WA PD, Richland  WA PD, Richland County SC SO, Richland PD WA, Richmond VA PD, Ridgeland MS PD, Rock County WI SO, Rock Hill SC PD, Roseburg OR PD, Salida CO PD, Salina KS PD, Salinas CA PD, Santa Rosa County FL SO, Sarasota County FL SO, Sarasota FL PD, Sarpy County NE SO, Sauk Prairie WI PD, Scarborough ME PD, Schuyler Co. IL SO, Scott County MS SO, Scottsdale AZ PD, Sealy TX PD , SeaTac WA PD, Sedro-Woolley WA PD, Selah WA PD, Seymour IN PD , Shelby County TN SO, Shelbyville TN PD, Shelton PD (WA), Sioux City IA PD, Skokie IL PD, Slinger WI PD, Snohomish County WA 911, Snohomish County WA SO , Somerset County NJ Prosecutors Office, South Sioux City NE PD , Sparks Police Department - NV , Spokane County WA SO, Spokane Tribal PD WA, Spokane WA PD , Springfield MO PD, Springfield OR PD, St. Charles City MO PD, St. Francois County MO SO, St. John Parish LA SO, St. Matthews KY PD, Stanwood WA PD, Sterling Heights MI PD, Stevens Point WI PD, Sultan WA PD, Summerset SD PD, Sumner WA PD, Sunnyside WA PD, Sunriver OR PD, Tarpon Springs FL PD, Taylor MI PD, Texas Financial Crimes Intelligence Center, Thornton CO PD, Tieton WA PD, Tombstone Marshals Office (AZ), Tompkins County NY SO, Tooele City PD UT, Toppenish WA PD, Town of Harrah WA, Town of Hunts Point WA, Tukwila WA PD, Tulalip Tribal Police Dept. (WA), Twin Falls ID PD, U.S. Border Patrol, Union Gap WA PD, University of Arizona Campus AZ PD, University of Iowa PD (IA), University of Wisconsin - Madison WI PD, US Postal Inspection Service [Federal], UT - Cedar City PD, Vancouver WA PD, Vandalia OH PD, Vernon County WI SO, Villa Park IL PD, Villa Rica GA PD, Village of Clearview WV PD, Walla Walla WA PD, Walton County FL SO, Wapato WA PD, Warden WA PD, Waukesha WI PD, Waxhaw NC PD, Wenatchee WA PD, West Richland WA PD, West Terre Haute IN PD, WI Department of Justice, Wichita Falls TX PD , Wichita KS PD, Willow Springs IL PD, Windsor CO PD, Winston OR PD, Woodbury County IA SO, Woodson Terrace MO PD, Wyoming OH PD, Yakima County WA SO, Yakima WA PD, Yelm WA PD, Zillah WA PD</t>
  </si>
  <si>
    <t>Aberdeen WA PD, Adams County WA SO, Airway Heights WA PD, Arlington PD (WA), Auburn WA PD, Bellingham WA PD, Benton County WA SO, Black Diamond WA PD, Bonney Lake WA PD, Brewster WA PD, California Highway Patrol, Chehalis Tribe Law Enforcement WA, Chehalis WA PD, Cle Elum WA PD, Clyde Hill WA PD, College Place WA PD, Columbia River Drug Task Force WA, Covington WA PD, Des Moines WA PD, Douglas County WA SO, Dupont WA PD, East Wenatchee WA PD, Eatonville WA PD, Edmonds WA PD, Ellensburg WA PD, Everett (WA) Police Department, Federal Way WA PD, Goldendale WA PD, Grandview WA PD, Granger WA PD, Granite Falls WA PD, Grays Harbor County SO (WA), Hoquiam WA PD, Issaquah WA PD, Kennewick WA PD, Kent WA PD, King County Housing Authority (WA), Kitsap County WA SO, Kittitas County WA SO, Kittitas WA PD, Lake Stevens WA PD, Lakewood WA PD, Liberty Lake WA PD, Lincoln County WA SO , Lynnwood WA PD, Mabton WA PD, Marysville WA PD, Medina WA PD, Mill Creek WA PD, Monroe WA PD, Montesano WA PD, Moses Lake WA PD, Mount Vernon WA PD, Moxee WA PD, Mukilteo WA PD, Napavine WA PD, Newcastle WA PD, Normandy Park WA PD, Olympia WA PD , Omak WA PD, Orting WA PD, Othello WA PD, Pacific WA PD, Pasco PD - WA, Port of Seattle WA PD, Puyallup WA PD, Reardan WA PD, Renton WA PD, Richland  WA PD, Richland PD WA, SeaTac WA PD, Sedro-Woolley WA PD, Selah WA PD, Shelton PD (WA), Snohomish County WA 911, Snohomish County WA SO , Spokane County WA SO, Spokane Tribal PD WA, Spokane WA PD , Stanwood WA PD, Sultan WA PD, Sumner WA PD, Sunnyside WA PD, Tieton WA PD, Toppenish WA PD, Tukwila WA PD, Tulalip Tribal Police Dept. (WA), Union Gap WA PD, US Postal Inspection Service [Federal], Vancouver WA PD, Walla Walla WA PD, Wapato WA PD, Warden WA PD, Wenatchee WA PD, West Richland WA PD, Yakima County WA SO, Yakima WA PD, Yelm WA PD, Zillah WA PD</t>
  </si>
  <si>
    <t>Adams County WA SO, Arlington PD (WA), Auburn WA PD, Benton County WA SO, Black Diamond WA PD, Bonney Lake WA PD, Brewster WA PD, Clyde Hill WA PD, College Place WA PD, Covington WA PD, Des Moines WA PD, Douglas County WA SO, East Wenatchee WA PD, Edmonds WA PD, Ellensburg WA PD, Everett (WA) Police Department, Goldendale WA PD, Granger WA PD, Grays Harbor County SO (WA), Hoquiam WA PD, Issaquah WA PD, Kent WA PD, Kitsap County WA SO, Kittitas County WA SO, Lake Stevens WA PD, Lakewood WA PD, Lincoln County WA SO , Marysville WA PD, Montesano WA PD, Mount Vernon WA PD, Mukilteo WA PD, Newcastle WA PD, Olympia WA PD , Omak WA PD, Othello WA PD, Pasco PD - WA, Port of Seattle WA PD, Puyallup WA PD, Renton WA PD, SeaTac WA PD, Sedro-Woolley WA PD, Selah WA PD, Snohomish County WA 911, Snohomish County WA SO , Spokane County WA SO, Spokane Tribal PD WA, Spokane WA PD , Sultan WA PD, Sumner WA PD, Sunnyside WA PD, Tukwila WA PD, Tulalip Tribal Police Dept. (WA), Wenatchee WA PD, West Richland WA PD, Yakima County WA SO, Yakima WA PD, Yelm WA PD</t>
  </si>
  <si>
    <t>Aberdeen WA PD, Adams County WA SO, Airway Heights WA PD, Arlington PD (WA), Auburn WA PD, Bellingham WA PD, Benton County WA SO, Black Diamond WA PD, Bonney Lake WA PD, Brewster WA PD, Centralia PD (WA), Chehalis WA PD, Cle Elum WA PD, Clyde Hill WA PD, College Place WA PD, Columbia River Drug Task Force WA, Colville WA Tribal Police, Covington WA PD, Des Moines WA PD, Douglas County WA SO, East Wenatchee WA PD, Eatonville WA PD, Edmonds WA PD, Ellensburg WA PD, Everett (WA) Police Department, Federal Way WA PD, Goldendale WA PD, Grandview WA PD, Granger WA PD, Granite Falls WA PD, Grays Harbor County SO (WA), Hoquiam WA PD, Issaquah WA PD, Kennewick WA PD, Kent WA PD, Kitsap County WA SO, Kittitas County WA SO, Lake Stevens WA PD, Lakewood WA PD, Liberty Lake WA PD, Lincoln County WA SO , Lynnwood WA PD, Marysville WA PD, Medford OR PD, Medina WA PD, Mill Creek WA PD, Monroe WA PD, Montesano WA PD, Moses Lake WA PD, Mount Vernon WA PD, Moxee WA PD, Mukilteo WA PD, Newcastle WA PD, Normandy Park WA PD, Olympia WA PD , Omak WA PD, Orting WA PD, Othello WA PD, Pacific WA PD, Pasco PD - WA, Port of Seattle WA PD, Puyallup WA PD, Reardan WA PD, Redmond WA PD, Renton WA PD, Richland PD WA, SeaTac WA PD, Sedro-Woolley WA PD, Selah WA PD, Shelton PD (WA), Snohomish County WA 911, Snohomish County WA SO , Spokane County WA SO, Spokane Tribal PD WA, Spokane WA PD , Stanwood WA PD, Sultan WA PD, Sumner WA PD, Sunnyside WA PD, Town of Hunts Point WA, Tulalip Tribal Police Dept. (WA), Union Gap WA PD, Vancouver WA PD, Walla Walla WA PD, Wapato WA PD, Wenatchee WA PD, West Richland WA PD, Yakima County WA SO, Yakima WA PD, Yelm WA PD, Zillah WA PD</t>
  </si>
  <si>
    <t>18th Judicial District DA's Office- LA PD, Aberdeen WA PD, Acworth GA PD, Ada County ID SO, Adams County WA SO, Adrian MI PD, Airway Heights WA PD, Alabama Department of Corrections, Alabaster AL PD, Allen TX PD, Altoona IA PD, Amarillo TX PD, Amberley Village OH PD, Anderson CA PD, Ankeny IA PD, Anna TX PD, Arlington PD (WA), Auburn WA PD, AZ - Department of Public Safety, Bay St. Louis MS PD, Beaumont TX PD, Bellingham WA PD, Benton County WA SO, Black Diamond WA PD, Blaine County ID SO, Bloomfield NM PD, Bloomington IL PD, Blue Lake Rancheria Tribal PD, Bonney Lake WA PD, Braintree MA PD, Branson MO PD, Brewster WA PD, Brigham City UT PD, Brighton CO PD, Butler County KS SO, Butler County OH SO, Butler Township OH PD, Byron GA PD , Cabot AR PD, Caldwell ID PD  , Calhoun County SC SO, California Department of Corrections, Carmel CA PD, Carrollton GA PD, Casa Grande AZ PD, Centralia PD (WA), Chambers County AL SO, Chehalis Tribe Law Enforcement WA, Chehalis WA PD, Cheney WA PD, Cherokee County GA DA, Chesterfield County VA PD, Chesterton IN PD , Cheyenne WY PD, Citrus Heights CA PD, Clark County WA SO, Cle Elum WA PD, Cleveland OH Division of Police , Clinton Township NJ PD, Clyde Hill WA PD, Coffeyville KS PD, College Place WA PD, Colorado State Patrol, Columbia River Drug Task Force WA, Colville WA Tribal Police, Cooke County TX SO , Cookeville TN PD, Coulee Dam PD, Covington LA PD, Covington WA PD, Cullman County AL SO, Dearborn MI PD, Des Moines WA PD, Dougherty County GA PD , Douglas County OR SO, Douglas County WA SO, Dubuque IA PD, Dupont WA PD, Durango CO PD, Eagle Point OR PD, East Wenatchee WA PD, Eastborough KS PD, Eaton OH PD, Eatonville WA PD, Edmonds WA PD, El Cajon CA PD, Elizabethton TN PD, Elizabethtown KY PD, Ellensburg WA PD, Escambia County FL SO, Eugene OR PD, Everett (WA) Police Department, Fairfield CA PD, Fairlawn OH PD, Fairmount IN PD, FBI [turned off], Federal Way WA PD, Florence OR PD, Floyd County IN SO, Fort Collins CO PD, Fort Pierce FL PD, Fort Wayne IN PD , Franklin MA PD, Franklin Township PA PD, Geauga County OH SO , Georgetown SC PD, Glen Cove NY PD, Glencoe AL PD, Goldendale WA PD, Grand Haven MI DPS, Grand Island NE PD, Grandview WA PD, Granger WA PD, Granite Falls WA PD, Grant County IN SO, Grant County WA SO, Grants Pass OR PD, Grays Harbor County SO (WA), Greene County MO SO, Greene County OH SO, Greenfield PD CA , Griffith IN PD, Hamilton County OH SO, Harris County TX SO, Harrisburg Bureau PA PD, Harvey County KS SO, Hazel Park MI PD, Highland Heights KY PD, Homeland Security Investigations [Federal] [Inactive], Hoquiam WA PD, Houston Arson Bureau TX, Houston TX PD, Humboldt County CA SO, Huntsville AL PD, Idaho Falls ID PD, Independence KS PD, Indian Hill OH PD, Indiana State Police IN PD, Iredell County NC SO, Irvine CA PD, Issaquah WA PD, Jackson County OR SO, Jackson WI PD, Jefferson County MO SO, Jerome County ID SO, Johnson County TX SO, Juab County UT SO, Junction City KS PD, Kaysville UT PD, Keizer OR PD, Kennewick WA PD, Kent WA PD, Kill Devil Hills NC PD, King County Housing Authority (WA), Kitsap County WA SO, Kittitas County WA SO, Klamath Falls OR PD, Lakeland FL PD, Lakewood WA PD, Lansing IL PD, Laporte County IN SO , Las Vegas Metro NV PD, Leake County MS SO, Lebanon TN PD, Lewiston ID PD, Liberty Lake WA PD, Lincoln County SO NE, Lincoln County WA SO , Little Rock AR PD, Louisville Metro KY PD, Loveland CO PD, Lubbock County TX SO , Lubbock TX PD, Lumberton NC PD, Lynnwood WA PD, Mabton WA PD, Madison MS PD, Madison SD PD , Marion AR PD, Marion Health PD (IN), Marysville OH PD, Marysville WA PD, Mauldin SC PD, Medford OR PD, Medina WA PD, Mendocino County SO-CA, Menomonee Falls WI PD, Middle Tennessee State TN PD , Middleburg Heights OH PD, Middletown RI PD, Mill Creek WA PD, Missouri Department of Conservation, Missouri State Highway Patrol, Modoc County CA SO, Mohave County AZ SO, Monroe County WI SO, Monroe WA PD, Montesano WA PD, Moses Lake WA PD, Mount Pleasant SC PD, Mount Vernon IN PD, Mount Vernon WA PD, Moxee WA PD, Mukilteo WA PD, Murfreesboro TN PD, Myrtle Creek OR PD, Nags Head NC PD, Napavine WA PD, Nebraska State Patrol, Neosho County KS SO, New Haven IN PD, New York State Police NY, Newcastle WA PD, Newton County MS SO, Normandy Park WA PD, North Charleston SC PD, Norwood OH PD, NYS Crime Analysis Center Network, O'Fallon MO PD, Ocean Springs MS PD, Olympia WA PD , Omak WA PD, OR - Central Point PD, OR - Josephine County SO, Oroville CA PD, Orting WA PD, Othello WA PD, Ottawa IL PD, Oxford MS PD, Pacific WA PD, Palm Beach County FL SO, Palm Springs CA PD, Panama City FL PD, Paradise Valley AZ PD, Pasco PD - WA, Peoria IL PD, Perry County MO SO, Pike County IL SO , Pocatello ID PD, Port of Seattle WA PD, Portland TN PD, Posey County IN SO, Prescott AZ PD, Princeton IN PD, Prosser WA PD, Pullman WA PD, Purcell OK PD, Putnam County GA SO, Puyallup WA PD, Queen Creek AZ PD, Raleigh NC PD, Reardan WA PD, Redmond WA PD, Reno NV PD, Renton WA PD, Republic MO PD, Rialto PD CA, Richland  WA PD, Richland County SC SO, Richland PD WA, Richmond VA PD, Riley County KS PD, Riverside County CA District Attorney, Rock County WI SO, Rock Hill SC PD, Roseburg OR PD, Sacramento CA DA, Saint Croix Falls WI PD, Salida CO PD, Salina KS PD, Salinas CA PD, Santa Rosa County FL SO, Sarasota County FL SO, Sarasota FL PD, Sarpy County NE SO, Sauk Prairie WI PD, Schuyler Co. IL SO, Scott County MS SO, Scottsdale AZ PD, Seal Beach CA PD , Sealy TX PD , SeaTac WA PD, Sedro-Woolley WA PD, Selah WA PD, Seymour IN PD , Shelby County TN SO, Sioux City IA PD, Skokie IL PD, Slinger WI PD, Snohomish County WA 911, Snohomish County WA SO , Somerset County NJ Prosecutors Office, South Sioux City NE PD , Sparks Police Department - NV , Spokane County WA SO, Spokane Tribal PD WA, Spokane WA PD , Springfield MO PD, Springfield OR PD, Springville PD (UT)  , St. Charles City MO PD, Stanwood WA PD, Sterling Heights MI PD, Stevens Point WI PD, Sultan WA PD, Sumner WA PD, Sumter SC PD, Sunnyside WA PD, Sunriver OR PD, Sutherlin OR PD, Talent OR PD, Tarpon Springs FL PD, Taylor MI PD, Texas City TX PD, Texas Financial Crimes Intelligence Center, Thornton CO PD, Tieton WA PD, Tombstone Marshals Office (AZ), Tompkins County NY SO, Tooele City PD UT, Toppenish WA PD, Town of Harrah WA, Tukwila WA PD, Tunica County MS SO, Twin Falls ID PD, U.S. Border Patrol, Union Gap WA PD, University of Arizona Campus AZ PD, University of Iowa PD (IA), Urbana OH PD, US Postal Inspection Service [Federal], UT - Cedar City PD, Vacaville CA PD, Vancouver WA PD, Vandalia OH PD, Vernon County WI SO, Village of Clearview WV PD, Walla Walla WA PD, Walton County FL SO, Wapato WA PD, Warden WA PD, Washington County WI SO, Washoe County NV SO, Waukesha WI PD, Waxhaw NC PD, Wenatchee WA PD, West Richland WA PD, West Terre Haute IN PD, Westhampton Beach Village NY PD, Westworth Village TX PD, WI Department of Justice, Wichita Falls TX PD , Wichita KS PD, Windsor CO PD, Winston OR PD, Woodbury County IA SO, Woodson Terrace MO PD, Woodstock GA PD, Woodway WA PD, Wyandotte MI PD, Wyoming OH PD, Yakima County WA SO, Yakima WA PD, Yelm WA PD, York County VA SO, Zillah WA PD</t>
  </si>
  <si>
    <t>Adams County WA SO, Airway Heights WA PD, Arlington PD (WA), Auburn WA PD, Bellingham WA PD, Benton County WA SO, Black Diamond WA PD, Bonney Lake WA PD, Brewster WA PD, Cheney WA PD, Clyde Hill WA PD, College Place WA PD, Columbia River Drug Task Force WA, Colville WA Tribal Police, Covington WA PD, Des Moines WA PD, Douglas County WA SO, East Wenatchee WA PD, Edmonds WA PD, Ellensburg WA PD, Everett (WA) Police Department, Federal Way WA PD, Goldendale WA PD, Grandview WA PD, Granger WA PD, Granite Falls WA PD, Grant County WA SO, Grays Harbor County SO (WA), Hoquiam WA PD, Kent WA PD, Kittitas County WA SO, Kittitas WA PD, Lakewood WA PD, Liberty Lake WA PD, Lincoln County WA SO , Marysville WA PD, Montesano WA PD, Moses Lake WA PD, Mount Vernon WA PD, Moxee WA PD, Mukilteo WA PD, Newcastle WA PD, Olympia WA PD , Omak WA PD, Orting WA PD, Othello WA PD, Pasco PD - WA, Puyallup WA PD, Reardan WA PD, Renton WA PD, SeaTac WA PD, Sedro-Woolley WA PD, Selah WA PD, Snohomish County WA 911, Spokane County WA SO, Spokane Tribal PD WA, Spokane WA PD , Stanwood WA PD, Sultan WA PD, Sunnyside WA PD, Tukwila WA PD, Wapato WA PD, Wenatchee WA PD, West Richland WA PD, Yakima County WA SO, Yakima WA PD, Yelm WA PD, Zillah WA PD</t>
  </si>
  <si>
    <t>Adams County WA SO, Airway Heights WA PD, Arlington PD (WA), Auburn WA PD, Bellingham WA PD, Benton County WA SO, Black Diamond WA PD, Bonney Lake WA PD, Brewster WA PD, Centralia PD (WA), Chehalis WA PD, Cle Elum WA PD, Clyde Hill WA PD, College Place WA PD, Columbia River Drug Task Force WA, Colville WA Tribal Police, Covington WA PD, Des Moines WA PD, Douglas County WA SO, East Wenatchee WA PD, Ellensburg WA PD, Everett (WA) Police Department, Federal Way WA PD, Grandview WA PD, Granger WA PD, Granite Falls WA PD, Grant County WA SO, Grays Harbor County SO (WA), Hoquiam WA PD, Issaquah WA PD, Kent WA PD, Kittitas County WA SO, Kittitas WA PD, Lakewood WA PD, Liberty Lake WA PD, Lincoln County WA SO , Lynnwood WA PD, Mabton WA PD, Marysville WA PD, Mill Creek WA PD, Monroe WA PD, Montesano WA PD, Moses Lake WA PD, Mount Vernon WA PD, Moxee WA PD, Mukilteo WA PD, Newcastle WA PD, Olympia WA PD , Omak WA PD, Orting WA PD, Othello WA PD, Pasco PD - WA, Prosser WA PD, Puyallup WA PD, Reardan WA PD, Renton WA PD, Richland PD WA, SeaTac WA PD, Sedro-Woolley WA PD, Selah WA PD, Shelton PD (WA), Skamania CO WA SO, Snohomish County WA SO , Spokane County WA SO, Spokane Tribal PD WA, Spokane WA PD , Stanwood WA PD, Sultan WA PD, Sumner WA PD, Sunnyside WA PD, Tieton WA PD, Toppenish WA PD, Town of Harrah WA, Tukwila WA PD, Union Gap WA PD, Walla Walla WA PD, Wapato WA PD, Wenatchee WA PD, West Richland WA PD, Yakima County WA SO, Yakima WA PD, Yelm WA PD, Zillah WA PD</t>
  </si>
  <si>
    <t>Adams County WA SO, Airway Heights WA PD, Arlington PD (WA), Auburn WA PD, Bellingham WA PD, Benton County WA SO, Black Diamond WA PD, Bonney Lake WA PD, Brewster WA PD, Chehalis WA PD, Clyde Hill WA PD, College Place WA PD, Colville WA Tribal Police, Covington WA PD, Des Moines WA PD, Douglas County WA SO, East Wenatchee WA PD, Edmonds WA PD, Ellensburg WA PD, Everett (WA) Police Department, Federal Way WA PD, Goldendale WA PD, Granger WA PD, Granite Falls WA PD, Grays Harbor County SO (WA), Issaquah WA PD, Kent WA PD, Kittitas County WA SO, Lake Stevens WA PD, Lakewood WA PD, Liberty Lake WA PD, Lincoln County WA SO , Lynnwood WA PD, Marysville WA PD, Montesano WA PD, Moses Lake WA PD, Mount Vernon WA PD, Mukilteo WA PD, Newcastle WA PD, Normandy Park WA PD, Olympia WA PD , Omak WA PD, Orting WA PD, Othello WA PD, Pasco PD - WA, Port of Seattle WA PD, Puyallup WA PD, Reardan WA PD, Renton WA PD, Sedro-Woolley WA PD, Selah WA PD, Shelton PD (WA), Snohomish County WA 911, Snohomish County WA SO , Spokane County WA SO, Spokane Tribal PD WA, Spokane WA PD , Sultan WA PD, Sumner WA PD, Sunnyside WA PD, Toppenish WA PD, Town of Harrah WA, Tukwila WA PD, Tulalip Tribal Police Dept. (WA), Union Gap WA PD, Walla Walla WA PD, Wenatchee WA PD, West Richland WA PD, Yakima County WA SO, Yakima WA PD, Yelm WA PD, Zillah WA PD</t>
  </si>
  <si>
    <t>Germantown OH PD, Adrian MI PD, Akron OH PD, Allen Park PD MI, Altoona IA PD, Amberley Village OH PD, Amherst OH PD, Arcanum OH PD, Archbold OH PD, Ashland County OH SO, Athens County OH SO, Athens OH PD, Auglaize County OH SO, Aurora OH PD , Avon Lake OH PD, Bainbridge Township OH PD, Barberton OH PD, Bath Township OH PD, Bay Village OH PD, Beachwood OH PD, Beavercreek OH PD, Bedford OH PD, Bellbrook OH PD , Bellefontaine OH PD, Belpre OH PD, Berea OH PD, Berrien County MI SO, Bethel OH PD, Bexley OH PD, Birmingham MI PD, Blendon Township OH PD, Bloomfield Twp MI PD, Blue Ash OH PD, Boardman Township OH PD, Bowling Green OH PD, Bratenahl OH PD, Brecksville OH PD, Brewster OH PD, Broadview Heights OH PD, Brook Park OH PD, Brooklyn OH PD, Brownstown Twp PD MI, Brunswick OH PD, Bryan OH PD, Butler County OH SO, Butler Township OH PD, Carey OH PD, Carroll County OH SO, Carrollton OH PD, Centerville OH PD, Champaign County SO OH, Chesapeake VA PD , Chester Township OH PD, Cheviot OH PD, Cincinnati OH PD, Cleveland Metro Parks OH PD , Cleveland OH Division of Police , Clinton TN PD, Clyde PD OH, Colerain Township OH PD, Columbus OH PD, Columbus Regional Airport Authority OH PD, Conneaut OH PD, Copley Township OH PD, Cortland OH PD, Coshocton County OH SO, Creston OH PD, Cridersville OH PD, Cuyahoga Falls OH PD, Cuyahoga Heights OH PD, Dearborn MI PD, Deer Park OH PD, Defiance County OH SO, Delaware County OH SO, Delhi Twp OH PD, Dept. of Natural Resources OH PD, DNU Creston OH PD, Dublin OH PD, East Canton OH PD, East Cleveland OH PD [deactivated], Eastlake OH PD, Eaton OH PD, Edison State Community College, Elkhart County IN SO, Elmore OH PD, Elyria OH PD, Englewood OH PD, Erie County OH SO, Euclid OH PD, Evendale OH PD, Fairborn OH PD, Fairfield OH PD, Fairfield Township OH PD, Fairlawn OH PD, Fairview Park OH PD, Farmington Hills MI PD, Fayette OH PD, Ferndale MI PD, Five Rivers MetroParks OH PD, Flat Rock MI PD , Forest Park OH PD, Fort Loramie OH PD, Franklin County OH SO, Franklin Township OH PD, Fremont OH PD, Fulton County OH SO, Gahanna OH PD, Gallia County OH SO, Garden City MI PD, Garfield Heights OH PD, Gary IN PD, Geauga County OH SO , Genesee County MI SO, Genoa Township OH PD , German Township OH PD, Gibsonburg OH PD, Girard OH PD, Glendale OH PD, Glenwillow OH PD, Golf Manor OH PD, Grafton OH PD, Grand Blanc Twp MI PD, Grandview Heights OH PD, Grant County IN SO, Great Parks of Hamilton County OH PD, Green Springs OH PD, Greene County OH SO, Grosse Ile MI PD, Grove City OH PD, Groveport OH PD, Guernsey County OH SO, Hamilton County OH SO, Hamtramck MI PD, Harrison OH PD, Hazel Park MI PD, Heath OH PD, Hebron OH PD, Henry County IN SO, Henry County OH SO, Highland Park MI PD, Hilliard OH PD, Hinckley OH PD, Holmes County SO OH, Houston TX PD, Howland Township OH PD, Hubbard OH PD, Huber Heights OH PD, Hunting Valley OH PD, Huron OH PD, Huron Township MI PD, Independence OH PD, Indian Hill OH PD, Jackson MI PD, Jackson Township OH PD (Stark County), Jefferson County OH SO, Kent OH PD, Kettering OH PD , Knoxville TN PD, Kokomo IN PD, Lake County OH SO, Lakemore OH PD, Lakewood OH PD, Lansing IL PD, Lebanon OH PD, Lenawee County MI SO, Lexington OH PD, Liberty Township OH PD, Licking County OH SO, Lima OH PD, Lithopolis OH PD, Lockland OH PD, London OH PD, Lorain County OH SO, Lorain OH PD, Louisville OH PD, Loveland OH PD, Lucas County OH SO, Lyndhurst OH PD, Macedonia OH PD, Madeira OH PD, Madison County OH SO, Madison TWP (Franklin CO) OH PD, Mahoning County OH SO, Mahoning Valley Law Enforcement TF (OH), Mansfield OH PD, Maple Heights OH PD, Marion County OH SO, Marion OH PD, Marysville OH PD, Mason OH PD, Maumee OH PD, Mayfield Village OH PD, Medina County OH SO, Medina OH PD , Medina Township OH PD, Mentor OH PD, Mentor on the Lake OH PD, Mercer County OH SO, Metro Police Authority of Genesee County MI, Miami County OH SO, Miami County Park District OH Rangers, Miami Township OH PD (Dayton), Miamisburg OH PD , Middleburg Heights OH PD, Middlefield OH PD, Middletown OH PD, Milan MI PD, Milford MI PD, Minerva Park OH PD, Minster OH PD, Mogadore OH PD, Monroe County MI SO , Monroe OH PD, Montgomery County OH SO, Montville Township OH PD, Moraine OH PD, Morehead KY PD, Morrow OH PD, Mount Orab OH PD, Mount Vernon OH PD, Muskingum County OH SO, Napoleon OH PD, Napoleon Twp MI PD, New Albany OH PD, New Bremen OH PD, New Lexington OH PD, Newark OH PD, Newburgh Heights OH PD , Newtown OH PD, Niles OH PD, North Canton OH PD, North College Hill OH PD, North Olmsted OH PD, North Ridgeville OH PD, North Royalton OH PD, Northeast Ohio Regional Fusion Center, Northfield OH PD, Northville Twp MI PD, Norton OH PD, Norwalk OH PD, Norwood OH PD, Oakwood Village OH PD (Cuyahoga), Oberlin OH PD, Obetz OH PD, OH - Blanchester PD, OH - Chillicothe PD, OH - City of Canal Winchester, OH - Clinton County SO , OH - Commercial Point PD, OH - Delaware PD, OH - Hamilton PD, OH - Highland County SO, OH - Jefferson County Drug Task Force, OH - Johnny Appleseed Metropolitan Park District PD, OH - Mariemont PD, OH - Metroparks Toledo,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Workers' Compensation (LE), Ohio Department of Rehabilitation and Correction - Office of the Chief Inspector, Ohio Department of Youth Services - Office of the Chief Inspector, Ohio State Fire Marshal, Ohio State Highway Patrol, Olmsted Falls OH PD, Orange Village OH PD, Oregon OH PD, Ottawa County OH SO, Oxford OH PD, Parma Heights OH PD, Parma OH PD, Perkins Township OH PD, Perry County OH SO, Perrysburg OH PD, Perrysburg Twp OH PD, Pickaway County OH SO, Pickerington OH PD, Pierce Township OH PD, Pittsfield Twp MI PD, Plain City OH PD, Plymouth MI PD, Pokagon Tribal MI PD, Poland Township OH PD, Port Clinton OH PD, Portage County OH SO, Portage MI PD, Powell OH PD, Preble County OH SO, Promedica OH PD, Pulaski County IN SO, Ravenna OH PD, Reading OH PD, Redford Twp MI PD, Reminderville OH PD, Richfield OH PD, Richland County OH SO, Richland Twp OH PD, Richmond Heights OH PD, Riverside OH PD, Rocky River OH PD, Ross Township OH PD, Rossford OH PD, Royal Oak MI PD, Sagamore Hills Township OH PD, Salem OH PD, Sandusky County SO OH, Seville OH PD, Shaker Heights OH PD, Sharonville OH PD, Sheffield Village OH PD, Shelby Township MI PD, Sidney OH PD, Solon OH PD, South Bend IN PD, South Central OH Major Crimes Unit, South Euclid OH PD, South Russell OH PD , Springboro OH PD, Springdale OH PD, Springfield OH PD, Springfield Township OH (Hamilton Co) PD, St. Clairsville OH PD, Sterling Heights MI PD, Steubenville OH PD, Stow OH PD, Strongsville OH PD, Sugarcreek Township OH PD, Summit County OH SO, Summit Metro Parks OH PD, Sumpter Twp MI PD, Sunbury OH PD, Swanton OH PD, Sylvania OH PD, Sylvania Township OH PD, Tallmadge OH PD, Taylor MI PD, Tennessee Valley Authority Police, Tipp City OH PD, Tippecanoe County IN SO, Toledo OH PD, Toronto OH PD, Trenton OH PD, Troy MI PD , Troy OH PD, Tuscarawas County OH SO, Twinsburg OH PD, Union City OH PD, Union County OH SO, Union OH PD, Union Township OH (Clermont Co) PD, University Circle OH PD, University Heights OH PD, University of Michigan Ann Arbor Campus MI PD, University of Tennessee TN PD, University of Toledo OH PD, Upper Arlington OH PD, Urbana OH PD, US Postal Inspection Service [Federal], Van Buren MI PD, Vandalia OH PD, Village of Dundee MI PD, Village of Jefferson OH PD, Wabash County IN SO, Wabash IN PD, Wadsworth OH PD, Walton Hills OH PD, Wapakoneta OH PD, Warren County OH SO, Warren OH PD, Warrensville Heights OH PD, Waterford Township MI PD, Waterville OH PD, Wayne County Airport Authority MI , Wellington OH PD, West Bloomfield Twp MI PD, West Carrollton OH PD, West Chester OH PD, West Milton OH PD, Westerville OH PD, Westlake OH PD, White Lake Twp MI PD, Whitehall OH PD, Wickliffe OH PD, Willoughby Hills OH PD, Willoughby OH PD, Willowick OH PD , Windham OH PD, Wixom MI PD, Woodville OH PD, Wooster OH PD, Worthington OH PD, Wright Patterson OH Air Force Base [Federal], Wyandotte MI PD, Wyoming OH PD, Xenia OH PD, Youngstown OH PD, Zanesville OH PD</t>
  </si>
  <si>
    <t>Germantown OH PD,  Muskegon Township MI PD (Muskegon County) , Abbotsford WI PD, Abington Township PA PD , Absecon NJ PD, Acworth GA PD, Adairville KY PD, Adams County IL SO, Adams County IN SO, Addison IL PD, Adrian MI PD, Ahoskie NC PD, Akron OH PD, Albany City NY PD, Albany County NY SO, Albion MI DPS, Alexander County NC SO, Algood TN PD, Allegan County SO MI, Allegheny County PA DA, Allen County KY SO, Allen Park PD MI, Allentown PA PD, Altavista VA PD, Altoona IA PD, Amberley Village OH PD, Amherst County VA SO, Amherst OH PD, Anderson County TN SO, Anderson IN PD, Anderson SC PD, Angier NC PD, Ankeny IA PD, Antioch IL PD, Apex NC PD, App State University NC PD, Arcanum OH PD, Archbold OH PD, Ardmore AL PD, Arlington County VA PD, Armada MI PD, Arnold MO PD, Asheville NC PD, Ashland County OH SO, Aston PA PD, Athens County OH SO, Athens OH PD, Attorney General of Illinois - Medicare Fraud Division, Auburn Hills MI PD, Auburn IN PD, Auburn NY PD, Audrain County MO SO, Auglaize County OH SO, Aurora IL PD, Aurora OH PD , Avery County NC SO, Avon IN PD, Avon Lake OH PD, Bainbridge Township OH PD, Barberton OH PD, Barron County WI SO, Bartlett IL PD, Batavia NY PD, Bath Township OH PD, Bay Village OH PD, Beachwood OH PD, Beaver Dam WI PD, Beavercreek OH PD, Bedford County TN SO, Bedford County VA SO, Bedford NY PD, Bedford OH PD, Bedford VA PD, Beech Grove IN PD, Bellbrook OH PD , Bellefontaine OH PD, Belmont NC PD, Belpre OH PD, Belvidere IL PD, Bensalem Township PA PD, Benton County WA SO, Benton IL PD , Berea KY PD, Berea OH PD, Bergen County NJ Prosecutors Office, Berkeley Heights NJ PD, Berkeley MO PD, Bernards Twp NJ PD, Berne IN PD, Berrien County MI SO, Bethany Beach DE PD, Bethel OH PD, Bethel Park PA PD, Bethlehem PA PD, Bexley OH PD, Big Bend WI PD, Biltmore Forest NC PD, Binghamton City NY PD, Birmingham MI PD, Black Mountain NC PD, Blackman/Leoni Public Safety MI, Blacksburg SC PD , Blakely PA PD, Bloomfield NM PD, Bloomfield Twp MI PD, Bloomington IL PD, Blount County TN SO, Blue Ash OH PD, Bordentown TWP NJ PD, Botetourt County VA SO, Bourbonnais IL PD, Bowling Green KY PD, Bowling Green MO PD, Bowling Green Warren County Drug Task Force KY, Braintree MA PD, Branchburg Twp NJ PD, Bratenahl OH PD, Breckinridge County KY SO, Brecksville OH PD, Bremen IN PD, Brentwood MO PD, Brewster OH PD, Brick Township NJ PD , Bridgeview IL PD, Brighton Town NY PD, Bristol IN PD, Broadview Heights OH PD, Brook Park OH PD, Brookfield WI PD, Brooklyn OH PD, Brookville NY PD, Broome CO NY SO, Brownsburg IN PD, Brownstown Twp PD MI, Brunswick County VA SO, Brunswick OH PD, Bryan OH PD, Buffalo County WI SO, Burke County NC SO, Burlington IA PD, Burlington NC PD, Burr Ridge IL PD, Burton MI PD, Bushnell IL PD, Butler County OH SO, Butler County PA, Butler IN PD, Butler Township OH PD, Butler Township PA PD, Butner NC PD, Byron GA PD , Byron IL PD, Cabarrus County NC SO, CAC - Mohawk Valley NY, CAC - North Country NY, Caldwell County NC SO, Calhoun County MI SO, Calhoun County SC SO, Callaway County MO SO, Calumet Park IL PD, Campbell County VA SO, Canton IL PD, Cape Girardeau County MO SO, Cape Girardeau MO PD, Carbondale IL PD, Carey OH PD, Carmel IN PD, Carol Stream IL PD, Caroline County VA SO, Carpentersville IL PD, Carroll County OH SO, Carroll County VA SO, Carrollton OH PD, Carter County TN SO, Cary IL PD, Case Western Reserve University OH PD, Cass County IL SO, Cass County MI SO, Catawba County NC SO, Cedar Rapids IA PD, Cedarburg WI PD, Centerville IN PD, Centerville OH PD, Central City KY PD, Centralia IL PD, Centre Island Village NY PD, Champaign County IL SO, Champaign County SO OH, Champaign IL PD, Channahon IL PD, Chardon OH PD, Charleston IL PD, Charter Township of Buena Vista MI PD, Chatham County NC SO, Chatham IL PD, Chatsworth GA PD, Chautauqua County NY District Attorney's Office, Cheatham County TN SO, Cheektowaga Town NY PD, Cheltenham Twp PA PD, Chenoa IL PD, Cherry Valley IL PD, Chesapeake VA PD , Chester County SC SO, Chester Township OH PD, Chesterfield MO PD, Chesterfield Twp MI PD, Chesterton IN PD , Cheviot OH PD, Chippewa PA PD, Cincinnati OH PD, Claiborne County TN SO, Clark County OH SO, Clarkstown NY PD , Clarksville IN PD, Clarksville VA PD, Clayton GA PD, Clayton MO PD, Clayton NC PD , Cleveland County NC SO , Cleveland Metro Parks OH PD , Cleveland OH Division of Police , Cleveland TN PD, Clinton TN PD, Clinton Township MI PD, Clinton Township NJ PD, Clintwood VA PD, Clyde PD OH, Cocke County TN SO, Coffee County TN SO, Coffeyville KS PD, Cohoes NY PD, Coldwater MI PD, Colerain Township OH PD, Collegedale TN PD, Colquitt County GA SO, Columbia County NY SO, Columbia County WI SO, Columbus IN PD, Columbus NC PD, Columbus Regional Airport Authority OH PD, Concord NC PD, Connersville IN PD, Cookeville TN PD, Copley Township OH PD, Cornell University NY PD, Cortland IL PD, Cortland OH PD, Coshocton County OH SO, Cottleville MO PD, Cramerton NC PD, Cranbury NJ PD, Cranford NJ PD, Crawford County IL SO , Crawford County IN SO, Crawford County WI SO, Crawford Town NY PD, Crawfordsville IN PD, Creedmoor NC PD, Crest Hill IL PD, Creston OH PD, Crestwood MO PD, Creve Coeur IL PD, Creve Coeur MO PD, Crewe VA PD, Cridersville OH PD, Crossville TN PD, Crown Point IN PD, Crystal City MO PD, Crystal Lake IL PD, Cullman County AL SO, Cumberland Metro IN PD, Cuyahoga Falls OH PD, CVG Airport KY PD, Cynthiana KY PD, Dalton GA PD, Dandridge TN PD, Dane County WI SO, Danville IL PD, Danville IN PD, Danville KY PD, Darien CT PD, Darien IL PD, Davenport IA PD, Davidson County NC SO, Davidson NC PD, Davie County NC SO, Davison Township MI PD, Dayton KY PD, Dayton TN PD, De Pere WI PD, Dearborn County IN SO, Dearborn Heights MI PD, Dearborn MI PD, Decatur IN PD, Deer Park OH PD, Defiance County OH SO, Delaware County IN SO, Delaware County OH SO, Delhi Twp OH PD, Delphi IN PD, Delran NJ PD, Denison University Campus OH PD, Des Peres MO DPS, Dewitt Town NY PD, Dickenson County VA SO, Dickson TN PD, District Heights MD PD, DNU Creston OH PD, Dolton IL PD, Dover DE PD, Downers Grove IL PD, Dublin OH PD, Dunn NC PD, DuPage Co IL Prosecutor Office, Durango CO PD, Dutchess County NY District Attorney's (DA) Office , Dutchess County NY SO, Dyersburg TN PD, Easley SC PD, East Canton OH PD, East Cleveland OH PD [deactivated], East Hampton Village NY PD, East Hanover Twp PD (Morris County), East Moline IL PD, East Peoria IL PD, Eastern Adams Regional PA PD, Eastlake OH PD, Eastpointe MI PD, Eaton OH PD, Eau Claire County WI SO, Edgecombe County NC SO, Edison State Community College, El Cajon CA PD, Elizabeth NJ PD, Elizabethton TN PD, Elizabethtown KY PD, Elkhart County IN SO, Elkhorn WI PD, Ellijay GA PD, Elm Grove WI PD, Elmhurst IL PD, Elmira City NY PD, Elmore OH PD, Elmwood Park IL PD, Elyria OH PD, Emporia VA PD , Energy IL PD, Englewood OH PD, Erie County NY SO, Erie County OH SO, Erlanger KY PD, Erwin PD (NC), Erwin TN PD, Escambia County FL SO, Euclid OH PD, Eureka MO PD, Evendale OH PD, Fairborn OH PD, Fairfield CT PD, Fairfield OH PD, Fairlawn OH PD, Fairmount IN PD, Fairview Park OH PD, Fannin County GA SO, Farmington Hills MI PD, Fayette County IL SO , Fayette County KY SO, Fayette OH PD, Ferguson MO PD, Ferndale MI PD, Fishkill Town NY PD, Five Rivers MetroParks OH PD, Flat Rock MI PD , Florissant MO PD, Flossmoor IL PD, Floyd County IN SO, Forest City NC PD, Forest County WI SO, Forest Heights MD PD, Forest Park OH PD, Forest Preserve District Will County PD (IL), Forsyth County NC SO, Fort Loramie OH PD, Fort Mill SC PD, Fort Oglethorpe GA PD, Fort Wayne IN PD , Fox Valley IL Parks District, Frankfort KY PD, Franklin County IL SO, Franklin County MO SO , Franklin County OH SO, Franklin County PA SO, Franklin County VA SO, Franklin IN PD, Franklin MA PD, Franklin NJ PD, Franklin Township OH PD, Franklin Township PA PD, Fraser MI DPS, Freeport Village NY PD, Fremont OH PD, Front Royal VA PD, Fulton County IL SO, Fulton IL PD, Fulton MO PD, Fuquay-Varina NC PD, Gahanna OH PD, Gainesville GA PD, Galesburg IL PD, Gallatin TN PD, Gallia County OH SO, Galva IL PD, Garden City MI PD, Garden City NY PD, Gary IN PD, Gas City IN PD, Gasconade Co MO SO, Gastonia NC PD, Gatlinburg TN PD , Geauga County OH SO , Geddes Town NY PD, Genesee County NY SO, Genoa Township OH PD , Georgetown IL PD, Georgetown IN PD, Georgetown KY PD, German Township OH PD, Gibsonburg OH PD, Gibsonville NC PD, Giles County TN SO, Girard OH PD, Glasgow KY PD, Glassboro NJ PD, Glen Cove NY PD, Glencoe IL PD, Glendale OH PD, Glenview IL PD, Glenwillow OH PD, Gogebic County MI SO, Golf Manor OH PD, Goshen IN PD, Grafton WI PD, Grand Blanc Twp MI PD, Grand Chute WI PD, Grand Haven MI DPS, Grand Island NE PD, Grand Rapids MI PD, Grand Traverse County MI SO, Grant County IN SO, Grant County WI SO, Graves County KY SO, Grayslake IL PD , Grayson County VA SO, Great Parks of Hamilton County OH PD, Greece Town NY PD, Green Lake County WI SO, Green Springs OH PD, Greenbrier TN PD, Greendale IN PD, Greene County OH SO, Greenfield IN PD, Greenfield WI PD, Greenport Town NY PD, Greensville County VA SO, Greenville County SC SO, Greenville SC PD, Greenwood IN PD, Greer SC PD, Griffith IN PD, Grosse Ile MI PD, Grove City OH PD, Groveport OH PD, Grundy County IL 911, Grundy County IL SO, Guernsey County OH SO, Gun Lake Tribal PD MI, Gurnee IL PD, Habersham County GA SO, Halifax County NC SO, Halifax County VA SO, Hamblen County TN SO, Hamburg Town NY PD, Hamburg Village NY PD, Hamilton County IN SO, Hamilton County OH SO, Hamilton County TN SO, Hamilton Township OH PD, Hampton University VA Campus PD, Hamtramck MI PD, Hancock County IN SO, Hannibal MO PD, Hanover Park IL PD , Hanover Twp PA PD, Hardinsburg KY PD, Harnett County NC SO, Harriman TN PD, Harrington DE PD, Harrisburg Bureau PA PD, Harrison County IN SO, Harrison OH PD, Harrisonburg VA PD, Hart County GA SO, Hartford City IN PD, Harvey County KS SO, Harvey IL PD, Harwood Heights IL PD, Haysi VA PD, Haywood County NC SO, Hazel Crest IL PD, Hazel Park MI PD, Hazelwood MO PD, Hazleton PA PD, Heath OH PD, Hebron IN PD, Hempstead Village NY PD, Henderson County KY SO, Henderson County NC SO , Henderson KY PD, Henderson NC PD, Hendersonville NC PD, Hendersonville TN PD, Henry County IL SO, Henry County IN SO, Henry County OH SO, Henry County VA SO, Hermitage PA PD, Herndon VA PD, Herrin IL PD, Hickory Hills IL PD, Hickory NC PD, High Point NC PD, Highland Heights KY PD, Highland Heights OH PD, Highland IN PD, Highland Park IL PD , Highland Park MI PD, Hilliard OH PD, Hillsborough Twp  NJ PD, Hillsville VA PD, Hinckley OH PD, Hinsdale IL PD, Hobart IN PD , Hoffman Estates IL PD, Hoke County NC SO, Holland MI PD, Holmen WI PD, Holmes County SO OH, Homecroft IN PD, Homeland Security Investigations [Federal] [Inactive], Homer Village NY PD, Hoopeston IL PD , Hopatcong NJ PD, Hope Mills NC PD , Houston TX PD, Howard County IN SO, Hubbard OH PD, Huber Heights OH PD, Hunterdon County NJ Prosecutors Office, Huntersville PD NC, Hunting Valley OH PD, Huntington County IN SO, Huntington IN PD, Huntsville AL PD, Huron OH PD, Huron Township MI PD, Hyattsville MD PD, Hyde Park NY PD, IA - Eldridge PD, Illinois Attorney General, IN - Albion PD, IN - Angola PD, IN - Aurora PD, IN - Cromwell PD, IN - Greene County SO, IN - Middletown PD, IN - Noble County Prosecutors, IN - Rome City PD, IN - Sweetser PD , IN - Tipton County SO, Inc Village of Lake Success NY, Independence KS PD, Independence KY PD, Independence OH PD, Indian Hill OH PD, Indiana Department of Corrections, Indiana Dunes National Park IN PD, Indiana HIDTA , Indianapolis Metro PD IN, Ingalls IN PD, Inverness IL PD, Iowa County WI SO, Iredell County NC SO, Irondequoit PD NY, Ironwood PSD MI, Ithaca City NY PD, Jackson County NC SO, Jackson MI PD, Jackson Township OH PD (Stark County), Jackson WI PD, Jacksonville IL PD, Jasper County Sheriff IA , Jasper IN PD, Jefferson County MO SO, Jefferson County OH SO, Jefferson County SO IN, Jefferson County TN SO, Jeffersontown KY PD, Jessamine County KY SO, Johnson City TN PD, Johnson County TN SO, Johnston City IL PD, Johnston County NC SO, Johnstown PA PD, Joliet Junior College IL PD , Jonesborough PD TN, Junction City KS PD, Justice IL PD, Kalamazoo MI PD, Kalamazoo Township MI PD, Kane County Forest Preserve IL PD , Kane County IL SO, Kankakee County IL SO, Kankakee IL PD, Kaysville UT PD, KenCom IL PD Dispatch Center, Kenilworth NJ PD , Kenmore Village NY PD, Kenosha County WI SO, Kenosha WI PD, Kent OH PD, Kenton County KY SO, Kentucky State KY PD, Kentwood MI PD, Kernersville NC PD, Kettering OH PD , Kewanee IL PD , Kill Devil Hills NC PD, King George County VA SO, Kings Mountain NC PD, Kingsport TN PD, Kingston Springs TN PD, Kingston TN PD, Knightdale NC PD, Knox County IL SO, Knox County TN SO, Knoxville TN PD, Kokomo IN PD, KY - Fort Mitchell PD, La Follette TN PD, La Grange MO PD, La Grange Park IL PD, Lackawanna City NY PD, Ladd IL PD, Ladue MO PD, Lafayette IN PD, LaGrange IN PD, Lake County IN SO, Lake County OH SO, Lake Delton WI PD, Lake Forest IL PD, Lake Geneva WI PD, Lake In The Hills IL PD, Lake St. Louis MO PD, Lake Zurich IL PD, Lakeland FL PD, Lakemore OH PD, Lakeside Park-Crestview Hills KY PD, Lakewood NJ PD, Lakewood OH PD, Lancaster County SC SO , Lancaster NY PD, Lancaster SC PD, Lansing MI PD, Laporte County IN SO , LaSalle Co. IL SO - New, Lathrup Village MI PD, Laurel DE PD, Laurens County SC SO, Laurens SC PD, Lavonia GA PD, Lawrence County IL SO, Lawrence County IN SO, Lawrence County TN SO, Lawrence District Attorney PA, Lebanon IN PD , Lebanon OH PD, Lebanon TN PD, Lee County IL SO, Leesburg VA PD, Leitchfield KY PD, Lemont IL PD, Lena IL PD, Lenawee County MI SO, Lenoir City TN PD, Lexington KY PD, Lexington NC PD , Lexington OH PD, Lexington TN PD, Liberty Township OH PD, Liberty Village NY PD, Licking County OH SO, Ligonier IN PD, Lima OH PD, Lincoln County NC SO, Lincoln Park MI PD, Lincolnshire IL PD, Linden NJ PD, Lisle IL PD, Lithopolis OH PD, Little Rock AR PD, Livingston County IL SO, Lockland OH PD, Logan County KY SO , Logansport IN PD, Lombard IL PD, London OH PD, Lookout Mountain TN PD, Lorain County OH SO, Lorain OH PD, Loudon County TN SO, Loudon TN PD, Loudoun County VA SO, Louisburg NC PD, Louisville Airport PD, Louisville Metro KY PD, Louisville OH PD, Loveland OH PD, Loves Park IL PD, Lower Providence Township PA PD, Lower Twp NJ PD, Lucas County OH SO, Lumpkin County SO GA, Luray VA PD, Luzerne County PA DA's Office, Lyman PD SC , Lynbrook Village NY PD, Lyndhurst OH PD, Lyons IL PD, Macedonia OH PD, Macomb IL PD, Macon County IL SO, Macon County NC SO, Madeira OH PD, Madison County AL SO, Madison Heights MI PD, Madison MS PD, Madison TWP (Franklin CO) OH PD, Madison Village OH PD, Madisonville KY PD, Madisonville TN PD, MAGLOCLEN RISS, Mahanoy City PD (PA), Mahoning County OH SO, Mahoning Twp PA PD, Mahoning Valley Law Enforcement TF (OH), Manassas Park VA PD, Manawa WI PD, Manchester MO PD, Manchester TN PD, Manchester Twp NJ PD, Mansfield OH PD, Mantua Township NJ PD, Maple Bluff WI PD, Maple Heights OH PD, Maplewood MO PD, Mar Mac IA PD, Marinette County SO (WI), Marinette WI PD, Marion County IL SO, Marion County MO SO, Marion County OH SO, Marion County WV SO, Marion Health PD (IN), Marion IL PD, Marion IN PD, Marion NC PD, Markle IN PD, Marshall County Drug Task Force WV, Martin TN PD, Martinsville IN PD, Maryland Heights MO PD, Marysville OH PD, Mason County IL SO, Mason OH PD, Mathews County VA SO, Matteson IL PD, Matthews NC PD, Mattoon IL PD, Mauldin SC PD, Maumee OH PD, Mayfield KY PD, Mayfield Village OH PD, Maysville GA PD, McCaysville GA PD, McCracken County KY SO, McDonough County IL SO, McDowell County NC SO, Mclean County IL SO, McMinnville TN PD, Mebane NC PD, Mecklenburg County VA SO, Medina County OH SO, Medina OH PD , Medina Township OH PD, Melvindale MI PD, Menard County IL SO, Mendota IL PD, Menomonee Falls WI PD, Mentor OH PD, Mentor on the Lake OH PD, Mercer County OH SO, Metro East Auto Theft (IL), Metro Police Authority of Genesee County MI, Metropolis IL PD, Metropolitan Washington DC PD, Metuchen NJ PD, Miami County OH SO, Miami County Park District OH Rangers, Miami Township OH PD (Dayton), Miamisburg OH PD , Michigan City IN PD, Michigan Department of Corrections (MDOC), Michigan State Police, Middle Tennessee State TN PD , Middleburg Heights OH PD, Middlefield OH PD, Middleton WI PD, Middletown NY PD, Middletown OH PD, Midlothian IL PD, Milan IL PD , Milan MI PD, Milford MI PD, Milltown IN PD, Milton IN PD, Milwaukee WI PD - STAC, Miner MO PD, Mineral Area Drug Task Force MO, Minerva Park OH PD, Minster OH PD, Mint Hill NC PD, Missouri Department of Conservation, Missouri State Highway Patrol, Mitchell County NC SO, Mogadore OH PD, Mohave County AZ SO, Mokena IL PD, Moline IL PD, Monon IN PD, Monroe County MI SO , Monroe County WI SO, Monroe MI PD, Monroe NC PD, Monroe NJ PD [Middlesex County], Monroe OH PD, Monroeville PA PD, Monterey TN PD, Montgomery County IN SO, Montgomery County OH SO, Montgomery County TN SO, Montgomery County VA SO, Montgomery TWP NJ PD, Montville Township OH PD, Mooresville NC PD, Morehead KY PD, Morgan County IL SO, Morgan County TN SO, Morris IL PD, Morristown TN PD, Morrow OH PD, Morton Grove IL PD, Morton IL PD, Mount Holly NC PD, Mount Morris Township PD MI, Mount Orab OH PD, Mount Pleasant WI PD, Mount Vernon IN PD, Mount Vernon OH PD, Mountain Bay Metro WI PD, Mountain City TN PD, Mt. Juliet TN PD, Mt. Zion IL PD, Muhlenberg Township PA PD, Muncie IN PD, Mundelein IL PD, Murfreesboro TN PD, Murray County GA SO, Muscatine County IA SO, Muscoda WI PD, Muskego WI PD, Muskegon County MI SO, Muskingum County OH SO, Muttontown NY PD, Nags Head NC PD, Napoleon OH PD, Napoleon Twp MI PD, Nash County NC SO, Nashville Intl Airport TN PD, Nashville NC PD , Nassau County NY PD, National Center for Missing &amp; Exploited Children [NCMEC], Naval Criminal Investigative Service [Federal] [Inactive], Nebraska State Patrol, Nelson County KY SO, New Albany OH PD, New Baden IL PD, New Bremen OH PD, New Britain Township PA PD, New Brunswick NJ PD, New Canaan CT PD, New Castle County DE PD, New Castle PA PD, New Hartford Town NY PD, New Haven IN PD, New Kent County VA SO, New Madrid County MO SO, New York State Police NY, Newark OH PD, Newburgh City NY PD, Newburgh Heights OH PD , Newport News VA PD, Newport TN PD, Newton County MS SO, Newton IA PD, Newton NC PD , Newtown CT PD, Newtown OH PD, Niagara Falls City NY PD, Niagara Frontier Transit Authority (NFTA) PD, Nicholasville KY PD, NICTD - IN PD, Niles OH PD, Noblesville IN PD, Norfolk Southern RR IL PD, Normal IL PD , Normandy MO PD, North Aurora IL PD, North Brunswick NJ PD , North Canton OH PD, North Chicago IL PD, North College Hill OH PD, North County Cooperative MO PD, North Liberty IA PD, North Missouri Drug Task Force MO, North Olmsted OH PD, North Ridgeville OH PD, North Royalton OH PD, Northbrook IL PD, Northeast Ohio Regional Fusion Center, Northern Regional PA PD , Northfield IL PD, Northfield OH PD, Northville Twp MI PD, Norton OH PD, Norton Shores MI PD, Norwalk CT PD, Norwalk OH PD, Norwalk OH PD - DNU, Norwood OH PD, Nottawaseppi Huron Band of the Potawatomi Tribal Police MI, NYS Crime Analysis Center Network, O'Fallon MO PD, Oak Creek WI PD, Oak Ridge TN PD , Oakland County MI SO, Oakwood Village OH PD (Cuyahoga), Obetz OH PD, Obion County TN SO, Ocean County Prosecutors Office NJ , Ocean View DE PD, Oconee County SC SO, Oconomowoc WI PD, Ogle County IL SO, Oglesby IL PD , OH - Blanchester PD, OH - Chillicothe PD, OH - City of Canal Winchester, OH - Clinton County SO , OH - Commercial Point PD, OH - Delaware PD, OH - Highland County SO, OH - Jefferson County Drug Task Force, OH - Johnny Appleseed Metropolitan Park District PD, OH - Metroparks Toledo,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Workers' Compensation (LE), Ohio Department of Rehabilitation and Correction - Office of the Chief Inspector, Ohio Department of Youth Services - Office of the Chief Inspector, Ohio State Fire Marshal, Ohio State Highway Patrol, Old Westbury Village NY PD, Oliver Springs TN PD, Olmsted Falls OH PD, Onondaga County DA Office, Onondaga County NY SO , Ontario OH PD, Orange County (NY) District Attorney's Office , Oregon OH PD, Orleans County NY SO, Oswego IL PD, Ottawa County MI SO, Ottawa IL PD, Overland MO PD, Owensboro KY PD, Oxford MS PD, Oxford OH PD, Ozaukee County WI SO, Palatine IL PD, Palm Beach County FL SO, Palos Heights IL PD, Palos Hills IL PD, Palos Park IL PD, Paris KY PD, Paris TN PD, Park Hills MO PD, Parke County IN SO, Parma Heights OH PD, Parma OH PD, Patton TWP PD PA, Pemberton Township NJ PD, Pemiscot County MO SO, Pennington Gap VA PD, Peoria County IL SO, Peoria IL PD, Peotone IL PD , Perkins Township OH PD, Perry County MO SO, Perry County OH SO, Perrysburg OH PD, Perrysburg Twp OH PD, Person County NC SO, Pickaway County OH SO, Pickens County SC SO, Pickerington OH PD, Pierce Township OH PD, Pike County IL SO , Pineville NC PD, Pittsboro IN PD, Pittston Township PA PD, Plain City OH PD, Plainfield IL PD, Plainfield IN PD, Plover WI PD, Plymouth IN PD, Plymouth MI PD, Plymouth Township PA PD, Poland Township OH PD, Polk County NC SO, Poquoson VA PD, Port Clinton OH PD, Port Edwards WI PD, Port Huron MI PD, Portage County WI SO, Portage IN PD, Portage MI PD, Porter County IN SO, Portland TN PD, Posen IL PD, Poughkeepsie City NY PD, Powell OH PD, Prairie Du Chien WI PD, Preble County OH SO, Prince George County VA PD, Prince George's Community College MD PD, Princeton IN PD, Promedica OH PD, Pulaski VA PD, Purdue University IN PD, Putnam County TN SO , Quincy IL PD, Rabun County GA SO, Racine WI PD, Radcliff KY PD, Radford City VA PD, Rahway NJ PD, Raleigh NC PD, Ralls County MO SO, Rantoul IL PD, Ravenna OH PD, Reading OH PD, Redford Twp MI PD, Rehoboth Beach DE PD, Reminderville OH PD, Rensselaer County NY SO , Rensselaer NY PD, Richfield OH PD, Richland County OH SO, Richland County SC SO, Richland County WI SO, Richland Twp OH PD, Richmond Heights MO PD, Richmond Heights OH PD, Richmond VA PD, Ridgefield CT PD, RIG WI DTF, River Grove IL PD , River Rouge MI PD, Riverdale IL PD, Riverside OH PD, Roanoke Rapids NC PD, Roanoke VA PD, Robertson County TN SO, Robinson IL PD, Rochester IN PD, Rock County WI SO, Rock Falls IL PD, Rock Hill SC PD, Rock Island County IL SO , Rock Island IL PD, Rockdale IL PD , Rockford Dept of Public Safety MI, Rockford IL PD, Rockingham NC PD, Rockport IN PD, Rockwood TN PD, Rocky Mount NC PD, Rocky River OH PD, Rolling Meadows IL PD, Romeoville IL PD, Roselle IL PD , Roselle NJ PD, Roseville MI PD, Ross Township OH PD, Ross Township PA PD, Rossford OH PD, Rossville IL PD, Rossville IN PD, Rowan County NC SO, Rowan University NJ PD, Roxboro NC PD, Roxbury Twp NJ PD, Royal Oak MI PD, Rutherfordton NC PD , Saginaw MI PD, Salem OH PD, San Antonio TX PD, Sandusky County SO OH, Sangamon County IL SO, Santa Claus IN PD, Sarasota FL PD, Saratoga Springs NY PD, Sauk County WI SO, Sauk Prairie WI PD, Sauk Village IL PD, Schuyler Co. IL SO, Schuyler County MO SO, Scotch Plains NJ PD, Scotia Village NY PD, Scott City MO PD, Scottsboro AL PD, Scottsville KY PD, Scottsville VA PD, Seaford DE PD, Seat Pleasant MD PD, Selma NC PD, SEMO Drug Task Force MO, Seneca SC PD, Sevier County TN SO, Sevierville TN PD, Seville OH PD, Seymour IN PD , Shaker Heights OH PD, Sharonville OH PD, Sheboygan WI PD, Sheffield Village OH PD, Shelby County IN SO, Shelby County KY SO, Shelby County TN SO, Shelby Township MI PD, Shelbyville TN PD, Shenandoah VA PD, Shenango PA PD, Sherman IL PD, Shorewood IL PD, Sidney OH PD, Sikeston MO DPS, Silver Lake PD IN, Simpsonville SC PD, Sioux City IA PD, Skokie IL PD, Slinger WI PD, Smithfield NC PD, Smithfield VA PD, Smyrna TN PD, Smyth County VA SO, Solon OH PD, Somerset County NJ Prosecutors Office, South Barrington IL PD, South Bend IN Airport Transit PD , South Bend IN PD, South Central OH Major Crimes Unit, South Elgin IL PD, South Euclid OH PD, South Russell OH PD , South Sioux City NE PD , Southern Illinois University IL PD , Southern Pines NC PD, Southern Regl PA PD, Southfield MI PD, Sparta TN PD, Sparta Twp NJ PD, Spartanburg County SC SO, Speedway IN PD, Spencer County IN SO, Spring Arbor MI PD, Spring Hill TN PD, Spring Township PA PD, Spring Valley IL PD, Springdale OH PD, Springfield MO PD, Springfield OH PD, Springfield TN PD , Springfield Township OH (Hamilton Co) PD, St. Ann MO PD, St. Charles City MO PD, St. Charles County MO PD, St. Charles IL PD, St. Clair County MI SO, St. Clairsville OH PD, St. Joseph County SO IN, St. Joseph Department of Public Safety MI, St. Louis County MO PD, St. Matthews KY PD, Stamping Ground KY PD, Stanley NC PD, Starke County IN SO, Ste. Genevieve County MO SO , Stephenson County IL SO, Sterling Heights MI PD, Sterling IL PD, Steubenville OH PD, Stevens Point WI PD, Stow OH PD, Streator IL PD, Strongsville OH PD, Sturgis MI PD, Suffolk VA PD, Sugarcreek Township OH PD, Sullivan  IL PD, Sullivan County IN SO, Sullivan County TN SO, Summit County OH SO, Summit IL PD, Summit Metro Parks OH PD, Sumner County TN SO, Sumpter Twp MI PD, Sunbury OH PD, Sunset Hills MO PD, SUNY Binghamton Campus NY PD, SUNY Old Westbury NY PD, Surry County NC SO, Susquehanna Township PA PD, Swanton OH PD, Sycamore IL PD , Sylvania OH PD, Sylvania Township OH PD, Syracuse NY PD, Tallmadge OH PD, Tarpon Springs FL PD, Taylor MI PD, Tazewell County IL SO, Tell City IN PD, Temple University Campus PA PD, Tennessee Bureau of Investigation, Tennessee Valley Authority Police, Terre Haute IN PD, Thornton CO PD, Three Rivers MI PD, Tilden Township PA PD, Tinley Park IL PD, Tinton Falls NJ PD, Tipp City OH PD, Tippecanoe County IN SO, TN - Lincoln County SO, TN ROCIC, Toledo OH PD, Tomah WI PD, Tompkins County NY SO, Toms River NJ PD, Tonawanda Town NY PD, Toronto OH PD, Town of Bean Station PD  TN, Town of Campbell WI PD, Town of East Fishkill NY PD, Town of Groton CT PD, Town of Newburgh NY PD, Town of Poughkeepsie NY PD, Town of Rutherford College (NC), Town of Woodbury NY PD, Towns County GA SO , Transylvania County NC SO, Trenton OH PD, Trousdale County TN SO, Troy MI PD , Troy OH PD, Tuscarawas County OH SO, Twinsburg OH PD, Two Rivers WI PD, U.S. Border Patrol, Ulster Town NY PD, UNC Asheville NC PD, Union County GA SO, Union County KY SO, Union County NC SO, Union County OH SO, Union County SC SO, Union OH PD, Union Township OH (Clermont Co) PD, University Circle OH PD, University City MO PD, University Heights OH PD, University of Delaware PD, University of Illinois - Chicago IL PD, University of Illinois at Urbana-Champaign IL PD, University of Illinois- Springfield, University of Kentucky, University of Louisville KY PD, University of Michigan Ann Arbor Campus MI PD, University of North Carolina Chapel Hill NC , University of North Carolina Charlotte (NC), University of North Georgia PD (GA), University of Tennessee TN PD, University of Toledo OH PD, University of Wisconsin - Green Bay WI PD, Upper Arlington OH PD, Upper Dublin Twp PA PD, Urbana OH PD, US Postal Inspection Service [Federal], Utica MI PD , VA - George Mason University Campus PD, Valparaiso IN PD, Van Buren County TN SO, Van Buren MI PD, Vance County NC SO, Vandalia IL PD , Vandalia OH PD, Vanderburgh County IN SO , Vermillion County IN SO, Vernon County WI SO, Vestal Town NY PD, Vienna IL PD, Vienna VA PD, Vigo County IN SO, Villa Park IL PD, Village of Clearview WV PD, Village of Dundee MI PD, Village of Jefferson OH PD, Village of Manhattan IL PD, Village of Pingree Grove IL PD, Vincennes IN PD, Vine Grove KY PD, Virden IL PD, Virginia Department of Wildlife Resources (DWR), Virginia Tech University VA PD, Voorhees NJ PD, Wabash County IN SO, Wabash IN PD, Wadsworth OH PD, Wakarusa IN PD, WakeMed Campus PD and Public Safety (NC), Walker MI PD, Walters State Community College TN Campus PD, Walworth County WI SO, Wapakoneta OH PD, Wapello County IA SO, Warren County KY SO, Warren County OH SO, Warren County TN SO, Warren NJ PD , Warren OH PD, Warrensville Heights OH PD, Warrenville IL PD, Warson Woods MO PD , Wartburg TN PD, Washington County IN SO, Washington County MO SO, Washington County TN SO, Washington MO PD, Washington Township (Gloucester) NJ PD, Watauga County NC SO, Watchung NJ PD, Waterford Township MI PD, Waterville OH PD, Watervliet NY PD, Wauconda IL PD, Waukegan IL PD, Waukesha WI PD, Waxhaw NC PD, Wayne County Airport Authority MI , Wayne County TN SO, Waynesville NC PD, Weber City VA PD, Webster Groves MO PD, Wentzville MO PD, West Bend WI PD, West Bloomfield Twp MI PD, West Carrollton OH PD, West Central Consolidated Communications IL PD, West Chester OH PD, West Chicago IL PD, West Lafayette IN PD, West Mifflin PA PD, West Milton OH PD, West Norriton Twp PA, West Seneca NY PD, West Terre Haute IN PD, Westchester County NY DPS, Westchester IL PD, Western Illinois University IL PD, Western Michigan University MI PD, Westerville OH PD, Westfield IN PD, Westfield NJ PD, Westlake OH PD, Westmont IL PD, Westmoreland County VA SO, Westport CT PD, Weyauwega WI PD, Wheaton IL PD, Wheeling IL PD , White House TN PD, White Lake Twp MI PD, White Pine TN PD, Whitehall MI PD , Whitehall OH PD, Whitehall Township PA PD, Whitestown IN PD, Whitewater WI PD, Whitfield County GA SO, Whitley County IN Prosector, Wichita Falls TX PD , Wickliffe OH PD, Wilkes County NC SO, Will County IL SO, Williamsburg VA PD, Williamson Co. IL SO, Williamson County TN SO, Willoughby OH PD, Willow Springs IL PD, Willowbrook IL PD, Willowick OH PD , Wilmette IL PD , Wilmington DE PD, Wilmore KY PD, Wilton CT PD, Winchester IN PD, Windham OH PD, Windsor CO PD, Windsor- IL- PD, Winnebago County IL SO, Winona MN PD, Wisconsin State Capitol Police (WI), Wise County VA SO, Wixom MI PD, Wolverine Lake MI PD, Wood Dale IL PD, Woodbury County IA SO, Woodford County IL SO, Woodlawn OH PD, Woodridge IL PD, Woodson Terrace MO PD, Woodstock IL PD, Woodville OH PD, Wooster OH PD, Worthington OH PD, Wright Patterson OH Air Force Base [Federal], Wyandot County OH SO, Wyandotte MI PD, Wyoming MI PD, Wyoming OH PD, Wythe County VA SO, Xenia OH PD, Yancey County NC SO, York County SC SO, Youngstown OH PD, Zion IL PD, Zionsville IN PD</t>
  </si>
  <si>
    <t>Germantown OH PD, Adrian MI PD, Akron OH PD, Altoona IA PD, Amberley Village OH PD, Amherst OH PD, Arcanum OH PD, Archbold OH PD, Ashland County OH SO, Athens County OH SO, Athens OH PD, Aurora OH PD , Avon Lake OH PD, Bainbridge Township OH PD, Barberton OH PD, Bath Township OH PD, Bay Village OH PD, Beachwood OH PD, Beavercreek OH PD, Bedford OH PD, Bellbrook OH PD , Bellefontaine OH PD, Belpre OH PD, Berea OH PD, Bethel OH PD, Bexley OH PD, Blue Ash OH PD, Boardman Township OH PD, Bratenahl OH PD, Brecksville OH PD, Brewster OH PD, Broadview Heights OH PD, Brook Park OH PD, Brooklyn Heights OH PD, Brooklyn OH PD, Brunswick OH PD, Bryan OH PD, Butler County OH SO, Butler Township OH PD, Carroll County OH SO, Carrollton OH PD, Centerville OH PD, Champaign County SO OH, Chesapeake VA PD , Chester Township OH PD, Cheviot OH PD, Cincinnati OH PD, Clark County OH SO, Cleveland Heights OH PD, Cleveland Metro Parks OH PD , Cleveland OH Division of Police , Columbus OH PD, Columbus Regional Airport Authority OH PD, Copley Township OH PD, Cortland OH PD, Coshocton County OH SO, Creston OH PD, Cridersville OH PD, Cuyahoga Falls OH PD, Cuyahoga Heights OH PD, Dayton OH PD, Deer Park OH PD, Defiance County OH SO, Delaware County OH SO, Delhi Twp OH PD, Denison University Campus OH PD, DNU Creston OH PD, Dublin OH PD, East Canton OH PD, East Cleveland OH PD [deactivated], Eastlake OH PD, Eaton OH PD, Elizabethton TN PD, Elmore OH PD, Elyria OH PD, Englewood OH PD, Erie County OH SO, Euclid OH PD, Evendale OH PD, Fairborn OH PD, Fairfield OH PD, Fairfield Township OH PD, Fairlawn OH PD, Fairview Park OH PD, Fayette OH PD, Five Rivers MetroParks OH PD, Forest Park OH PD, Fort Loramie OH PD, Franklin County OH SO, Franklin Township OH PD, Fremont OH PD, Gahanna OH PD, Gallia County OH SO, Garfield Heights OH PD, Gates Mills Village OH PD, Geauga County OH SO , Genoa Township OH PD , German Township OH PD, Gibsonburg OH PD, Girard OH PD, Glendale OH PD, Glenwillow OH PD, Golf Manor OH PD, Grant County IN SO, Great Parks of Hamilton County OH PD, Greater Cleveland Regional Transit Authority OH PD, Green Springs OH PD, Greene County OH SO, Grove City OH PD, Groveport OH PD, Hamilton County OH SO, Harrison OH PD, Heath OH PD, Hebron OH PD, Henry County IN SO, Henry County OH SO, Highland Heights OH PD, Hilliard OH PD, Hinckley OH PD, Holland OH PD, Holmes County SO OH, Houston TX PD, Hubbard OH PD, Huber Heights OH PD, Hunting Valley OH PD, Huron OH PD, Independence OH PD, Indian Hill OH PD, Jackson Township OH PD (Stark County), Jefferson County OH SO, Kent OH PD, Lake County OH SO, Lakemore OH PD, Lakewood OH PD, Lebanon OH PD, Lexington OH PD, Liberty Township OH PD, Licking County OH SO, Lima OH PD, Lithopolis OH PD, Lockland OH PD, Lodi OH PD, London OH PD, Lorain County OH SO, Lorain OH PD, Louisville OH PD, Loveland OH PD, Lucas County OH SO, Lyndhurst OH PD, Macedonia OH PD, Madeira OH PD, Madison TWP (Franklin CO) OH PD, Mahoning County OH SO, Mahoning Valley Law Enforcement TF (OH), Mansfield OH PD, Maple Heights OH PD, Marion County OH SO, Marion OH PD, Marysville OH PD, Mason OH PD, Maumee OH PD, Mayfield Village OH PD, Medina County OH SO, Medina OH PD , Medina Township OH PD, Mentor OH PD, Mentor on the Lake OH PD, Mercer County OH SO, Miami County OH SO, Miami County Park District OH Rangers, Miami Township OH PD (Dayton), Miamisburg OH PD , Middleburg Heights OH PD, Middlefield OH PD, Middletown OH PD, Minerva Park OH PD, Monroe OH PD, Montgomery County OH SO, Montville Township OH PD, Moraine OH PD, Morrow OH PD, Mount Orab OH PD, Mount Vernon OH PD, Muskingum County OH SO, Napoleon OH PD, New Albany OH PD, New Bremen OH PD, New Lexington OH PD, New York State Police NY, Newark OH PD, Newburgh Heights OH PD , Newtown OH PD, Niles OH PD, North Canton OH PD, North College Hill OH PD, North Olmsted OH PD, North Ridgeville OH PD, North Royalton OH PD, Northeast Ohio Regional Fusion Center, Northfield OH PD, Norton OH PD, Norwalk OH PD, Norwood OH PD, Oakwood Village OH PD (Cuyahoga), Oberlin OH PD, Obetz OH PD, OH - Blanchester PD, OH - Chillicothe PD, OH - Delaware PD, OH - Hamilton PD, OH - Highland County SO, OH - Jefferson County Drug Task Force, OH - Johnny Appleseed Metropolitan Park District PD, OH - Mariemont PD, OH - Metroparks Toledo, OH - Milford PD, OH - Oakwood PD, OH - Preservation Parks of Delaware County, OH - South Bloomfield PD, OH - Stark Parks Public Safety, OH - U.S.23 Major Crimes Task Force, OH - Willard PD, OH - Williamsburg PD, Ohio Attorney General's Office - OOCIC, Ohio Bureau of Criminal Investigation, Ohio Bureau of Workers' Compensation (LE), Ohio Department of Rehabilitation and Correction - Office of the Chief Inspector, Ohio Department of Youth Services - Office of the Chief Inspector, Ohio Drug TF (HIDTA / Moreland Hills OH PD), Ohio State Fire Marshal, Ohio State Highway Patrol, Oregon OH PD, Ottawa County OH SO, Oxford OH PD, Parma Heights OH PD, Parma OH PD, Pepper Pike OH PD, Perkins Township OH PD, Perry County OH SO, Perrysburg OH PD, Perrysburg Twp OH PD, Pickaway County OH SO, Pickerington OH PD, Plain City OH PD, Poland Township OH PD, Port Clinton OH PD, Portage MI PD, Powell OH PD, Preble County OH SO, Promedica OH PD, Ravenna OH PD, Reading OH PD, Reminderville OH PD, Richfield OH PD, Richland County OH SO, Richland Twp OH PD, Richmond Heights OH PD, Riverside OH PD, Rocky River OH PD, Ross Township OH PD, Rossford OH PD, Salem OH PD, Seville OH PD, Shaker Heights OH PD, Sharonville OH PD, Sidney OH PD, Solon OH PD, South Central OH Major Crimes Unit, South Euclid OH PD, South Russell OH PD , Springdale OH PD, Springfield OH PD, Springfield Township OH (Hamilton Co) PD, St. Clair County MI SO, St. Clairsville OH PD, Sterling Heights MI PD, Steubenville OH PD, Stow OH PD, Streetsboro OH PD , Strongsville OH PD, Sugarcreek Township OH PD, Sullivan County TN SO, Summa Health (OH), Summit County OH SO, Summit Metro Parks OH PD, Sunbury OH PD, Swanton OH PD, Sylvania OH PD, Sylvania Township OH PD, Tallmadge OH PD, Tipp City OH PD, Toledo OH PD, Toronto OH PD, Trenton OH PD, Troy OH PD, Tuscarawas County OH SO, Twinsburg OH PD, Union County OH SO, Union OH PD, Union Township OH (Clermont Co) PD, University Circle OH PD, University Heights OH PD, University of Toledo OH PD, Upper Arlington OH PD, Urbana OH PD, US Postal Inspection Service [Federal], Vandalia OH PD, Village of Jefferson OH PD, Wabash County IN SO, Wabash IN PD, Wadsworth OH PD, Wapakoneta OH PD, Warren County OH SO, Warren OH PD, Warrensville Heights OH PD, Waterville OH PD, West Carrollton OH PD, West Chester OH PD, West Milton OH PD, Westerville OH PD, Westlake OH PD, Whitehall OH PD, Willoughby OH PD, Willowick OH PD , Windham OH PD, Wooster OH PD, Worthington OH PD, Wright Patterson OH Air Force Base [Federal], Wyoming OH PD, Xenia OH PD, Youngstown OH PD</t>
  </si>
  <si>
    <t>Germantown OH PD, Adrian MI PD, Akron OH PD, Amberley Village OH PD, Amherst OH PD, Arcanum OH PD, Archbold OH PD, Ashland County OH SO, Athens County OH SO, Athens OH PD, Auglaize County OH SO, Aurora OH PD , Avon Lake OH PD, Barberton OH PD, Bay Village OH PD, Beachwood OH PD, Beavercreek OH PD, Bedford OH PD, Bellbrook OH PD , Bellefontaine OH PD, Belpre OH PD, Berea OH PD, Bethel OH PD, Bexley OH PD, Blue Ash OH PD, Boardman Township OH PD, Bratenahl OH PD, Brecksville OH PD, Brewster OH PD, Broadview Heights OH PD, Brook Park OH PD, Brooklyn OH PD, Brunswick OH PD, Bryan OH PD, Butler County OH SO, Butler Township OH PD, Carey OH PD, Carroll County OH SO, Carrollton OH PD, Centerville OH PD, Champaign County SO OH, Chardon OH PD, Chesapeake VA PD , Chester Township OH PD, Cheviot OH PD, Cincinnati OH PD, Cleveland Metro Parks OH PD , Cleveland OH Division of Police , Clinton TN PD, Clyde PD OH, Colerain Township OH PD, Columbus OH PD, Columbus Regional Airport Authority OH PD, Copley Township OH PD, Cortland OH PD, Coshocton County OH SO, Creston OH PD, Cridersville OH PD, Cumming GA PD, Cuyahoga Falls OH PD, CVG Airport KY PD, Cynthiana KY PD, Dayton KY PD, Dearborn County IN SO, Deer Park OH PD, Defiance County OH SO, Delaware County OH SO, Delhi Twp OH PD, DNU Creston OH PD, Dublin OH PD, East Canton OH PD, East Cleveland OH PD [deactivated], Eastlake OH PD, Eaton OH PD, Edison State Community College, Elmore OH PD, Elyria OH PD, Englewood OH PD, Erie County OH SO, Erlanger KY PD, Euclid OH PD, Evendale OH PD, Fairborn OH PD, Fairfield OH PD, Fairlawn OH PD, Fairview Park OH PD, Farmington Hills MI PD, Fayette OH PD, Five Rivers MetroParks OH PD, Fleming County KY SO, Florence KY PD, Forest Park OH PD, Forsyth County GA SO, Fort Loramie OH PD, Franklin County OH SO, Franklin Township OH PD, Fremont OH PD, Gahanna OH PD, Gallia County OH SO, Garden City MI PD, Gates Mills Village OH PD, Geauga County OH SO , Genoa Township OH PD , German Township OH PD, Gibsonburg OH PD, Girard OH PD, Glendale OH PD, Golf Manor OH PD, Grand Blanc Twp MI PD, Great Parks of Hamilton County OH PD, Green Springs OH PD, Green Township OH PD, Greene County OH SO, Grove City OH PD, Groveport OH PD, Guernsey County OH SO, Gwinnett County School PD, Hamilton County OH SO, Hamilton Township OH PD, Harrison OH PD, Henry County OH SO, Highland Heights KY PD, Hilliard OH PD, Hinckley OH PD, Holmes County SO OH, Hubbard OH PD, Huber Heights OH PD, Hunting Valley OH PD, Huron OH PD, Independence KY PD, Independence OH PD, Indian Hill OH PD, Jackson Township OH PD (Stark County), Jefferson County OH SO, Kenton County KY SO, Kettering OH PD , Knoxville TN PD, KY - Fort Mitchell PD, Lake County OH SO, Lakeside Park-Crestview Hills KY PD, Lakewood OH PD, Lawrenceville GA PD, Lebanon OH PD, Lexington KY PD, Lexington OH PD, Liberty Township OH PD, Licking County OH SO, Lima OH PD, Lithopolis OH PD, Lockland OH PD, London OH PD, Lorain County OH SO, Lorain OH PD, Loudon TN PD, Louisville OH PD, Loveland OH PD, Lucas County OH SO, Lyndhurst OH PD, Macedonia OH PD, Madeira OH PD, Madison TWP (Franklin CO) OH PD, Mahoning County OH SO, Mahoning Valley Law Enforcement TF (OH), Mansfield OH PD, Maple Heights OH PD, Marysville OH PD, Mason OH PD, Maumee OH PD, Mayfield Village OH PD, Medina County OH SO, Medina OH PD , Medina Township OH PD, Mentor OH PD, Mentor on the Lake OH PD, Mercer County OH SO, Metro Police Authority of Genesee County MI, Miami County OH SO, Miami County Park District OH Rangers, Miami Township OH PD (Dayton), Miamisburg OH PD , Middleburg Heights OH PD, Middlefield OH PD, Middletown OH PD, Milford MI PD, Minerva Park OH PD, Minster OH PD, Mogadore OH PD, Monroe County GA SO, Monroe County MI SO , Monroe OH PD, Montgomery County OH SO, Montville Township OH PD, Morehead KY PD, Morrow OH PD, Mount Sterling KY PD, Mount Vernon OH PD, Muskingum County OH SO, Napoleon OH PD, Napoleon Twp MI PD, New Albany OH PD, New Bremen OH PD, New Paris OH PD, Newark OH PD, Newburgh Heights OH PD , Newtown OH PD, Niles OH PD, North Canton OH PD, North College Hill OH PD, North Olmsted OH PD, North Ridgeville OH PD, North Royalton OH PD, Northeast Ohio Regional Fusion Center, Northfield OH PD, Norton OH PD, Norwalk OH PD, Norwood OH PD, Oakwood Village OH PD (Cuyahoga), Obetz OH PD, OH - Blanchester PD, OH - Chillicothe PD, OH - City of Canal Winchester, OH - Clinton County SO , OH - Commercial Point PD, OH - Delaware PD, OH - Hamilton PD, OH - Highland County SO, OH - Jefferson County Drug Task Force, OH - Mariemont PD,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Workers' Compensation (LE), Ohio Department of Rehabilitation and Correction - Office of the Chief Inspector, Ohio Department of Youth Services - Office of the Chief Inspector, Ohio State Fire Marshal, Ohio State Highway Patrol, Olmsted Falls OH PD, Ontario OH PD, Oregon OH PD, Ottawa County OH SO, Oxford OH PD, Parma Heights OH PD, Parma OH PD, Perkins Township OH PD, Perry County OH SO, Perrysburg OH PD, Perrysburg Twp OH PD, Pickaway County OH SO, Pickerington OH PD, Pierce Township OH PD, Plain City OH PD, Poland Township OH PD, Port Clinton OH PD, Powell OH PD, Promedica OH PD, Ravenna OH PD, Reading OH PD, Reminderville OH PD, Richfield OH PD, Richland County OH SO, Richland Twp OH PD, Riverside OH PD, Rockdale County GA SO, Rocky River OH PD, Ross Township OH PD, Rossford OH PD, Salem OH PD, Sandusky County SO OH, Seville OH PD, Shaker Heights OH PD, Sharonville OH PD, Sidney OH PD, Solon OH PD, South Central OH Major Crimes Unit, South Euclid OH PD, South Russell OH PD , Springboro OH PD, Springdale OH PD, Springfield OH PD, Springfield Township OH (Hamilton Co) PD, St. Clairsville OH PD, Steubenville OH PD, Stockbridge GA PD, Stow OH PD, Strongsville OH PD, Sugarcreek Township OH PD, Summit County OH SO, Sunbury OH PD, Swanton OH PD, Sylvania OH PD, Sylvania Township OH PD, Tallmadge OH PD, Tipp City OH PD, Toledo OH PD, Toronto OH PD, Town of Bean Station PD  TN, Trenton OH PD, Troy OH PD, Tuscarawas County OH SO, Twinsburg OH PD, Union County OH SO, Union OH PD, Union Township OH (Clermont Co) PD, University Circle OH PD, University Heights OH PD, University of Tennessee TN PD, University of Toledo OH PD, Upper Arlington OH PD, Urbana OH PD, Van Buren MI PD, Vandalia OH PD, Village of Jefferson OH PD, Wadsworth OH PD, Wapakoneta OH PD, Warren County OH SO, Warren OH PD, Warrensville Heights OH PD, Waterford Township MI PD, Waterville OH PD, West Carrollton OH PD, West Chester OH PD, West Milton OH PD, Westerville OH PD, Westlake OH PD, White Pine TN PD, Whitehall OH PD, Wickliffe OH PD, Willoughby OH PD, Willowick OH PD , Windham OH PD, Woodville OH PD, Wooster OH PD, Worthington OH PD, Wright Patterson OH Air Force Base [Federal], Wyandot County OH SO, Wyoming OH PD, Xenia OH PD, Youngstown OH PD</t>
  </si>
  <si>
    <t>Akron OH PD, Amberley Village OH PD, Amherst OH PD, Arcanum OH PD, Aurora OH PD , Austintown Township OH PD, Avon Lake OH PD, Barberton OH PD, Bath Township OH PD, Bay Village OH PD, Bazetta Township OH PD, Beavercreek OH PD, Bedford OH PD, Bellefontaine OH PD, Bentleyville OH PD, Berea OH PD, Blendon Township OH PD, Blue Ash OH PD, Brimfield Township OH PD, Brook Park OH PD, Brooklyn Heights OH PD, Brunswick Hills OH PD, Bryan OH PD, Butler County OH SO, Butler Township OH PD, Campbell OH PD, Canfield OH PD, Canton OH PD, Case Western Reserve University OH PD, Centerville OH PD, Chardon OH PD, Cleveland Clinic OH PD, Clinton Township OH PD, Columbus OH PD, Conneaut OH PD, Copley Township OH PD, Cortland OH PD, Cuyahoga Falls OH PD, Cuyahoga Heights OH PD, Cuyahoga Metro Housing Authority OH PD (CMHA), Dayton OH PD, Delaware County OH SO, Delhi Twp OH PD, Delphos OH PD, Dept. of Natural Resources OH PD, Dublin OH PD, East Cleveland OH PD [deactivated], Eastlake OH PD, Englewood OH PD, Enon OH PD DUPLICATE ACCOUNT, Evendale OH PD, Fairfield Township OH PD, Fairlawn OH PD, Fairview Park OH PD, Fish and Wildlife Commission FL PD, Forest Park OH PD, Franklin County OH SO, Franklin OH PD, Franklin Township OH PD, Fulton County OH SO, Gahanna OH PD, Galion OH PD, Garfield Heights OH PD, Genoa Township OH PD , Golf Manor OH PD, Grafton OH PD, Greater Cleveland Regional Transit Authority OH PD, Green Township OH PD, Greene County OH SO, Grove City OH PD, Groveport OH PD, Hamilton Township OH PD, Hardin County OH SO, Harrison OH PD, Heath OH PD, Hebron OH PD, Highland Heights OH PD, Highland Hills OH PD, Hilliard OH PD, Holland OH PD, Howland Township OH PD, Hubbard OH PD, Huber Heights OH PD, Huron OH PD, Independence OH PD, Indian Hill OH PD, Jackson Center OH PD, Jackson Township OH PD (Mahoning County), Kirtland OH PD, Lake County Prosecutor's Office (OH), Lakeland Community College OH PD, Lancaster OH PD, Lebanon OH PD, Lexington OH PD, Liberty Township OH PD, Licking County OH SO, Lima OH PD, Lodi OH PD, London OH PD, Lorain OH PD, Lordstown OH PD, Louisville Metro KY PD, Loveland OH PD, Lucas County OH SO, Lyndhurst OH PD, Madison County OH SO, Madison TWP (Franklin CO) OH PD, Mahoning County OH SO, Mahoning Valley Law Enforcement TF (OH), Mansfield OH PD, Maple Heights OH PD, Marion County OH SO, Marion OH PD, Marysville OH PD, Mason OH PD, Maumee OH PD, Mayfield Village OH PD, Medina Township OH PD, Mentor OH PD, Miami County Park District OH Rangers, Miami Township OH PD (Clermont), Middlefield OH PD, Minerva Park OH PD, Montgomery OH PD, Montville Township OH PD, Moraine OH PD, Moreland Hills OH PD (Custom Hotlist), Muskingum County OH SO, Napoleon OH PD, New Albany OH PD, New York State Police NY, Newark OH PD, Niles OH PD, North Canton OH PD, North Royalton OH PD, Northeast Ohio Regional Fusion Center, Norwalk OH PD, Norwood OH PD, Oakwood Village OH PD (Cuyahoga), Oberlin OH PD, OH - Hamilton PD, OH - Madison Township PD - Lake County, Ohio Attorney General's Office - OOCIC, Ohio Bureau of Criminal Investigation, Ohio Bureau of Motor Vehicles (Ohio DPS), Ohio Bureau of Workers' Compensation (LE), Ohio DPS, Ohio State Highway Patrol, Ohio State University OH PD, Olmsted Falls OH PD, Ontario OH PD, Orange Village OH PD, Oregon OH PD, Ottawa County OH SO, Oxford OH PD, Pataskala OH PD, Perkins Township OH PD, Perrysburg OH PD, Pierce Township OH PD, Port Clinton OH PD, Portage County OH SO, Preble County OH SO, Reynoldsburg OH PD, Richfield OH PD, Richland County OH SO, Ross Township OH PD, Rossford OH PD, Sagamore Hills Township OH PD, Seville OH PD, Shaker Heights OH PD, Sharonville OH PD, Sheffield Village OH PD, Sidney OH PD, South Central OH Major Crimes Unit, Southwest Emergency Dispatch Center (OH), Springboro OH PD, Springfield OH PD, Springfield Township OH (Hamilton Co) PD, Sugarcreek Township OH PD, Sunbury OH PD, Sylvania OH PD, Tipp City OH PD, Toledo OH PD, Trenton OH PD, Troy OH PD, Trumbull County OH SO, Twinsburg OH PD, Union City OH PD, Union OH PD, University Circle OH PD, University of Akron OH PD, University of Toledo OH PD, Upper Arlington OH PD, Vandalia OH PD, Wadsworth OH PD, Walton Hills OH PD, Wellington OH PD, West Carrollton OH PD, West Chester OH PD, West Milton OH PD, Westerville OH PD, Westfield Center OH PD, Westfield IN PD, Westlake OH PD, Whitehall OH PD, Xenia OH PD, Zanesville OH PD</t>
  </si>
  <si>
    <t>Germantown OH PD, 18th Judicial District Drug Task Force - TN PD, Abbeville SC PD, Abington Township PA PD , Absecon NJ PD, Acworth GA PD, Adairville KY PD, Adams County IN SO, Adams WI PD, Addison IL PD, Adrian MI PD, Ahoskie NC PD, Akron OH PD, Albany City NY PD, Albany County NY SO, Albion MI DPS, Alcoa TN PD, Alexander County NC SO, Alexandria IN PD, Algood TN PD, Allegan County SO MI, Allegheny County PA DA, Allen Park PD MI, Allentown PA PD, Altavista VA PD, Altoona IA PD, Amberley Village OH PD, Amherst County VA SO, Amherst OH PD, Anderson County SC SO, Anderson County TN SO, Anderson IN PD, Anderson SC PD, Angier NC PD, Ankeny IA PD, Anoka County MN SO, Antioch IL PD, Apex NC PD, App State University NC PD, Arcanum OH PD, Archbold OH PD, Arlington County VA PD, Armada MI PD, Asheville NC PD, Ashland County OH SO, Aston PA PD, Athens County OH SO, Athens OH PD, Atlanta GA PD, Attleboro MA PD, Attorney General of Illinois - Medicare Fraud Division, Auburn Hills MI PD, Auburn IN PD, Auburn NY PD, Auglaize County OH SO, Aurora IL PD, Aurora OH PD , Austintown Township OH PD, Avery County NC SO, Avon IN PD, Avon Lake OH PD, Bainbridge Township OH PD, Baldwin County GA SO, Barberton OH PD, Bartlett IL PD, Batavia NY PD, Bath Township OH PD, Bay Village OH PD, Baytown TX PD, Bazetta Township OH PD, Beachwood OH PD, Beacon Falls CT PD, Beaumont TX PD, Beaver Dam WI PD, Beavercreek OH PD, Bedford County TN SO, Bedford County VA SO, Bedford NY PD, Bedford OH PD, Bedford VA PD, Beech Grove IN PD, Bellefontaine OH PD, Belmont NC PD, Belpre OH PD, Belvidere IL PD, Bensalem Township PA PD, Bentleyville OH PD, Benton County WA SO, Berea KY PD, Berea OH PD, Bergen County NJ Prosecutors Office, Berkeley Heights NJ PD, Berlin CT PD, Bernards Twp NJ PD, Berrien County MI SO, Bethany Beach DE PD, Bethel OH PD, Bethel Park PA PD, Bethlehem PA PD, Bexley OH PD, Big Bend WI PD, Billerica MA PD, Biltmore Forest NC PD, Binghamton City NY PD, Birmingham MI PD, Black Mountain NC PD, Blackman/Leoni Public Safety MI, Blacksburg SC PD , Blakely PA PD, Blendon Township OH PD, Bloomfield CT PD, Bloomfield NM PD, Bloomfield Twp MI PD, Bloomington IL PD, Blount County TN SO, Blue Ash OH PD, Boardman Township OH PD, Bolingbrook IL PD, Boone County IL SO, Bordentown TWP NJ PD, Boston Heights OH PD, Botetourt County VA SO, Bourbonnais IL PD, Bowling Green KY PD, Bowling Green Warren County Drug Task Force KY, Braintree MA PD, Branchburg Twp NJ PD, Bratenahl OH PD, Breckinridge County KY SO, Brecksville OH PD, Brevard County FL SO , Brewster OH PD, Brick Township NJ PD , Bridgeview IL PD, Brimfield Township OH PD, Bristol CT PD, Bristol IN PD, Broadview Heights OH PD, Brook Park OH PD, Brookfield WI PD, Brooklyn Heights OH PD, Brooklyn OH PD, Brookville NY PD, Broome CO NY SO, Brownsburg IN PD, Brownstown Twp PD MI, Brunswick County VA SO, Brunswick OH PD, Bryan OH PD, Buffalo State University NY PD, Buncombe County NC SO, Burke County NC SO, Burlington NC PD, Burr Ridge IL PD, Burton MI PD, Butler County OH SO, Butler County PA, Butler IN PD, Butler Township OH PD, Butler Township PA PD, Butner NC PD, Byron GA PD , Byron IL PD, Cabarrus County NC SO, Cabot AR PD, CAC - Hudson Valley NY, CAC - Mohawk Valley NY, CAC - Niagara Intelligence NY, CAC - North Country NY, CAC - Suffolk County NY, Caldwell County NC SO, Calhoun County AL SO, Calhoun County MI SO, Calhoun County SC SO, Calumet Park IL PD, Camden SC PD, Campbell County VA SO, Campbell OH PD, Canfield OH PD, Canton IL PD, Canton OH PD, Cape Girardeau MO PD, Carey OH PD, Carmel IN PD, Carol Stream IL PD, Caroline County VA SO, Carpentersville IL PD, Carroll County OH SO, Carroll County VA SO, Carrollton OH PD, Carter County TN SO, Cary IL PD, Cary NC PD, Cass County IN SO, Cass County MI SO, Catawba County NC SO, Cedarburg WI PD, Centerville IN PD, Centerville OH PD, Central City KY PD, Central Connecticut State University Campus (CCSU) CT PD, Centralia IL PD, Centre Island Village NY PD, Chadbourn NC PD, Chagrin Falls OH PD , Chagrin Valley Dispatch , Chambers County AL SO, Champaign County SO OH, Champaign IL PD, Chardon OH PD, Charleston IL PD, Charlton MA PD, Chatham County NC SO, Chatham IL PD, Chatsworth GA PD, Chautauqua County NY District Attorney's Office, Cheatham County TN SO, Cheektowaga Town NY PD, Chelmsford MA PD, Cheltenham Twp PA PD, Cherry Valley IL PD, Chesapeake VA PD , Cheshire CT PD, Chester County SC SO, Chester Township OH PD, Chesterfield Twp MI PD, Chesterton IN PD , Cheviot OH PD, Chicopee MA PD, Chippewa PA PD, Cincinnati OH PD, City of Groton CT PD, Claiborne County TN SO, Clark County OH SO, Clarkstown NY PD , Clarksville IN PD, Clarksville VA PD, Clayton GA PD, Clayton NC PD , Clearwater FL PD, Cleveland Clinic OH PD, Cleveland County NC SO , Cleveland Heights OH PD, Cleveland Metro Parks OH PD , Cleveland OH Division of Police , Cleveland TN PD, Clinton CT PD, Clinton TN PD, Clinton Township MI PD, Clinton Township NJ PD, Clinton Township OH PD, Clintwood VA PD, Clyde PD OH, Cobb County GA PD, Cocke County TN SO, Coffee County TN SO, Coffeyville KS PD, Coldwater MI PD, Collegedale TN PD, Collier County FL SO, Colquitt County GA SO, Columbia County NY SO, Columbia County WI SO, Columbus County NC SO, Columbus IN PD, Columbus NC PD, Columbus OH PD, Columbus Regional Airport Authority OH PD, Concord NC PD, Conneaut OH PD, Cookeville TN PD, Copley Township OH PD, Cornell University NY PD, Cortland IL PD, Cortland OH PD, Coshocton County OH SO, Cramerton NC PD, Cranberry Township PA PD, Cranbury NJ PD, Cranford NJ PD, Craven County ABC Board (NC), Crawford County IL SO , Crawford County IN SO, Crawford Town NY PD, Crawfordsville IN PD, Creedmoor NC PD, Crest Hill IL PD, Creston OH PD, Creve Coeur IL PD, Crewe VA PD, Cridersville OH PD, Crossville TN PD, Crown Point IN PD, Crystal Lake IL PD, Cullman County AL SO, Cumberland Metro IN PD, Cumberland RI PD, Currituck County NC SO, Cuyahoga Falls OH PD, Cuyahoga Heights OH PD, Cuyahoga Metro Housing Authority OH PD (CMHA), CVG Airport KY PD, Dallas TX PD, Dalton GA PD, Dandridge TN PD, Dane County WI SO, Danville IL PD, Danville IN PD, Danville KY PD, Dare County NC SO, Darien CT PD, Darien IL PD, Darlington County SC SO, Davidson County NC SO, Davidson NC PD, Davie County NC SO, Davison Township MI PD, Dayton OH PD, Dayton TN PD, Dearborn County IN SO, Dearborn Heights MI PD, Dearborn MI PD, Deer Park OH PD, Defiance County OH SO, Delaware County OH SO, Delhi Twp OH PD, Delphi IN PD, Denison University Campus OH PD, Dept. of Natural Resources OH PD, Dewitt Town NY PD, Dickenson County VA SO, Dillon SC PD, District Heights MD PD, DNU Creston OH PD, Dolton IL PD, Dover DE PD, Downers Grove IL PD, Dublin OH PD, Dunn NC PD, DuPage Co IL Prosecutor Office, DuPage County IL SO, Durango CO PD, Dutchess County NY District Attorney's (DA) Office , Dutchess County NY SO, Easley SC PD, East Canton OH PD, East Cleveland OH PD [deactivated], East Hampton Village NY PD, East Hanover Twp PD (Morris County), East Lyme CT PD, East Providence RI PD, Eastern Adams Regional PA PD, Eastlake OH PD, Eastpointe MI PD, Eaton OH PD, Edgecombe County NC SO, Edison State Community College, El Cajon CA PD, Elizabeth NJ PD, Elizabethton TN PD, Elizabethtown KY PD, Elkhart County IN SO, Elkhorn WI PD, Ellijay GA PD, Elm Grove WI PD, Elmhurst IL PD, Elmira City NY PD, Elmore OH PD, Elmwood Park IL PD, Elyria OH PD, Emporia VA PD , Energy IL PD, Englewood OH PD, Enon OH PD DUPLICATE ACCOUNT, Erie County NY SO, Erie County OH SO, Erlanger KY PD, Erwin PD (NC), Erwin TN PD, Escambia County FL SO, Euclid OH PD, Evendale OH PD, Fairborn OH PD, Fairfield County SC SO, Fairfield CT PD, Fairfield OH PD, Fairfield Township OH PD, Fairlawn OH PD, Fairmont NC PD, Fairmount IN PD, Fairview Park OH PD, Fall River MA PD, Fannin County GA SO, Farmington Hills MI PD, Fayette County IL SO , Fayette County KY SO, Fayette OH PD, Ferndale MI PD, Fishers IN PD, Fishkill Town NY PD, Five Rivers MetroParks OH PD, Flat Rock MI PD , Florence County SC SO, Florence SC PD, Flossmoor IL PD, Floyd County IN SO, Forest City NC PD, Forest Heights MD PD, Forest Park OH PD, Forest Preserve District Will County PD (IL), Forsyth County NC SO, Fort Loramie OH PD, Fort Mill SC PD, Fort Oglethorpe GA PD, Fort Wayne IN PD , Fox Valley IL Parks District, Framingham MA PD, Frankfort KY PD, Franklin County IL SO, Franklin County OH SO, Franklin County PA SO, Franklin County VA SO, Franklin IN PD, Franklin MA PD, Franklin NJ PD, Franklin OH PD, Franklin Township OH PD, Franklin Township PA PD, Fraser MI DPS, Freeport Village NY PD, Fremont OH PD, Front Royal VA PD, Fulton County IL SO, Fulton County OH SO, Fulton IL PD, Fuquay-Varina NC PD, Gahanna OH PD, Gallatin TN PD, Gallia County OH SO, Galva IL PD, Garden City MI PD, Garden City NY PD, Gary IN PD, Gas City IN PD, Gastonia NC PD, Gates Mills Village OH PD, Gatlinburg TN PD , Geauga County OH SO , Geddes Town NY PD, Genesee County NY SO, Genoa Township OH PD , Georgetown IL PD, Georgetown IN PD, Georgetown KY PD, German Township OH PD, Gibsonburg OH PD, Gibsonville NC PD, Girard OH PD, Glasgow KY PD, Glassboro NJ PD, Glen Cove NY PD, Glencoe IL PD, Glendale OH PD, Glenview IL PD, Glenwillow OH PD, Golf Manor OH PD, Goshen IN PD, Grafton OH PD, Grafton WI PD, Grand Blanc Twp MI PD, Grand Chute WI PD, Grand Haven MI DPS, Grand Island NE PD, Grand Rapids MI PD, Grand Traverse County MI SO, Grandview Heights OH PD, Grant County IN SO, Gray County TX SO , Grayslake IL PD , Grayson County VA SO, Great Parks of Hamilton County OH PD, Greater Cleveland Regional Transit Authority OH PD, Greece Town NY PD, Green Lake County WI SO, Green Springs OH PD, Green Township OH PD, Greenbrier TN PD, Greene County OH SO, Greenfield IN PD, Greenfield MA PD, Greenfield WI PD, Greenport Town NY PD, Greensville County VA SO, Greenville County SC SO, Greenville SC PD, Greenwood County SC SO, Greenwood IN PD, Greenwood SC PD, Greer SC PD, Griffith IN PD, Grove City OH PD, Grove City PA PD, Groveport OH PD, Grundy County IL 911, Grundy County IL SO, Guernsey County OH SO, Gun Lake Tribal PD MI, Gurnee IL PD, Gwinnett County GA PD, Habersham County GA SO, Halifax County NC SO, Halifax County VA SO, Hamblen County TN SO, Hamburg Town NY PD, Hamburg Village NY PD, Hamilton County IN SO, Hamilton County OH SO, Hamilton County TN SO, Hamilton Township OH PD, Hampton University VA Campus PD, Hamtramck MI PD, Hancock County IN SO, Hanover Park IL PD , Hanover Twp PA PD, Hardinsburg KY PD, Harnett County NC SO, Harriman TN PD, Harrington DE PD, Harrisburg Bureau PA PD, Harrison County IN SO, Harrison OH PD, Harrisonburg VA PD, Hart County GA SO, Hartford City IN PD, Hartford CT PD, Harvey County KS SO, Harvey IL PD, Harwood Heights IL PD, Haysi VA PD, Haywood County NC SO, Hazel Crest IL PD, Hazel Park MI PD, Hazleton PA PD, Heath OH PD, Hebron OH PD, Hempstead Village NY PD, Henderson County KY SO, Henderson County NC SO , Henderson KY PD, Henderson NC PD, Hendersonville NC PD, Hendersonville TN PD, Henry County IL SO, Henry County IN SO, Henry County OH SO, Henry County VA SO, Hermitage PA PD, Hermitage PA PD 2, Herndon VA PD, Herrin IL PD, Hickory Hills IL PD, Hickory NC PD, High Point NC PD, Highland Heights KY PD, Highland Heights OH PD, Highland Hills OH PD, Highland IN PD, Highland Park MI PD, Hilliard OH PD, Hillsborough Twp  NJ PD, Hillsville VA PD, Hinckley OH PD, Hinsdale IL PD, Hobart IN PD , Hoffman Estates IL PD, Hoke County NC SO, Holland MI PD, Holland OH PD, Holmes County SO OH, Homecroft IN PD, Homer Village NY PD, Hoopeston IL PD , Hopatcong NJ PD, Hope Mills NC PD , Hopewell Township PA PD, Hopkinsville KY PD, Hopkinton MA PD, Houston TX PD, Howard County IN SO, Howland Township OH PD, Hubbard OH PD, Huber Heights OH PD, Hudson OH PD , Hunterdon County NJ Prosecutors Office, Huntersville PD NC, Hunting Valley OH PD, Huntington IN PD, Huntley IL PD , Huntsville AL PD, Huron OH PD, Huron Township MI PD, Hyattsville MD PD, Hyde Park NY PD, Illinois Attorney General, IN - Angola PD, IN - Greene County SO, IN - Tipton County SO, Inc Village of Lake Success NY, Independence KS PD, Independence KY PD, Independence OH PD, Indian Hill OH PD, Indiana Department of Corrections, Indiana Dunes National Park IN PD, Indiana HIDTA , Indiana State Police IN PD, Indianapolis Metro PD IN, Ingalls IN PD, Inverness IL PD, Iowa County WI SO, Iredell County NC SO, Irmo SC PD, Irondequoit PD NY, Ithaca City NY PD, Jackson County NC SO, Jackson MI PD, Jackson Township OH PD (Mahoning County), Jackson Township OH PD (Stark County), Jackson WI PD, Jasper County IN SO, Jasper IN PD, Jefferson County MO SO, Jefferson County OH SO, Jefferson County SO IN, Jefferson County TN SO, Jeffersontown KY PD, Johnson City TN PD, Johnson County TN SO, Johnston City IL PD, Johnston County NC SO, Johnstown PA PD, Joliet IL PD, Joliet Junior College IL PD , Junction City KS PD, Justice IL PD, Kalamazoo MI PD, Kalamazoo Township MI PD, Kane County Forest Preserve IL PD , Kane County IL SO, Kankakee County IL SO, Kankakee IL PD, KenCom IL PD Dispatch Center, Kenilworth NJ PD , Kenmore Village NY PD, Kenosha County WI SO, Kenosha WI PD, Kent OH PD, Kenton County KY SO, Kentucky State KY PD, Kentwood MI PD, Kernersville NC PD, Kershaw County SC SO, Kettering OH PD , Kewanee IL PD , Kill Devil Hills NC PD, King George County VA SO, Kings Mountain NC PD, Kingsport TN PD, Kingston PA PD, Kingston Springs TN PD, Kingston TN PD, Kirtland OH PD, Knightdale NC PD, Knox County TN SO, Knoxville TN PD, Kokomo IN PD, La Follette TN PD, La Grange IL PD, La Grange Park IL PD, Lackawanna City NY PD, Ladd IL PD, Lafayette IN PD, Lake County IL SO , Lake County IN SO, Lake County OH SO, Lake County Prosecutor's Office (OH), Lake Delton WI PD, Lake Forest IL PD, Lake Geneva WI PD, Lake In The Hills IL PD, Lake Zurich IL PD, Lakeland FL PD, Lakemore OH PD, Lakeside Park-Crestview Hills KY PD, Lakewood NJ PD, Lakewood OH PD, Lamar County TX SO, Lancaster County SC SO , Lancaster NY PD, Lancaster OH PD, Lancaster SC PD, Lansing MI PD, Laporte County IN SO , LaSalle Co. IL SO - New, Lasalle IL PD , Lathrup Village MI PD, Laurel DE PD, Laurens County SC SO, Laurens SC PD, Lavonia GA PD, Lawrence County IN SO, Lawrence District Attorney PA, Lebanon IN PD , Lebanon OH PD, Lebanon TN PD, Lee County GA SO, Lee County IL SO, Lee County SC SO, Leesburg VA PD, Leitchfield KY PD, Lemont IL PD, Lena IL PD, Lenawee County MI SO, Lenoir City TN PD, Lenoir County NC SO, Lexington KY PD, Lexington Medical Center SC PD, Lexington NC PD , Lexington OH PD, Lexington SC PD, Liberty Township OH PD, Liberty Village NY PD, Licking County OH SO, Ligonier IN PD, Lima OH PD, Lincoln County NC SO, Lincoln Park MI PD, Lincolnshire IL PD, Linden NJ PD, Lisle IL PD, Lithopolis OH PD, Little Rock AR PD, Livingston County IL SO, Lockland OH PD, Lodi OH PD, Logan County KY SO , Logansport IN PD, Lombard IL PD, London OH PD, Lookout Mountain TN PD, Lorain County OH SO, Lorain OH PD, Lordstown OH PD, Loris SC PD, Loudon County TN SO, Loudon TN PD, Loudoun County VA SO, Louisburg NC PD, Louisville Metro KY PD, Louisville OH PD, Loveland CO PD, Loveland OH PD, Loves Park IL PD, Lower Providence Township PA PD, Lower Twp NJ PD, Lucas County OH SO, Ludlow MA PD, Lumberton NC PD, Lumpkin County SO GA, Luray VA PD, Luzerne County PA DA's Office, Lyman PD SC , Lynbrook Village NY PD, Lyndhurst OH PD, Lyons IL PD, Macedonia OH PD, Mackinaw IL PD, Macon County IL SO, Macon County NC SO, Madeira OH PD, Madison County IN SO, Madison County OH SO, Madison Heights MI PD, Madison MS PD, Madison TWP (Franklin CO) OH PD, Madison Village OH PD, Madisonville KY PD, Madisonville TN PD, MAGLOCLEN RISS, Mahanoy City PD (PA), Mahoning County OH SO, Mahoning Twp PA PD, Mahoning Valley Law Enforcement TF (OH), Manassas Park VA PD, Manawa WI PD, Manchester TN PD, Manchester Twp NJ PD, Mansfield OH PD, Mantua Township NJ PD, Maple Bluff WI PD, Maple Heights OH PD, Marinette County SO (WI), Marinette WI PD, Marion County IL SO, Marion County OH SO, Marion County WV SO, Marion Health PD (IN), Marion IL PD, Marion IN PD, Marion NC PD, Marion OH PD, Marion SC PD, Markle IN PD, Marshall County Drug Task Force WV, Marshall TX PD, Marshall WI PD, Marysville OH PD, Maryville TN PD, Mason OH PD, Mathews County VA SO, Matteson IL PD, Matthews NC PD, Mattoon IL PD, Mauldin SC PD, Maumee OH PD, Mayfield Village OH PD, McCaysville GA PD, McDowell County NC SO, McHenry County IL SO, Mclean County IL SO, McMinnville TN PD, Mebane NC PD, Mecklenburg County VA SO, Medina County OH SO, Medina OH PD , Medina Township OH PD, Medway MA PD, Melvindale MI PD, Menard County IL SO, Menasha WI PD, Mendota IL PD, Menomonee Falls WI PD, Mentor OH PD, Mentor on the Lake OH PD, Mercer County OH SO, Metro Police Authority of Genesee County MI, Metropolitan Washington DC PD, Metuchen NJ PD, Miami County OH SO, Miami County Park District OH Rangers, Miami Township OH PD (Dayton), Miamisburg OH PD , Michigan City IN PD, Michigan Department of Corrections (MDOC), Michigan State Police, Middle Tennessee State TN PD , Middleburg Heights OH PD, Middlefield OH PD, Middleton WI PD, Middletown NY PD, Middletown OH PD, Midlothian IL PD, Milford CT PD, Milford MI PD, Milton IN PD, Milwaukee WI PD - STAC, Minerva Park OH PD, Minster OH PD, Mint Hill NC PD, Missouri State Highway Patrol, Mitchell County NC SO, Mogadore OH PD, Mohave County AZ SO, Mokena IL PD, Monon IN PD, Monroe County MI SO , Monroe MI PD, Monroe NC PD, Monroe OH PD, Monroeville PA PD, Monterey TN PD, Montgomery County IN SO, Montgomery County OH SO, Montgomery County TN SO, Montgomery County VA SO, Montgomery TWP NJ PD, Montville CT PD, Montville Township OH PD, Moon Township PA PD, Mooresville NC PD, Moorland Hills OH PD, Moraine OH PD, Morehead KY PD, Moreland Hills OH PD, Moreland Hills OH PD (Custom Hotlist), Morgan County IN SO, Morgan County TN SO, Morris IL PD, Morristown TN PD, Morrow OH PD, Morton Grove IL PD, Morton IL PD, Mount Holly NC PD, Mount Morris Township PD MI, Mount Orab OH PD, Mount Pleasant SC PD, Mount Pleasant WI PD, Mount Vernon IN PD, Mount Vernon OH PD, Mountain City TN PD, Mt. Healthy OH PD, Mt. Juliet TN PD, Mt. Zion IL PD, Muhlenberg Township PA PD, Muncie IN PD, Mundelein IL PD, Murfreesboro TN PD, Murray County GA SO, Muskego WI PD, Muskegon County MI SO, Muskingum County OH SO, Muskogee OK PD, Muttontown NY PD, Nags Head NC PD, Napoleon OH PD, Napoleon Twp MI PD, Narragansett RI PD, Nash County NC SO, Nashville Intl Airport TN PD, Nashville NC PD , Nassau County NY PD, National Center for Missing &amp; Exploited Children [NCMEC], Naval Criminal Investigative Service [Federal] [Inactive], Nebraska State Patrol, Nelson County KY SO, New Albany OH PD, New Baltimore MI PD, New Bremen OH PD, New Britain CT PD, New Britain Township PA PD, New Brunswick NJ PD, New Canaan CT PD, New Castle County DE PD, New Castle PA PD, New Hanover County NC SO, New Hartford Town NY PD, New Haven CT PD, New Haven IN PD, New Kent County VA SO, New Lexington OH PD, New York State Police NY, Newark OH PD, Newberry County SC SO , Newburgh City NY PD, Newburgh Heights OH PD , Newport News VA PD, Newport RI PD, Newport TN PD, Newton County MS SO, Newton NC PD , Newtown CT PD, Newtown OH PD, Niagara Falls City NY PD, Niagara Frontier Transit Authority (NFTA) PD, Nicholasville KY PD, NICTD - IN PD, Niles IL PD, Niles OH PD, Noblesville IN PD, Norfolk Southern RR IL PD, Normal IL PD , North Attleboro MA PD, North Brunswick NJ PD , North Canton OH PD, North Chicago IL PD, North College Hill OH PD, North Kingstown RI PD, North Olmsted OH PD, North Providence RI PD, North Randall OH PD, North Ridgeville OH PD, North Royalton OH PD, North Versailles PA PD, Northbrook IL PD, Northeast Ohio Regional Fusion Center, Northern Regional PA PD , Northfield OH PD, Northville Twp MI PD, Norton OH PD, Norton Shores MI PD, Norwalk CT PD, Norwalk OH PD, Norwalk OH PD - DNU, Norwood OH PD, Novi MI PD, NYS Crime Analysis Center Network, O'Fallon MO PD, O'Hara Township PA PD, Oak Creek WI PD, Oak Ridge TN PD , Oakland County MI SO, Oakwood Village OH PD (Cuyahoga), Oberlin OH PD, Obetz OH PD, Ocean County Prosecutors Office NJ , Ocean View DE PD, Oconee County SC SO, Oconomowoc WI PD, Ogle County IL SO, Oglesby IL PD , OH - Blanchester PD, OH - Chillicothe PD, OH - City of Canal Winchester, OH - Clinton County SO , OH - Commercial Point PD, OH - Hamilton PD, OH - Highland County SO, OH - Jefferson County Drug Task Force, OH - Johnny Appleseed Metropolitan Park District PD, OH - Madison Township PD - Lake County, OH - Mariemont PD, OH - Metroparks Toledo,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Motor Vehicles (Ohio DPS), Ohio Bureau of Workers' Compensation (LE), Ohio Department of Rehabilitation and Correction - Office of the Chief Inspector, Ohio Department of Youth Services - Office of the Chief Inspector, Ohio Drug TF (HIDTA / Moreland Hills OH PD), Ohio State Fire Marshal, Ohio State Highway Patrol, Ohio State University OH PD, Old Westbury Village NY PD, Oliver Springs TN PD, Olmsted Falls OH PD, Onondaga County DA Office, Onondaga County NY SO , Ontario OH PD, Orange Beach AL PD, Orange County (NY) District Attorney's Office , Orange County FL SO, Orange Village OH PD, Oregon OH PD, Orlando FL PD, Orleans County NY SO, Orting WA PD, Oshkosh WI PD, Oswego IL PD, Ottawa County MI SO, Ottawa County OH SO, Ottawa IL PD, Oxford MS PD, Oxford OH PD, Ozaukee County WI SO, Palatine IL PD, Palm Beach County FL SO, Palos Heights IL PD, Palos Hills IL PD, Palos Park IL PD, Panama City FL PD, Paris KY PD, Parke County IN SO, Parma Heights OH PD, Parma OH PD, Patton TWP PD PA, Pawtucket RI PD, Pecatonica IL PD, Pemberton Township NJ PD, Pembroke NC PD, Pennington Gap VA PD, Peoria County IL SO, Peoria IL PD, Peotone IL PD , Pepper Pike OH PD, Perkins Township OH PD, Perry County OH SO, Perrysburg OH PD, Perrysburg Twp OH PD, Person County NC SO, Pickaway County OH SO, Pickens County SC SO, Pickerington OH PD, Pierce Township OH PD, Pinellas County FL SO, Pinellas Park FL PD, Pineville NC PD, Pittsboro IN PD, Pittston Township PA PD, Plain City OH PD, Plainfield IL PD, Plainfield IN PD, Plover WI PD, Plymouth MI PD, Plymouth Township PA PD, Poland Township OH PD, Polk County NC SO, Poquoson VA PD, Port Clinton OH PD, Port Huron MI PD, Portage County OH SO, Portage IN PD, Portage MI PD, Porter County IN SO, Portland TN PD, Posen IL PD, Posey County IN SO, Powell OH PD, Preble County OH SO, Prince George County VA PD, Prince George's Community College MD PD, Princeton IN PD, Promedica OH PD, Providence RI PD, Pulaski VA PD, Purcell OK PD, Putnam County GA SO, Putnam County TN SO , Putnam CT PD, Quogue Village NY PD, Rabun County GA SO, Racine WI PD, Radcliff KY PD, Radford City VA PD, Rahway NJ PD, Raleigh NC PD, Rantoul IL PD, Ravenna OH PD, Reading OH PD, Redford Twp MI PD, Rehoboth Beach DE PD, Reminderville OH PD, Rensselaer County NY SO , Rensselaer NY PD, Rhode Island State PD, Richfield OH PD, Richland County OH SO, Richland County SC SO, Richland Twp OH PD, Richmond County NC SO, Richmond Heights OH PD, Richmond VA PD, Ridgefield CT PD, RIG WI DTF, River Grove IL PD , River Rouge MI PD, Riverdale IL PD, Riverside OH PD, Roanoke VA PD, Robertson County TN SO, Robeson County NC SO, Robinson IL PD, Robinson Township PA PD, Rock County WI SO, Rock Falls IL PD, Rock Hill SC PD, Rockdale IL PD , Rockford IL PD, Rockingham NC PD, Rockport IN PD, Rockwood TN PD, Rocky Hill CT PD, Rocky Mount NC PD, Rocky River OH PD, Rolling Meadows IL PD, Romeoville IL PD, Roselle IL PD , Roselle NJ PD, Roseville MI PD, Ross Township OH PD, Ross Township PA PD, Rossford OH PD, Rossville IL PD, Rowan County NC SO, Rowan University NJ PD, Roxboro NC PD, Roxbury Twp NJ PD, Royal Oak MI PD, Rutherfordton NC PD , Sagamore Hills Township OH PD, Saginaw MI PD, Saint Croix Falls WI PD, Salem OH PD, Sampson County NC SO, Sandusky County SO OH, Sangamon County IL SO, Santa Claus IN PD, Sarasota FL PD, Saratoga Springs NY PD, Sarpy County NE SO, Sauk County WI SO, Sauk Prairie WI PD, Sauk Village IL PD, SC - Columbia Metropolitan Airport PD , Schuyler Co. IL SO, Scotch Plains NJ PD, Scotia Village NY PD, Scottsville KY PD, Scottsville VA PD, Seaford DE PD, Sealy TX PD , Seat Pleasant MD PD, Sebastian FL PD, Seekonk MA PD, Selma NC PD, Seneca SC PD, Seven Hills OH PD, Sevier County TN SO, Sevierville TN PD, Seville OH PD, Seward County NE SO, Sewickley Borough PA PD, Seymour IN PD , Shaker Heights OH PD, Sharon MA PD, Sharonville OH PD, Sheboygan WI PD, Sheffield Village OH PD, Shelby County IL SO, Shelby County KY SO, Shelby County TN SO, Shelby Township MI PD, Shelbyville TN PD, Shenandoah VA PD, Shenango PA PD, Sheridan AR PD, Sherman IL PD, Shorewood IL PD, Sidney OH PD, Silver Lake PD IN, Simpsonville SC PD, Simsbury CT PD, Sioux City IA PD, Skokie IL PD, Slinger WI PD, Smithfield NC PD, Smithfield RI PD, Smithfield VA PD, Smyrna TN PD, Smyth County VA SO, Society SC PD, Solon OH PD, Somerset County NJ Prosecutors Office, Somerset MA PD, South Barrington IL PD, South Bend IN Airport Transit PD , South Bend IN PD, South Carolina Law Enforcement Division - SLED, South Central OH Major Crimes Unit, South Elgin IL PD, South Euclid OH PD, South Hadley MA PD, South Russell OH PD , South Sioux City NE PD , Southern Pines NC PD, Southern Regl PA PD, Southern View IL PD, Southfield MI PD, Southwest Emergency Dispatch Center (OH), Sparta TN PD, Sparta Twp NJ PD, Spartanburg County SC SO, Speedway IN PD, Spencer County IN SO, Spring Arbor MI PD, Spring Township PA PD, Spring Valley IL PD, Springboro OH PD, Springdale OH PD, Springfield College Campus PD MA, Springfield MA PD, Springfield MO PD, Springfield OH PD, Springfield TN PD , Springfield Township OH (Hamilton Co) PD, St Pauls NC PD, St. Charles City MO PD, St. Charles IL PD, St. Clair County MI SO, St. Clairsville OH PD, St. Joseph County SO IN, St. Joseph Department of Public Safety MI, St. Louis County MO PD, St. Matthews KY PD, Stamping Ground KY PD, Stanley NC PD, Starke County IN SO, Sterling Heights MI PD, Sterling IL PD, Steubenville OH PD, Stevens Point WI PD, Stonington CT PD, Stow OH PD, Streator IL PD, Streetsboro OH PD , Strongsville OH PD, Sturgis MI PD, Suffolk County NY PD, Suffolk County NY SO, Suffolk VA PD, Sugarcreek Township OH PD, Sullivan  IL PD, Sullivan County IN SO, Sullivan County TN SO, Summa Health (OH), Summit County OH SO, Summit IL PD, Summit Metro Parks OH PD, Sumner County TN SO, Sumpter Twp MI PD, Sumter County SC SO, Sunbury OH PD, SUNY Binghamton Campus NY PD, SUNY Old Westbury NY PD, Surry County NC SO, Susquehanna Township PA PD, Swanton OH PD, Sycamore IL PD , Sylvania OH PD, Sylvania Township OH PD, Syracuse NY PD, Tallmadge OH PD, Tampa FL PD, Tarpon Springs FL PD, Taylor MI PD, Tazewell County IL SO, Tell City IN PD, Tennessee Bureau of Investigation, Tennessee Valley Authority Police, Terre Haute IN PD, Terrebonne Parish LA SO , Tewksbury MA PD, Thomas County GA SO, Thornton CO PD, Three Rivers MI PD, Tilden Township PA PD, Tinley Park IL PD, Tinton Falls NJ PD, Tipp City OH PD, Tippecanoe County IN SO, Titusville FL PD, Tiverton RI PD, TN - Bedford County SO, TN ROCIC, Toledo OH PD, Tompkins County NY SO, Toms River NJ PD, Tonawanda Town NY PD, Tooele City PD UT, Toronto OH PD, Town of Bean Station PD  TN, Town of East Fishkill NY PD, Town of Groton CT PD, Town of Lisbon Troopers CT, Town of Newburgh NY PD, Town of Poughkeepsie NY PD, Town of Rutherford College (NC), Town of Woodbury NY PD, Towns County GA SO , Transylvania County NC SO, Treasure Island FL PD, Trenton OH PD, Trousdale County TN SO, Troy MI PD , Troy OH PD, Trumbull County OH 911 Center, Trumbull County OH SO, Tuscarawas County OH SO, Twinsburg OH PD, Two Rivers WI PD, U.S. Border Patrol, Ulster Town NY PD, UNC Asheville NC PD, Union City OH PD, Union County GA SO, Union County KY SO, Union County NC SO, Union County OH SO, Union County SC SO, Union OH PD, Union Township OH (Clermont Co) PD, University Circle OH PD, University Heights OH PD, University of Akron OH PD, University of Delaware PD, University of Illinois - Chicago IL PD, University of Illinois at Urbana-Champaign IL PD, University of Illinois- Springfield, University of Kentucky, University of Louisville KY PD, University of Michigan Ann Arbor Campus MI PD, University of North Carolina Chapel Hill NC , University of North Carolina Charlotte (NC), University of North Georgia PD (GA), University of Pittsburgh PA PD, University of Tennessee TN PD, University of Toledo OH PD, University of Wisconsin - Green Bay WI PD, Upper Arlington OH PD, Upper Dublin Twp PA PD, Urbana OH PD, US Postal Inspection Service [Federal], Utica City NY PD, Utica MI PD , VA - George Mason University Campus PD, Valparaiso IN PD, Van Buren County TN SO, Van Buren MI PD, Vance County NC SO, Vandalia IL PD , Vandalia OH PD, Vanderburgh County IN SO , Vermillion County IN SO, Vernon CT PD, Vestal Town NY PD, Vienna VA PD, Vienna WV PD, Vigo County IN SO, Villa Park IL PD, Village of Clearview WV PD, Village of Jefferson OH PD, Village of Manhattan IL PD, Village of Pingree Grove IL PD, Vincennes IN PD, Vine Grove KY PD, Virden IL PD, Virginia Beach VA PD, Virginia Department of Wildlife Resources (DWR), Virginia Tech University VA PD, Voorhees NJ PD, Wabash County IN SO, Wabash IN PD, Wadsworth OH PD, WakeMed Campus PD and Public Safety (NC), Walker MI PD, Walters State Community College TN Campus PD, Waltham MA PD , Walton County FL SO, Walton Hills OH PD, Walworth County WI SO, Wapakoneta OH PD, Warren County KY SO, Warren County OH SO, Warren County TN SO, Warren NJ PD , Warren OH PD, Warrensville Heights OH PD, Warrenville IL PD, Wartburg TN PD, Washington County IN SO, Washington County TN SO, Washington County WI SO, Washington Township (Gloucester) NJ PD, Watauga County NC SO, Watchung NJ PD, Waterford CT PD, Waterford Township MI PD, Watertown MA PD, Waterville OH PD, Watervliet NY PD, Wauconda IL PD, Waukegan IL PD, Waukesha WI PD, Waxhaw NC PD, Wayne County Airport Authority MI , Waynesville NC PD, Weber City VA PD, Wellington OH PD, Wells County IN SO, West Bend WI PD, West Bloomfield Twp MI PD, West Carrollton OH PD, West Central Consolidated Communications IL PD, West Chester OH PD, West Chicago IL PD, West Des Moines IA PD, West Greenwich RI PD, West Hartford CT PD, West Lafayette IN PD, West Mifflin PA PD, West Milton OH PD, West Norriton Twp PA, West Seneca NY PD, West Springfield MA PD, West Terre Haute IN PD, Westchester County NY DPS, Westchester IL PD, Westerville OH PD, Westfield IN PD, Westfield NJ PD, Westlake OH PD, Westmont IL PD, Westmoreland County VA SO, Westport CT PD, Weyauwega WI PD, Wheaton IL PD, Wheeling IL PD , White House TN PD, White Lake Twp MI PD, White Pine TN PD, Whitehall OH PD, Whitehall Township PA PD, Whitestown IN PD, Whitewater WI PD, Whitfield County GA SO, Whitley County IN Prosector, Wichita Falls TX PD , Wichita KS PD, Wickliffe OH PD, Wilkes County NC SO, Will County IL SO, Williamsburg VA PD, Williamson Co. IL SO, Williamson County TN SO, Willoughby Hills OH PD, Willoughby OH PD, Willow Springs IL PD, Willowbrook IL PD, Willowick OH PD , Wilmette IL PD , Wilmington DE PD, Wilmore KY PD, Wilton CT PD, Windham OH PD, Windsor CO PD, Windsor CT PD, Windsor Locks CT PD, Windsor- IL- PD, Winnebago County IL SO, Winterville NC PD, Wisconsin State Capitol Police (WI), Wise County VA SO, Wixom MI PD, Wolverine Lake MI PD, Wonder Lake IL PD, Wood Dale IL PD, Woodbury County IA SO, Woodford County IL SO, Woodlawn OH PD, Woodridge IL PD, Woodson Terrace MO PD, Woodstock IL PD, Woodville OH PD, Woonsocket RI PD, Wooster OH PD, Worthington OH PD, Wright Patterson OH Air Force Base [Federal], Wyandot County OH SO, Wyandotte MI PD, Wyoming MI PD, Wyoming OH PD, Wythe County VA SO, Wytheville VA PD, Xenia OH PD, Yancey County NC SO, York County SC SO, York County VA SO, Youngstown OH PD, Zanesville OH PD, Zelienople PA PD, Zion IL PD, Zionsville IN PD</t>
  </si>
  <si>
    <t>Germantown OH PD,  IN - Greene County Prosecutors, Abbeville SC PD, Abbotsford WI PD, Abington Township PA PD , Absecon NJ PD, Acworth GA PD, Adairville KY PD, Adams County IL SO, Adams WI PD, Addison IL PD, Adrian MI PD, Ahoskie NC PD, Akron OH PD, AL - Bear Creek PD, AL - Gadsden PD, Alabama Department of Revenue, Albion MI DPS, Alcoa TN PD, Alexandria IN PD, Algood TN PD, Allegan County SO MI, Allegheny County PA DA, Allen County KY SO, Allen Park PD MI, Allentown PA PD, Altavista VA PD, Altoona IA PD, Amberley Village OH PD, Amherst OH PD, Anderson County SC SO, Anderson County TN SO, Anderson IN PD, Anderson SC PD, Angier NC PD, Ankeny IA PD, Anoka County MN SO, Antioch IL PD, Apex NC PD, Arcanum OH PD, Archbold OH PD, Ardmore AL PD, Arlington County VA PD, Armada MI PD, Arnold MO PD, Asheville NC PD, Ashland County OH SO, Ashland MO PD, Ashville AL PD, Aston PA PD, Athens County OH SO, Athens OH PD, Atoka TN PD, Attorney General of Illinois - Medicare Fraud Division, Auburn Hills MI PD, Auburn IN PD, Auburn NY PD, Audrain County MO SO, Auglaize County OH SO, Aurora IL PD, Aurora OH PD , Austintown Township OH PD, Avery County NC SO, Avon IN PD, Avon Lake OH PD, Baldwin County GA SO, Barberton OH PD, Barrow County GA SO, Bartlett IL PD, Bartlett TN PD, Batavia NY PD, Bath Township OH PD, Bay Village OH PD, Beachwood OH PD, Beaver Dam WI PD, Beavercreek OH PD, Bedford County TN SO, Bedford County VA SO, Bedford OH PD, Bedford VA PD, Bellbrook OH PD , Belleville IL PD, Bellevue KY PD, Belmont NC PD, Belpre OH PD, Belvidere IL PD, Bensalem Township PA PD, Benton IL PD , Berea KY PD, Berea OH PD, Berkeley Heights NJ PD, Berkeley MO PD, Bernards Twp NJ PD, Berne IN PD, Berrien County MI SO, Bethany Beach DE PD, Bethel OH PD, Bethel Park PA PD, Bethlehem PA PD, Bexley OH PD, Big Bend WI PD, Biltmore Forest NC PD, Binghamton City NY PD, Birmingham MI PD, Black Mountain NC PD, Blacksburg SC PD , Blakely PA PD, Bloomfield Twp MI PD, Bloomington IL PD, Blount County Commission (AL), Blount County TN SO, Blue Ash OH PD, Boardman Township OH PD, Bolingbrook IL PD, Boone County KY SO, Bordentown TWP NJ PD, Botetourt County VA SO, Boulder CO PD, Bourbonnais IL PD, Bowling Green KY PD, Bowling Green MO PD, Bowling Green Warren County Drug Task Force KY, Boyle County KY SO, Branchburg Twp NJ PD, Bratenahl OH PD, Breckinridge County KY SO, Brecksville OH PD, Bremen GA PD, Bremen IN PD, Brentwood MO PD, Brewster OH PD, Bridgeview IL PD, Brighton Town NY PD, Bristol IN PD, Broadview Heights OH PD, Brook Park OH PD, Brookfield WI PD, Brooklyn OH PD, Broome CO NY SO, Brown County SO IN, Brownsburg IN PD, Brownstown Twp PD MI, Brunswick County VA SO, Brunswick OH PD, Bryan OH PD, Buffalo County WI SO, Bullitt County KY SO, Burke County NC SO, Burlington IA PD, Burlington NC PD, Burr Ridge IL PD, Burton MI PD, Bushnell IL PD, Butler County OH SO, Butler County PA, Butler IN PD, Butler Township OH PD, Butler Township PA PD, Butts County GA SO, Byron GA PD , Byron IL PD, Cabarrus County NC SO, Caldwell County NC SO, Calhoun County AL SO, Calhoun County MI SO, Calhoun County SC SO, Callaway County MO SO, Calumet Park IL PD, Camden SC PD, Campbell County VA SO, Canton IL PD, Cape Girardeau County MO SO, Cape Girardeau MO PD, Cape May County Prosecutors Office NJ, Carbondale IL PD, Carey OH PD, Carmel IN PD, Carol Stream IL PD, Caroline County VA SO, Carpentersville IL PD, Carroll County GA SO, Carroll County OH SO, Carroll County VA SO, Carrollton OH PD, Carter County TN SO, Cartersville GA PD, Cary IL PD, Cary NC PD, Cass County IL SO, Catawba County NC SO, Cedar Rapids IA PD, Cedarburg WI PD, Centerville IN PD, Centerville OH PD, Central City KY PD, Centralia IL PD, Chadbourn NC PD, Chambers County AL SO, Champaign County IL SO, Champaign County SO OH, Champaign IL PD, Channahon IL PD, Chardon OH PD, Charleston IL PD, Chatham County NC SO, Chatham IL PD, Chatsworth GA PD, Chautauqua County NY District Attorney's Office, Cheatham County TN SO, Cheektowaga Town NY PD, Cherokee County AL SO, Cherokee County GA DA, Cherokee County GA SO, Cherry Valley IL PD, Chesapeake VA PD , Chester Township OH PD, Chesterfield Twp MI PD, Chesterton IN PD , Cheviot OH PD, Chippewa PA PD, Cincinnati OH PD, Claiborne County TN SO, Clarendon County SC SO , Clark County OH SO, Clarksville IN PD, Clarksville VA PD, Clayton GA PD, Clayton MO PD, Clayton NC PD , Clayton Township PD MI, Clearwater FL PD, Cleveland County NC SO , Cleveland Metro Parks OH PD , Cleveland OH Division of Police , Cleveland TN PD, Clifton NJ PD, Clinton TN PD, Clinton Township MI PD, Clinton Township NJ PD, Clintwood VA PD, Clio MI PD, Clive IA PD, Clyde PD OH, Cobb County GA PD, Cocke County TN SO, Coffee County TN SO, Coffeyville KS PD, Colbert County AL SO, Coldwater MI PD, Cole County MO SO, College Park GA PD, Collegedale TN PD, Collier County FL SO, Collierville TN PD, Columbia County WI SO, Columbus County NC SO, Columbus IN PD, Columbus NC PD, Columbus OH PD, Columbus Regional Airport Authority OH PD, Commerce GA PD, Concord NC PD, Connersville IN PD, Cookeville TN PD, Cooper County MO SO, Copley Township OH PD, Cornell University NY PD, Cortland IL PD, Cortland OH PD, Coshocton County OH SO, Cottleville MO PD, Covington GA PD, Covington TN PD, Coweta County GA SO, Cramerton NC PD, Cranberry Township PA PD, Cranbury NJ PD, Cranford NJ PD, Crawford County IL SO , Crawford County IN SO, Crawford County WI SO, Crawford Town NY PD, Crawfordsville IN PD, Creedmoor NC PD, Crest Hill IL PD, Creston OH PD, Crestwood MO PD, Creve Coeur IL PD, Crewe VA PD, Cridersville OH PD, Crossville TN PD, Crown Point IN PD, Crystal City MO PD, Crystal Lake IL PD, Cullman AL PD, Cullman County AL SO, Cumberland Metro IN PD, Cumming GA PD, Currituck County NC SO, Cuyahoga Falls OH PD, CVG Airport KY PD, Cynthiana KY PD, Dalton GA PD, Dandridge TN PD, Dane County WI SO, Danville IL PD, Danville IN PD, Danville KY PD, Darien IL PD, Darlington County SC SO, Davenport IA PD, Davidson County NC SO, Davidson NC PD, Davie County NC SO, Davison Township MI PD, Dayton KY PD, Dayton OH PD, Dayton TN PD, Dearborn County IN SO, Dearborn Heights MI PD, Dearborn MI PD, Decatur AL PD, Decatur IN PD, Deer Park OH PD, Defiance County OH SO, DeKalb County GA PD, Delaware County IN SO, Delaware County OH SO, Delhi Twp OH PD, Delphi IN PD, Delphos OH PD, Delran NJ PD, Denison University Campus OH PD, Department of Natural Resources - GA, Dept. of Natural Resources OH PD, Des Peres MO DPS, Dewitt Town NY PD, Dickson TN PD, Dillon SC PD, District Heights MD PD, DNU Creston OH PD, DoC Intelligence Unit (GA), Dolton IL PD, Doraville GA PD, Douglas County GA SO, Dover DE PD, Downers Grove IL PD, Dublin OH PD, Duluth GA PD, Dunn NC PD, DuPage Co IL Prosecutor Office, Durango CO PD, Dyer County TN SO, Dyersburg TN PD, Easley SC PD, East Canton OH PD, East Cleveland OH PD [deactivated], East Hanover Twp PD (Morris County), East Moline IL PD, East Peoria IL PD, East Point GA PD, Eastern Adams Regional PA PD, Eastlake OH PD, Eastpointe MI PD, Eaton OH PD, Eau Claire County WI SO, Edgecombe County NC SO, Edison State Community College, El Cajon CA PD, Elbert County GA SO, Elizabethton TN PD, Elizabethtown KY PD, Elkhart County IN SO, Elkhorn WI PD, Ellettsville IN PD, Ellijay GA PD, Elm Grove WI PD, Elmhurst IL PD, Elmore OH PD, Elmwood Park IL PD, Elyria OH PD, Emory University Campus PD GA, Emporia VA PD , Energy IL PD, Englewood OH PD, Enon OH PD DUPLICATE ACCOUNT, Erie County NY SO, Erie County OH SO, Erlanger KY PD, Erwin PD (NC), Erwin TN PD, Escambia County FL SO, Euclid OH PD, Euharlee GA PD, Eureka MO PD, Evendale OH PD, Fairborn OH PD, Fairfield CA PD, Fairfield County OH SO, Fairfield County SC SO, Fairfield OH PD, Fairfield Township OH PD, Fairlawn OH PD, Fairmont NC PD, Fairmount IN PD, Fairview Park OH PD, Fannin County GA SO, Farmington Hills MI PD, Fayette County IL SO , Fayette County KY SO, Fayette OH PD, Ferguson MO PD, Ferndale MI PD, Fish and Wildlife Commission FL PD, Fishers IN PD, Five Rivers MetroParks OH PD, Flat Rock MI PD , Fleming County KY SO, Florence AL PD, Florence County SC SO, Florence KY PD, Florence SC PD, Florissant MO PD, Flossmoor IL PD, Floyd County GA PD, Floyd County IN SO, Forest City NC PD, Forest County WI SO, Forest Heights MD PD, Forest Park OH PD, Forest Preserve District Will County PD (IL), Forsyth County GA SO, Forsyth County NC SO, Fort Loramie OH PD, Fort Mill SC PD, Fort Oglethorpe GA PD, Fort Wayne IN PD , Fort Worth TX PD , Fox Valley IL Parks District, Frankfort KY PD, Franklin County AL SO, Franklin County IL SO, Franklin County MO SO , Franklin County OH SO, Franklin County PA SO, Franklin County VA SO, Franklin GA PD, Franklin IN PD, Franklin NJ PD, Franklin Township NJ PD, Franklin Township OH PD, Franklin Township PA PD, Fraser MI DPS, Fremont OH PD, Front Royal VA PD, Fulton County IL SO, Fulton IL PD, Fulton MO PD, Fultondale AL PD, Fuquay-Varina NC PD, GA - Georgia Piedmont Technical College , GA - MCS/OCU/Intelligence, Gahanna OH PD, Gainesville GA PD, Galesburg IL PD, Gallatin TN PD, Gallia County OH SO, Galva IL PD, Garden City MI PD, Gardendale AL PD, Garfield Heights OH PD, Garrard County KY SO, Gary IN PD, Gas City IN PD, Gasconade Co MO SO, Gastonia NC PD, Gatlinburg TN PD , Geauga County OH SO , Geddes Town NY PD, Genesee County MI SO, Genesee County NY SO, Genoa Township OH PD , Georgetown IL PD, Georgetown IN PD, Georgetown KY PD, Georgia Attorney General's Office  - GA, Georgia State Patrol GA PD, German Township OH PD, Germantown TN PD, Gibsonburg OH PD, Gibsonville NC PD, Giles County TN SO, Girard OH PD, Glasgow KY PD, Glen Cove NY PD, Glencoe AL PD, Glencoe IL PD, Glendale OH PD, Glenview IL PD, Golf Manor OH PD, Goshen IN PD, Grafton WI PD, Grand Blanc Twp MI PD, Grand Chute WI PD, Grand Haven MI DPS, Grand Rapids MI PD, Grand Traverse County MI SO, Grant County IN SO, Grant County WI SO, Graves County KY SO, Grayslake IL PD , Grayson County VA SO, Great Parks of Hamilton County OH PD, Greece Town NY PD, Green Lake County WI SO, Green Springs OH PD, Greenbrier TN PD, Greendale IN PD, Greene County GA SO, Greene County OH SO, Greenfield IN PD, Greensville County VA SO, Greenville County SC SO, Greenville SC PD, Greenwood County SC SO, Greenwood IN PD, Greenwood SC PD, Greer SC PD, Griffith IN PD, Grove City OH PD, Groveport OH PD, Grundy County IL 911, Grundy County IL SO, Guernsey County OH SO, Gun Lake Tribal PD MI, Guntersville AL PD, Gurnee IL PD, Gwinnett County GA SO, Gwinnett County School PD, Habersham County GA SO, Hackleburg AL PD, Halifax County NC SO, Halifax County VA SO, Hall County GA SO, Hamblen County TN SO, Hamburg Town NY PD, Hamburg Village NY PD, Hamilton County IN SO, Hamilton County OH SO, Hamilton County TN SO, Hamilton Township OH PD, Hampton University VA Campus PD, Hamtramck MI PD, Hancock County GA SO, Hancock County IN SO, Hannibal MO PD, Hanover Park IL PD , Hanover Twp PA PD, Hapeville GA PD, Haralson County GA SO, Hardin County OH SO, Hardin County TN SO, Hardinsburg KY PD, Harnett County NC SO, Harriman TN PD, Harrington DE PD, Harrisburg Bureau PA PD, Harrison County IN SO, Harrison OH PD, Harrisonburg VA PD, Hart County GA SO, Hartford City IN PD, Hartselle AL PD, Harvey County KS SO, Haysi VA PD, Haywood County NC SO, Hazel Park MI PD, Hazelwood MO PD, Hazleton PA PD, Heard County GA SO, Heath OH PD, Hebron IN PD, Hebron OH PD, Helena AL PD, Henderson County KY SO, Henderson County NC SO , Henderson KY PD, Henderson NC PD, Hendersonville NC PD, Hendersonville TN PD, Henry County GA PD, Henry County IL SO, Henry County IN SO, Henry County OH SO, Henry County VA SO, Hermitage PA PD, Herndon VA PD, Herrin IL PD, Hickory Hills IL PD, Hickory NC PD, Highland Heights KY PD, Highland IN PD, Highland Park IL PD , Highland Park MI PD, Hilliard OH PD, Hinckley OH PD, Hinsdale IL PD, Hiram GA PD, Hobart IN PD , Hoffman Estates IL PD, Holland MI PD, Holland OH PD, Holmen WI PD, Holmes County SO OH, Homecroft IN PD, Homeland Security Investigations [Federal] [Inactive], Homer Village NY PD, Hoopeston IL PD , Hopatcong NJ PD, Hope Mills NC PD , Houston TX PD, Howard County IN SO, Hubbard OH PD, Huber Heights OH PD, Hunterdon County NJ Prosecutors Office, Huntersville PD NC, Hunting Valley OH PD, Huntington County IN SO, Huntington IN PD, Huntley IL PD , Huntsville AL PD, Huron OH PD, Huron Township MI PD, Hyattsville MD PD, IA - Eldridge PD, Iberia MO PD, Illinois Attorney General, IN - Albion PD, IN - Angola PD, IN - Aurora PD, IN - Cromwell PD, IN - French Lick PD, IN - Greene County SO, IN - Jasonville PD, IN - Middletown PD, IN - Noble County Prosecutors, IN - Rome City PD, IN - Sweetser PD , IN - Tipton County SO, IN- Noble County SO, Independence KY PD, Independence OH PD, Indian Hill OH PD, Indiana Department of Corrections, Indiana Dunes National Park IN PD, Indiana HIDTA , Indiana State Police IN PD, Ingalls IN PD, Inverness IL PD, Iowa County WI SO, Iredell County NC SO, Irmo SC PD, Irondale AL PD, Irondequoit PD NY, Ithaca City NY PD, Jackson Center OH PD, Jackson County GA SO, Jackson County NC SO, Jackson MI PD, Jackson TN PD, Jackson Township OH PD (Stark County), Jackson WI PD, Jacksonville IL PD, Jasper County Sheriff IA , Jasper GA PD, Jasper IN PD, Jefferson City MO PD, Jefferson County MO SO, Jefferson County OH SO, Jefferson County SO IN, Jefferson County TN SO, Jefferson GA PD, Jeffersontown KY PD, Jessamine County KY SO, Johnson City TN PD, Johnson County TN SO, Johnston City IL PD, Johnston County NC SO, Johnstown PA PD, Joliet Junior College IL PD , Jonesboro AR PD, Jonesborough PD TN, Junction City KS PD, Justice IL PD, Kalamazoo MI PD, Kalamazoo Township MI PD, Kane County Forest Preserve IL PD , Kane County IL SO, Kankakee County IL SO, Kankakee IL PD, Kaysville UT PD, KenCom IL PD Dispatch Center, Kendallville IN PD, Kenilworth NJ PD , Kenmore Village NY PD, Kennesaw State University GA PD, Kenosha County WI SO, Kenosha WI PD, Kent OH PD, Kenton County KY SO, Kentucky State KY PD, Kentwood MI PD, Kernersville NC PD, Kershaw County SC SO, Kettering OH PD , Kewanee IL PD , Kill Devil Hills NC PD, King George County VA SO, Kings Mountain NC PD, Kingsport TN PD, Kingston PA PD, Kingston Springs TN PD, Kingston TN PD, Knox County IL SO, Knox County TN SO, Knoxville TN PD, Kokomo IN PD, KY - Fort Mitchell PD, La Follette TN PD, La Grange IL PD, La Grange MO PD, La Grange Park IL PD, Lackawanna City NY PD, Ladd IL PD, Ladue MO PD, Lafayette IN PD, LaGrange IN PD, Lake County IN SO, Lake County OH SO, Lake Delton WI PD, Lake Forest IL PD, Lake Geneva WI PD, Lake In The Hills IL PD, Lake St. Louis MO PD, Lake Zurich IL PD, Lakemore OH PD, Lakewood OH PD, Lakewood WA PD, Lancaster County SC SO , Lancaster KY PD, Lancaster OH PD, Lancaster SC PD, Lansing MI PD, Laporte County IN SO , LaSalle Co. IL SO - New, Lathrup Village MI PD, Lauderdale County AL SO, Lauderdale County TN SO, Laurens County SC SO, Laurens SC PD, Lavonia GA PD, Lawrence County IL SO, Lawrence County TN SO, Lawrence District Attorney PA, Lawrenceburg KY PD, Lawrenceville GA PD, Lebanon IN PD , Lebanon OH PD, Lebanon TN PD, Lee County GA SO, Lee County IL SO, Lee County SC SO, Leesburg AL PD, Leesburg VA PD, Leitchfield KY PD, Lemont IL PD, Lenoir City TN PD, Lenoir County NC SO, Lexington KY PD, Lexington Medical Center SC PD, Lexington NC PD , Lexington OH PD, Lexington SC PD, Lexington TN PD, Liberty Township OH PD, Liberty Village NY PD, Licking County OH SO, Ligonier IN PD, Lilburn GA PD, Lima OH PD, Lincoln AL PD, Lincoln County KY SO, Lincoln County NC SO, Lincoln Park MI PD, Lincolnshire IL PD, Linden NJ PD, Lithopolis OH PD, Little Rock AR PD, Livingston County IL SO, Lockland OH PD, Logan County KY SO , Logansport IN PD, Loganville GA PD, Lombard IL PD, London OH PD, Lookout Mountain TN PD, Lorain County OH SO, Lorain OH PD, Loudon County TN SO, Loudon TN PD, Loudoun County VA SO, Louisburg NC PD, Louisville Airport PD, Louisville Metro KY PD, Louisville OH PD, Lovejoy GA PD, Loveland OH PD, Loves Park IL PD, Lower Providence Township PA PD, Lower Twp NJ PD, Lucas County OH SO, Lumberton NC PD, Luray VA PD, Luzerne County PA DA's Office, Lyman PD SC , Lyndhurst OH PD, Lyons IL PD, Macedonia OH PD, Macomb IL PD, Macon County IL SO, Macon County NC SO, Madeira OH PD, Madison County AL SO, Madison County GA SO, Madison County OH SO, Madison County TN SO, Madison Heights MI PD, Madison IN PD, Madison TWP (Franklin CO) OH PD, Madisonville KY PD, Madisonville TN PD, MAGLOCLEN RISS, Mahanoy City PD (PA), Mahoning County OH SO, Mahoning Twp PA PD, Mahoning Valley Law Enforcement TF (OH), Manassas Park VA PD, Manawa WI PD, Manchester MO PD, Manchester TN PD, Manchester Twp NJ PD, Mansfield OH PD, Mantua Township NJ PD, Maple Bluff WI PD, Maple Heights OH PD, Maplewood MO PD, Mar Mac IA PD, Marinette County SO (WI), Marinette WI PD, Marion County IL SO, Marion County MO SO, Marion County OH SO, Marion County WV SO, Marion Health PD (IN), Marion IA PD, Marion IL PD, Marion IN PD, Marion NC PD, Marion OH PD, Marion SC PD, Markle IN PD, Marshall County AL SO, Marshall County Drug Task Force WV, Marshall WI PD, Marta PD GA, Martin TN PD, Maryland Heights MO PD, Marysville OH PD, Mason County IL SO, Mason OH PD, Mathews County VA SO, Matteson IL PD, Matthews NC PD, Mattoon IL PD, Mauldin SC PD, Maumee OH PD, Mayfield KY PD, Mayfield Village OH PD, McCaysville GA PD, McCracken County KY SO, McDonough County IL SO, McDowell County NC SO, Mclean County IL SO, McMinnville TN PD, Mebane NC PD, Mecklenburg County VA SO, Medina County OH SO, Medina OH PD , Medina Township OH PD, Melvindale MI PD, Memphis Intl Airport, Memphis TN PD, Menard County IL SO, Mendota IL PD, Menomonee Falls WI PD, Mentor OH PD, Mentor on the Lake OH PD, Mercer County OH SO, Metro East Auto Theft (IL), Metro Police Authority of Genesee County MI, Metropolis IL PD, Metropolitan Washington DC PD, Metuchen NJ PD, Miami County OH SO, Miami County Park District OH Rangers, Miami Township OH PD (Dayton), Miamisburg OH PD , Michigan City IN PD, Michigan Department of Corrections (MDOC), Michigan State Police, Middle Tennessee State TN PD , Middleburg Heights OH PD, Middlefield OH PD, Middleton WI PD, Middletown NY PD, Middletown OH PD, Midlothian IL PD, Milan IL PD , Milan TN PD, Milford MI PD, Millington TN PD, Milltown IN PD, Milton GA PD, Milton IN PD, Milwaukee WI PD - STAC, Miner MO PD, Mineral Area Drug Task Force MO, Minerva Park OH PD, Minster OH PD, Mint Hill NC PD, Missouri Department of Conservation, Missouri State Highway Patrol, Mitchell County NC SO, Mogadore OH PD, Mohave County AZ SO, Mokena IL PD, Moline IL PD, Monon IN PD, Monroe County MI SO , Monroe County WI SO, Monroe GA PD, Monroe NC PD, Monroe NJ PD [Middlesex County], Monroe OH PD, Monroeville PA PD, Monterey TN PD, Montgomery County IN SO, Montgomery County OH SO, Montgomery County TN SO, Montgomery County VA SO, Montgomery TWP NJ PD, Montville Township OH PD, Moody AL PD, Mooresville NC PD, Moraine OH PD, Morehead KY PD, Morgan County AL SO, Morgan County IL SO, Morgan County TN SO, Morris IL PD, Morristown TN PD, Morrow GA PD , Morrow OH PD, Morton Grove IL PD, Morton IL PD, Mount Holly NC PD, Mount Morris Township PD MI, Mount Orab OH PD, Mount Pleasant WI PD, Mount Sterling KY PD, Mount Vernon OH PD, Mountain Bay Metro WI PD, Mountain Brook AL PD, Mountain City TN PD, MS - Itawamba Community College Campus PD, Mt. Juliet TN PD, Mt. Washington KY PD, Muhlenberg Township PA PD, Muncie IN PD, Mundelein IL PD, Murfreesboro TN PD, Murray County GA SO, Muscatine County IA SO, Muscle Shoals AL PD, Muskego WI PD, Muskegon County MI SO, Muskingum County OH SO, Nags Head NC PD, Napoleon OH PD, Napoleon Twp MI PD, Nash County NC SO, Nashville Intl Airport TN PD, Nashville NC PD , National Center for Missing &amp; Exploited Children [NCMEC], Navajo County AZ SO, Naval Criminal Investigative Service [Federal] [Inactive], Nebraska State Patrol, Nelson County KY SO, Neshkoro WI PD, New Albany MS PD, New Albany OH PD, New Baden IL PD, New Bremen OH PD, New Britain Township PA PD, New Brunswick NJ PD, New Castle County DE PD, New Castle PA PD, New Ellenton SC PD, New Hartford Town NY PD, New Haven IN PD, New Kent County VA SO, New Lexington OH PD, New London WI PD, New Madrid County MO SO, New York State Police NY, Newark OH PD, Newberry County SC SO , Newburgh Heights OH PD , Newnan GA PD, Newport News VA PD, Newport TN PD, Newton County GA SO, Newton County MS SO, Newton IA PD, Newton NC PD , Newtown OH PD, Niagara Falls City NY PD, Niagara Frontier Transit Authority (NFTA) PD, Nicholasville KY PD, NICTD - IN PD, Niles OH PD, Noblesville IN PD, Norcross GA PD, Norfolk Southern RR IL PD, Normal IL PD , Normandy MO PD, North Aurora IL PD, North Brunswick NJ PD , North Canton OH PD, North College Hill OH PD, North County Cooperative MO PD, North Liberty IA PD, North Missouri Drug Task Force MO, North MO DTF Brookfield MO PD, North Olmsted OH PD, North Ridgeville OH PD, North Royalton OH PD, Northbrook IL PD, Northeast Ohio Regional Fusion Center, Northern Berks Regional PA PD, Northern Regional PA PD , Northfield IL PD, Northfield OH PD, Northville Twp MI PD, Norton OH PD, Norton Shores MI PD, Norwalk OH PD, Norwalk OH PD - DNU, Norwood OH PD, Nottawaseppi Huron Band of the Potawatomi Tribal Police MI, O'Fallon IL PD, O'Fallon MO PD, Oak Creek WI PD, Oak Ridge TN PD , Oakland TN PD, Oakwood Village OH PD (Cuyahoga), Obetz OH PD, Obion County TN SO, Ocean View DE PD, Oconee County GA SO, Oconee County SC SO, Oconomowoc WI PD, Ogle County IL SO, Oglesby IL PD , Oglethorpe County GA SO, OH - Blanchester PD, OH - Chillicothe PD, OH - City of Canal Winchester, OH - Clinton County SO , OH - Commercial Point PD, OH - Delaware PD, OH - Hamilton PD, OH - Highland County SO, OH - Jefferson County Drug Task Force, OH - Johnny Appleseed Metropolitan Park District PD, OH - Madison Township PD - Lake County, OH - Metroparks Toledo, OH - Milford PD, OH - Oakwood PD, OH - Painesville PD, OH - Preservation Parks of Delaware County, OH - South Bloomfield PD, OH - U.S.23 Major Crimes Task Force, OH - Willard PD, OH - Williamsburg PD, Ohio Attorney General's Office - OOCIC, Ohio Bureau of Criminal Investigation, Ohio Bureau of Motor Vehicles (Ohio DPS), Ohio Bureau of Workers' Compensation (LE), Ohio Department of Rehabilitation and Correction - Office of the Chief Inspector, Ohio Department of Youth Services - Office of the Chief Inspector, Ohio DPS, Ohio State Fire Marshal, Ohio State Highway Patrol, Ohio State University OH PD, Old Westbury Village NY PD, Olive Branch MS PD, Oliver Springs TN PD, Olmsted Falls OH PD, Onondaga County DA Office, Onondaga County NY SO , Ontario OH PD, Orange County (NY) District Attorney's Office , Orangeburg Department of Public Safety SC, Oregon OH PD, Orleans County NY SO, Osceola AR PD, Oswego IL PD, Ottawa County MI SO, Ottawa County OH SO, Ottawa IL PD, Overland MO PD, Oxford AL PD, Oxford MS PD, Oxford OH PD, Palatine IL PD, Palm Beach County FL SO, Palmyra MO PD, Palos Heights IL PD, Palos Hills IL PD, Palos Park IL PD, Paris KY PD, Paris TN PD, Park Hills MO PD, Parke County IN SO, Parma Heights OH PD, Parma OH PD, Patton TWP PD PA, Peachtree City GA PD, Peachtree Corners GA Marshal's Office, Pecatonica IL PD, Pell City AL PD, Pemberton Township NJ PD, Pembroke NC PD, Pemiscot County MO SO, Pennington Gap VA PD, Pennyrile Narcotics Task Force (KY), Peoria IL PD, Peotone IL PD , Perkins Township OH PD, Perry County MO SO, Perry County OH SO, Perry Township OH PD, Perrysburg OH PD, Perrysburg Twp OH PD, Petersburg IL PD, Phelps County MO SO, Pickaway County OH SO, Pickens County SC SO, Pickerington OH PD, Pierce Township OH PD, Pike County IL SO , Pineville NC PD, Piperton TN PD, Pittsboro IN PD, Pittsfield Twp MI PD, Pittston Township PA PD, Plain City OH PD, Plainfield IL PD, Plainfield IN PD, Plover WI PD, Plymouth MI PD, Plymouth Township PA PD, Poland Township OH PD, Polk County NC SO, Port Clinton OH PD, Port Edwards WI PD, Port Huron MI PD, Portage County WI SO, Portage IN PD, Portage MI PD, Porter County IN SO, Portland TN PD, Posen IL PD, Powell OH PD, Preble County OH SO, Priceville AL PD, Prince George County VA PD, Prince George's Community College MD PD, Princeton IN PD, Promedica OH PD, Pulaski County MO SO, Pulaski VA PD, Purcell OK PD, Purdue University IN PD, Putnam County GA SO, Putnam County IN SO, Putnam County TN SO , Quincy IL PD, Rabun County GA SO, Racine WI PD, Radcliff KY PD, Radford City VA PD, Rahway NJ PD, Rainbow City AL PD, Raleigh NC PD, Ralls County MO SO, Rantoul IL PD, Ravenna OH PD, Reading OH PD, Redford Twp MI PD, Reminderville OH PD, Reynoldsburg OH PD, Richfield OH PD, Richland Center WI PD, Richland County OH SO, Richland County SC SO, Richland County WI SO, Richland Twp OH PD, Richmond County GA SO, Richmond County NC SO, Richmond Heights MO PD, Richmond Heights OH PD, Richmond KY PD, Richmond VA PD, RIG WI DTF, River Rouge MI PD, Riverdale GA PD, Riverside OH PD, Roanoke Rapids NC PD, Robertson County TN SO, Robeson County NC SO, Robinson IL PD, Rochester IN PD, Rock County WI SO, Rock Falls IL PD, Rock Hill SC PD, Rock Island County IL SO , Rock Island IL PD, Rockdale County GA SO, Rockdale IL PD , Rockingham NC PD, Rockmart GA PD, Rockport IN PD, Rockwood TN PD, Rocky Mount NC PD, Rocky River OH PD, Rolling Meadows IL PD, Rome GA PD, Romeoville IL PD, Roselle IL PD , Roselle NJ PD, Ross Township OH PD, Ross Township PA PD, Rossford OH PD, Rossville IL PD, Rossville IN PD, Rowan County NC SO, Rowan University NJ PD, Roxboro NC PD, Roxbury Twp NJ PD, Royal Oak MI PD, Russellville AL PD, Saginaw MI PD, Salem IN PD, Salem OH PD, Salley SC PD , Sampson County NC SO, Sandusky County SO OH, Sangamon County IL SO, Santa Claus IN PD, Sarasota County FL SO, Sarasota FL PD, Sardis City AL PD, Sauk County WI SO, Sauk Prairie WI PD, Sauk Village IL PD, Savannah TN PD, SC - Columbia Metropolitan Airport PD , Schuyler Co. IL SO, Schuyler County MO SO, Scotch Plains NJ PD, Scott City MO PD, Scott County KY SO, Scottsboro AL PD, Scottsville KY PD, Scottsville VA PD, Seaford DE PD, Seat Pleasant MD PD, Selma NC PD, SEMO Drug Task Force MO, Senoia GA PD, Sevier County TN SO, Sevierville TN PD, Seville OH PD, Seymour IN PD , Shaker Heights OH PD, Sharonville OH PD, Sheboygan WI PD, Shelby County IL SO, Shelby County KY SO, Shelby County TN SO, Shelby Township MI PD, Shelbyville TN PD, Shenandoah VA PD, Shenango PA PD, Sherman IL PD, Shorewood IL PD, Sidney OH PD, Sikeston MO DPS, Silver Lake PD IN, Simpsonville SC PD, Sioux City IA PD, Skokie IL PD, Slinger WI PD, Smithfield NC PD, Smithfield VA PD, Smyrna TN PD, Smyth County VA SO, Snellville GA PD, Society SC PD, Solon OH PD, Somerset County NJ Prosecutors Office, South Barrington IL PD, South Bend IN Airport Transit PD , South Bend IN PD, South Central MO Drug Task Force, South Central OH Major Crimes Unit, South Elgin IL PD, South Euclid OH PD, South Russell OH PD , South Sioux City NE PD , Southern Illinois University IL PD , Southern Pines NC PD, Southern Regl PA PD, Southern View IL PD, Southfield MI PD, Southgate KY PD, Sparta TN PD, Sparta Twp NJ PD, Spartanburg County SC SO, Speedway IN PD, Spring Hill TN PD, Spring Township PA PD, Spring Valley IL PD, Springboro OH PD, Springdale OH PD, Springfield MO PD, Springfield OH PD, Springfield TN PD , Springfield Township OH (Hamilton Co) PD, Springport Twp MI PD, St Pauls NC PD, St. Ann MO PD, St. Charles City MO PD, St. Charles County MO PD, St. Charles IL PD, St. Clair County AL SO, St. Clairsville OH PD, St. Joseph County SO IN, St. Joseph Department of Public Safety MI, St. Louis County MO PD, St. Matthews KY PD, Stamping Ground KY PD, Stanford KY PD, Stanley NC PD, Starke County IN SO, Ste. Genevieve County MO SO , Steele AL PD, Stephenson County IL SO, Sterling Heights MI PD, Sterling IL PD, Steubenville OH PD, Stevens Point WI PD, Stow OH PD, Streator IL PD, Strongsville OH PD, Sturgis MI PD, Suffolk VA PD, Sugarcreek Township OH PD, Sullivan  IL PD, Sullivan County IN SO, Sullivan County TN SO, Summit County OH SO, Summit Metro Parks OH PD, Sumner County TN SO, Sumpter Twp MI PD, Sumter County SC SO, Sunbury OH PD, Sunset Hills MO PD, Surry County NC SO, Susquehanna Township PA PD, Suwanee GA PD, Swanton OH PD, Sycamore IL PD , Sycamore Township OH, Sylvania OH PD, Sylvania Township OH PD, Talladega County AL SO, Tallapoosa GA PD, Tallmadge OH PD, Tarpon Springs FL PD, Taylor MI PD, Taylorsville KY PD, Tazewell County IL SO, Tell City IN PD, Temple GA PD, Temple University Campus PA PD, Tennessee Bureau of Investigation, Tennessee Valley Authority Police, Terre Haute IN PD, Thomasville AL PD, Thornton CO PD, Three Rivers MI PD, Tifton GA PD, Tilden Township PA PD, Tinley Park IL PD, Tipp City OH PD, Tippecanoe County IN SO, TN - Bedford County SO, TN - Lincoln County SO, TN ROCIC, Toledo OH PD, Tomah WI PD, Tompkins County NY SO, Tonawanda Town NY PD, Tooele City PD UT, Toronto OH PD, Town of Bean Station PD  TN, Town of Campbell WI PD, Town of Rutherford College (NC), Transylvania County NC SO, Trenton OH PD, Trotwood OH PD, Trousdale County TN SO, Troy MI PD , Troy OH PD, Trussville AL PD, Tuscarawas County OH SO, Twinsburg OH PD, Two Rivers WI PD, Tyrone GA PD, U.S. Border Patrol, UNC Asheville NC PD, Union County GA SO, Union County OH SO, Union County SC SO, Union OH PD, Union Township OH (Clermont Co) PD, University Circle OH PD, University City MO PD, University Heights OH PD, University of Delaware PD, University of Illinois - Chicago IL PD, University of Illinois at Urbana-Champaign IL PD, University of Illinois- Springfield, University of Kentucky, University of Louisville KY PD, University of Michigan Ann Arbor Campus MI PD, University of North Carolina Charlotte (NC), University of North Georgia PD (GA), University of Tennessee TN PD, University of Toledo OH PD, University of West Georgia GA PD, University of Wisconsin - Green Bay WI PD, Upper Arlington OH PD, Upper Dublin Twp PA PD, Urbana OH PD, US Postal Inspection Service [Federal], Utica MI PD , VA - George Mason University Campus PD, Valparaiso IN PD, Van Buren County TN SO, Van Buren MI PD, Vance County NC SO, Vandalia IL PD , Vandalia OH PD, Vanderburgh County IN SO , Vermillion County IN SO, Vernon County WI SO, Vestal Town NY PD, Vienna IL PD, Vienna VA PD, Vienna WV PD, Vigo County IN SO, Villa Park IL PD, Villa Rica GA PD, Village of Clearview WV PD, Village of Dundee MI PD, Village of Jefferson OH PD, Village of Manhattan IL PD, Village of Pingree Grove IL PD, Vincennes IN PD, Vine Grove KY PD, Virden IL PD, Virginia Department of Wildlife Resources (DWR), Virginia Tech University VA PD, Voorhees NJ PD, Wabash County IN SO, Wabash IN PD, Wadsworth OH PD, Wakarusa IN PD, WakeMed Campus PD and Public Safety (NC), Walters State Community College TN Campus PD, Walworth County WI SO, Wapakoneta OH PD, Wapello County IA SO, Warren County KY SO, Warren County OH SO, Warren County TN SO, Warren NJ PD , Warren OH PD, Warrensville Heights OH PD, Warrenville IL PD, Warson Woods MO PD , Wartburg TN PD, Washington County IN SO, Washington County MO SO, Washington County TN SO, Washington County WI SO, Washington Island WI PD, Washington Township (Gloucester) NJ PD, Watauga County NC SO, Watchung NJ PD, Waterford Township MI PD, Waterville OH PD, Wauconda IL PD, Waukegan IL PD, Waukesha WI PD, Waxhaw NC PD, Wayne County Airport Authority MI , Wayne County TN SO, Waynesville NC PD, Weber City VA PD, Webster Groves MO PD, Wells County IN SO, Wentzville MO PD, West Bend WI PD, West Bloomfield Twp MI PD, West Carrollton OH PD, West Central Consolidated Communications IL PD, West Chester OH PD, West Chicago IL PD, West Lafayette IN PD, West Mifflin PA PD, West Milton OH PD, West Norriton Twp PA, West Seneca NY PD, West Terre Haute IN PD, West Virginia Fusion Center (WV), Westchester IL PD, Western Illinois University IL PD, Western Michigan University MI PD, Westerville OH PD, Westfield IN PD, Westfield NJ PD, Westlake OH PD, Westmont IL PD, Weyauwega WI PD, Wheaton IL PD, White House TN PD, White Lake Twp MI PD, White Pine TN PD, Whitehall OH PD, Whitehall Township PA PD, Whitemarsh Township PA PD, Whitestown IN PD, Whitewater WI PD, Whitfield County GA SO, Whitley County IN Prosector, WI Department of Justice, Wichita Falls TX PD , Wickliffe OH PD, Wilkes County GA SO, Wilkes County NC SO, Will County IL SO, Williamsburg VA PD, Williamson Co. IL SO, Williamson County TN SO, Willoughby OH PD, Willow Springs IL PD, Willowbrook IL PD, Willowick OH PD , Wilmette IL PD , Wilmington DE PD, Wilmore KY PD, Wilton Manors FL PD, Winchester IN PD, Winder GA PD, Windham OH PD, Windsor- IL- PD, Winnebago County IL SO, Winona MN PD, Winterville NC PD, Wisconsin State Capitol Police (WI), Wise County VA SO, Wixom MI PD, Wolverine Lake MI PD, Wood Dale IL PD, Woodbury County IA SO, Woodford County IL SO, Woodlawn OH PD, Woodridge IL PD, Woodson Terrace MO PD, Woodstock GA PD, Woodstock IL PD, Woodville OH PD, Wooster OH PD, Worthington IN PD , Worthington OH PD, Wright Patterson OH Air Force Base [Federal], Wyandot County OH SO, Wyandotte MI PD, Wyoming MI PD, Wyoming OH PD, Wythe County VA SO, Xenia OH PD, Yancey County NC SO, York County SC SO, Youngstown OH PD, Zion IL PD, Zionsville IN PD</t>
  </si>
  <si>
    <t>Germantown OH PD,  Muskegon Township MI PD (Muskegon County) , 18th Judicial District Drug Task Force - TN PD, Abbotsford WI PD, Abington Township PA PD , Absecon NJ PD, Acworth GA PD, Adairville KY PD, Adams County IL SO, Adams County IN SO, Adams WI PD, Addison IL PD, Adrian MI PD, Akron OH PD, Albion MI DPS, Alexander County NC SO, Alexandria IN PD, Algood TN PD, Allegan County SO MI, Allen County KY SO, Allen Park PD MI, Allentown PA PD, Altavista VA PD, Altoona IA PD, Amberley Village OH PD, Amherst County VA SO, Amherst OH PD, Anderson County SC SO, Anderson County TN SO, Anderson IN PD, Anderson SC PD, Angier NC PD, Ankeny IA PD, Anna TX PD, Anoka County MN SO, Antioch IL PD, Apex NC PD, App State University NC PD, Arcanum OH PD, Archbold OH PD, Ardmore AL PD, Arlington County VA PD, Armada MI PD, Arnold MO PD, Asheville NC PD, Ashland County OH SO, Ashland MO PD, Aston PA PD, ATF Nashville TN, Athens County OH SO, Athens OH PD, Attorney General of Illinois - Medicare Fraud Division, Auburn Hills MI PD, Auburn IN PD, Auburn NY PD, Audrain County MO SO, Auglaize County OH SO, Aurora IL PD, Aurora OH PD , Avery County NC SO, Avon IN PD, Avon Lake OH PD, Bainbridge Township OH PD, Barberton OH PD, Barron County WI SO, Bartlett IL PD, Batavia NY PD, Bath Township OH PD, Bay Village OH PD, Beachwood OH PD, Beaver Dam WI PD, Beavercreek OH PD, Bedford County TN SO, Bedford OH PD, Bedford VA PD, Beech Grove IN PD, Bellbrook OH PD , Bellefontaine OH PD, Bellevue KY PD, Belmont NC PD, Belpre OH PD, Belvidere IL PD, Bensalem Township PA PD, Benton County WA SO, Benton IL PD , Berea KY PD, Berea OH PD, Bergen County NJ Prosecutors Office, Berkeley Heights NJ PD, Berkeley MO PD, Bernards Twp NJ PD, Berne IN PD, Berrien County MI SO, Bethel OH PD, Bethlehem PA PD, Bexley OH PD, Big Bend WI PD, Biltmore Forest NC PD, Binghamton City NY PD, Birmingham MI PD, Black Mountain NC PD, Blackman/Leoni Public Safety MI, Blacksburg SC PD , Blakely PA PD, Bloomfield Twp MI PD, Bloomington IL PD, Blount County TN SO, Blue Ash OH PD, Boardman Township OH PD, Bolingbrook IL PD, Bordentown TWP NJ PD, Botetourt County VA SO, Bourbonnais IL PD, Bowling Green KY PD, Bowling Green MO PD, Bowling Green Warren County Drug Task Force KY, Braintree MA PD, Branchburg Twp NJ PD, Branson MO PD, Bratenahl OH PD, Brecksville OH PD, Bremen IN PD, Brentwood MO PD, Brewster OH PD, Bridgeview IL PD, Brighton Town NY PD, Bristol IN PD, Broadview Heights OH PD, Brook Park OH PD, Brookfield WI PD, Brooklyn OH PD, Broome CO NY SO, Brownsburg IN PD, Brownstown Twp PD MI, Brunswick County VA SO, Brunswick OH PD, Bryan OH PD, Buffalo County WI SO, Buffalo State University NY PD, Buncombe County NC SO, Burke County NC SO, Burlington IA PD, Burlington NC PD, Burr Ridge IL PD, Burton MI PD, Bushnell IL PD, Butler County OH SO, Butler County PA, Butler IN PD, Butler Township OH PD, Butler Township PA PD, Butner NC PD, Byron GA PD , Byron IL PD, Cabarrus County NC SO, CAC - Mohawk Valley NY, Caldwell County NC SO, Calhoun County MI SO, Calhoun County SC SO, Callaway County MO SO, Calloway County KY SO, Calumet Park IL PD, Campbell County VA SO, Canton IL PD, Cape Girardeau County MO SO, Cape Girardeau MO PD, Cape May County Prosecutors Office NJ, Carbondale IL PD, Carey OH PD, Carmel IN PD, Carol Stream IL PD, Caroline County VA SO, Carroll County OH SO, Carroll County VA SO, Carrollton OH PD, Carter County TN SO, Cary IL PD, Cary NC PD, Cass County IN SO, Cass County MI SO, Catawba County NC SO, Cedar Rapids IA PD, Cedarburg WI PD, Centerville IN PD, Centerville OH PD, Central City KY PD, Centralia IL PD, Champaign County IL SO, Champaign County SO OH, Champaign IL PD, Channahon IL PD, Chardon OH PD, Charleston IL PD, Charlotte MI PD , Charter Township of Buena Vista MI PD, Chatham IL PD, Chatsworth GA PD, Cheatham County TN SO, Cheektowaga Town NY PD, Chenoa IL PD, Cherry Valley IL PD, Chesapeake VA PD , Chester County SC SO, Chester Township OH PD, Chesterfield County VA PD, Chesterfield MO PD, Chesterfield Twp MI PD, Chesterton IN PD , Cheviot OH PD, Chippewa PA PD, Cincinnati OH PD, Claiborne County TN SO, Clark County OH SO, Clarkstown NY PD , Clarksville IN PD, Clarksville VA PD, Clayton GA PD, Clayton MO PD, Clayton NC PD , Clayton Township PD MI, Cleveland County NC SO , Cleveland Metro Parks OH PD , Cleveland OH Division of Police , Cleveland TN PD, Clifton NJ PD, Clinton Township MI PD, Clinton Township NJ PD, Clintwood VA PD, Clive IA PD, Clyde PD OH, Cocke County TN SO, Coffee County TN SO, Coffeyville KS PD, Coldwater MI PD, Cole County MO SO, Collegedale TN PD, Colquitt County GA SO, Columbia County WI SO, Columbus IN PD, Columbus NC PD, Columbus Regional Airport Authority OH PD, Concord NC PD, Connersville IN PD, Cookeville TN PD, Copley Township OH PD, Cornell University NY PD, Cortland IL PD, Cortland OH PD, Coshocton County OH SO, Cottleville MO PD, Cranberry Township PA PD, Cranbury NJ PD, Crawford County IL SO , Crawford County IN SO, Crawford County WI SO, Crawford Town NY PD, Crawfordsville IN PD, Creedmoor NC PD, Crest Hill IL PD, Creston OH PD, Crestwood MO PD, Creve Coeur MO PD, Crewe VA PD, Cridersville OH PD, Crossville TN PD, Crown Point IN PD, Crystal City MO PD, Crystal Lake IL PD, Cullman County AL SO, Cumberland Metro IN PD, Cuyahoga Falls OH PD, CVG Airport KY PD, Cynthiana KY PD, Dalton GA PD, Danville IL PD, Danville IN PD, Danville KY PD, Darien IL PD, Davenport IA PD, Davidson County NC SO, Davidson NC PD, Davie County NC SO, Davison Township MI PD, Dayton KY PD, Dayton OH PD, Dayton TN PD, Dearborn County IN SO, Dearborn Heights MI PD, Dearborn MI PD, Decatur IN PD, Deer Park OH PD, Defiance County OH SO, Delaware County IN SO, Delaware County OH SO, Delhi Twp OH PD, Delphi IN PD, Delran NJ PD, Des Peres MO DPS, Dewitt Town NY PD, Dickenson County VA SO, DNU Creston OH PD, Dolton IL PD, Dover DE PD, Downers Grove IL PD, Dublin OH PD, DuPage Co IL Prosecutor Office, Durango CO PD, Dutchess County NY District Attorney's (DA) Office , Dutchess County NY SO, Dyer County TN SO, Dyersburg TN PD, Easley SC PD, East Canton OH PD, East Cleveland OH PD [deactivated], East Hampton Village NY PD, East Hanover Twp PD (Morris County), East Moline IL PD, East Peoria IL PD, Eastern Adams Regional PA PD, Eastlake OH PD, Eastpointe MI PD, Eaton OH PD, Eau Claire County WI SO, Edison State Community College, El Cajon CA PD, Elizabeth NJ PD, Elizabethton TN PD, Elizabethtown KY PD, Elkhart County IN SO, Ellijay GA PD, Elm Grove WI PD, Elmhurst IL PD, Elmira City NY PD, Elmore OH PD, Elmwood Park IL PD, Elyria OH PD, Emporia VA PD , Energy IL PD, Englewood OH PD, Erie County NY SO, Erie County OH SO, Erlanger KY PD, Erwin TN PD, Escambia County FL SO, Euclid OH PD, Eureka MO PD, Evendale OH PD, Fairborn OH PD, Fairfield CA PD, Fairfield OH PD, Fairlawn OH PD, Fairmount IN PD, Fairview Park OH PD, Fannin County GA SO, Farmington Dept of Public Safety MI, Farmington Hills MI PD, Fayette County IL SO , Fayette County KY SO, Fayette OH PD, Ferguson MO PD, Ferndale MI PD, Fishers IN PD, Fishkill Town NY PD, Five Rivers MetroParks OH PD, Flat Rock MI PD , Florence KY PD, Flossmoor IL PD, Floyd County IN SO, Forest City NC PD, Forest County WI SO, Forest Heights MD PD, Forest Park OH PD, Forest Preserve District Will County PD (IL), Forsyth County NC SO, Fort Loramie OH PD, Fort Mill SC PD, Fort Oglethorpe GA PD, Fort Wayne IN PD , Fox Valley IL Parks District, Frankfort KY PD, Franklin County IL SO, Franklin County MO SO , Franklin County OH SO, Franklin County PA SO, Franklin County VA SO, Franklin IN PD, Franklin MA PD, Franklin NJ PD, Franklin Township NJ PD, Franklin Township OH PD, Franklin Township PA PD, Fraser MI DPS, Fremont OH PD, Front Royal VA PD, Fulton County IL SO, Fulton County OH SO, Fulton IL PD, Fulton MO PD, Fuquay-Varina NC PD, Gahanna OH PD, Galesburg IL PD, Gallatin TN PD, Gallia County OH SO, Galva IL PD, Garden City MI PD, Gary IN PD, Gas City IN PD, Gasconade Co MO SO, Gastonia NC PD, Gates Mills Village OH PD, Gatlinburg TN PD , Geauga County OH SO , Geddes Town NY PD, Genesee County MI SO, Genesee County NY SO, Genoa Township OH PD , Georgetown IL PD, Georgetown KY PD, German Township OH PD, Gibsonburg OH PD, Girard OH PD, Glasgow KY PD, Glassboro NJ PD, Glen Cove NY PD, Glencoe IL PD, Glendale OH PD, Glenwillow OH PD, Gogebic County MI SO, Golf Manor OH PD, Goshen IN PD, Grafton WI PD, Grand Blanc Twp MI PD, Grand Chute WI PD, Grand Haven MI DPS, Grand Island NE PD, Grand Rapids MI PD, Grand Traverse County MI SO, Grant County IN SO, Grant County WI SO, Graves County KY SO, Grayslake IL PD , Grayson County VA SO, Great Parks of Hamilton County OH PD, Green Lake County WI SO, Green Springs OH PD, Greenbrier TN PD, Greendale IN PD, Greene County OH SO, Greenfield IN PD, Greenfield WI PD, Greensville County VA SO, Greenville County SC SO, Greenville SC PD, Greenwood IN PD, Greer SC PD, Griffith IN PD, Grosse Ile MI PD, Grove City OH PD, Groveport OH PD, Grundy County IL 911, Grundy County IL SO, Guernsey County OH SO, Gun Lake Tribal PD MI, Gurnee IL PD, Habersham County GA SO, Hackensack NJ PD, Halifax County VA SO, Hamblen County TN SO, Hamburg Town NY PD, Hamburg Village NY PD, Hamilton County IN SO, Hamilton County OH SO, Hamilton County TN SO, Hamilton Township OH PD, Hampton University VA Campus PD, Hamtramck MI PD, Hancock County IN SO, Hannibal MO PD, Hanover Park IL PD , Hardinsburg KY PD, Harnett County NC SO, Harriman TN PD, Harrington DE PD, Harrisburg Bureau PA PD, Harrison County IN SO, Harrison OH PD, Harrisonburg VA PD, Hart County GA SO, Hartford City IN PD, Harvey IL PD, Harwood Heights IL PD, Haysi VA PD, Haywood County NC SO, Hazel Crest IL PD, Hazel Park MI PD, Hazelwood MO PD, Hazleton PA PD, Heath OH PD, Hebron IN PD, Henderson County KY SO, Henderson County NC SO , Henderson KY PD, Henderson NC PD, Hendersonville NC PD, Hendersonville TN PD, Henry County IL SO, Henry County IN SO, Henry County OH SO, Henry County VA SO, Hermitage PA PD, Herndon VA PD, Herrin IL PD, Hickory Hills IL PD, Hickory NC PD, High Point NC PD, Highland Heights KY PD, Highland Heights OH PD, Highland IN PD, Highland Park IL PD , Highland Park MI PD, Hilliard OH PD, Hillsborough Twp  NJ PD, Hillsville VA PD, Hinckley OH PD, Hinsdale IL PD, Hobart IN PD , Hoffman Estates IL PD, Holland MI PD, Holmen WI PD, Holmes County SO OH, Homecroft IN PD, Homeland Security Investigations [Federal] [Inactive], Homer Village NY PD, Hoopeston IL PD , Hopatcong NJ PD, Hope Mills NC PD , Hopkinsville KY PD, Howard County IN SO, Hubbard OH PD, Huber Heights OH PD, Hunterdon County NJ Prosecutors Office, Huntersville PD NC, Hunting Valley OH PD, Huntington County IN SO, Huntington IN PD, Huntley IL PD , Huntsville AL PD, Huron OH PD, Huron Township MI PD, Hyattsville MD PD, Hyde Park NY PD, IA - Eldridge PD, Illinois Attorney General, IN - Albion PD, IN - Angola PD, IN - Aurora PD, IN - Cromwell PD, IN - Greene County SO, IN - Middletown PD, IN - Noble County Prosecutors, IN - Rome City PD, IN - Sweetser PD , IN - Tipton County SO, IN- Noble County SO, Independence KS PD, Independence KY PD, Independence OH PD, Indian Hill OH PD, Indiana Department of Corrections, Indiana Dunes National Park IN PD, Indiana HIDTA , Indiana State Police IN PD, Indianapolis Metro PD IN, Ingalls IN PD, Inverness IL PD, Iowa County WI SO, Iowa State University IA PD, Iredell County NC SO, Irondequoit PD NY, Ironwood PSD MI, Isle Of Wight County VA SO, Ithaca City NY PD, Jackson County NC SO, Jackson MI PD, Jackson TN PD, Jackson Township OH PD (Stark County), Jackson WI PD, Jacksonville IL PD, Jasper County Sheriff IA , Jasper GA PD, Jasper IN PD, Jefferson City MO PD, Jefferson County MO SO, Jefferson County OH SO, Jefferson County SO IN, Jefferson County TN SO, Jeffersontown KY PD, Jessamine County KY SO, Jesup GA PD, Johnson City TN PD, Johnson County TN SO, Johnston City IL PD, Joliet IL PD, Jonesborough PD TN, Junction City KS PD, Justice IL PD, Kalamazoo MI PD, Kalamazoo Township MI PD, Kane County Forest Preserve IL PD , Kane County IL SO, Kankakee County IL SO, Kankakee IL PD, KenCom IL PD Dispatch Center, Kendallville IN PD, Kenilworth NJ PD , Kenosha County WI SO, Kenosha WI PD, Kent County MI SO, Kent OH PD, Kenton County KY SO, Kentucky State KY PD, Kentwood MI PD, Kernersville NC PD, Kettering OH PD , Kewanee IL PD , Kill Devil Hills NC PD, King George County VA SO, Kings Mountain NC PD, Kingsport TN PD, Kingston Springs TN PD, Kingston TN PD, Knightdale NC PD, Knox County IL SO, Knox County TN SO, Knoxville TN PD, Kokomo IN PD, KY - Fort Mitchell PD, La Follette TN PD, La Grange MO PD, La Grange Park IL PD, Lac Courte Oreilles Tribal Police WI, Ladd IL PD, Ladue MO PD, Lafayette IN PD, LaGrange IN PD, Lake County IL SO , Lake County IN SO, Lake County OH SO, Lake Delton WI PD, Lake Forest IL PD, Lake Geneva WI PD, Lake In The Hills IL PD, Lake St. Louis MO PD, Lake Zurich IL PD, Lakemore OH PD, Lakeside Park-Crestview Hills KY PD, Lakewood NJ PD, Lakewood OH PD, Lancaster County SC SO , Lancaster NY PD, Lancaster SC PD, Lansing MI PD, Laporte County IN SO , LaSalle Co. IL SO - New, Lasalle IL PD , Lathrup Village MI PD, Laurel DE PD, Laurens County SC SO, Laurens SC PD, Lavonia GA PD, Lawrence County IL SO, Lawrence County IN SO, Lawrence County TN SO, Lawrence District Attorney PA, Lebanon IN PD , Lebanon OH PD, Lebanon TN PD, Lee County GA SO, Lee County IL SO, Leesburg VA PD, Leitchfield KY PD, Lemont IL PD, Lena IL PD, Lenawee County MI SO, Lenoir City TN PD, Lexington KY PD, Lexington NC PD , Lexington OH PD, Lexington TN PD, Liberty Township OH PD, Liberty Village NY PD, Licking County OH SO, Ligonier IN PD, Lima OH PD, Lincoln County NC SO, Lincoln Park MI PD, Lincolnshire IL PD, Linden NJ PD, Lithopolis OH PD, Little Rock AR PD, Livingston County IL SO, Lockland OH PD, Logan County KY SO , Logansport IN PD, Lombard IL PD, London OH PD, Lookout Mountain TN PD, Lorain County OH SO, Lorain OH PD, Loudon County TN SO, Loudon TN PD, Loudoun County VA SO, Louisburg NC PD, Louisville Airport PD, Louisville Metro KY PD, Louisville OH PD, Loveland OH PD, Loves Park IL PD, Lower Providence Township PA PD, Lower Twp NJ PD, Lucas County OH SO, Lumpkin County SO GA, Luray VA PD, Luzerne County PA DA's Office, Lyman PD SC , Lyndhurst OH PD, Lyons IL PD, Macedonia OH PD, Macon County IL SO, Macon County NC SO, Madeira OH PD, Madison County AL SO, Madison County IN SO, Madison County OH SO, Madison Heights MI PD, Madison MS PD, Madison TWP (Franklin CO) OH PD, Madisonville KY PD, Madisonville TN PD, MAGLOCLEN RISS, Mahanoy City PD (PA), Mahoning County OH SO, Mahoning Twp PA PD, Mahoning Valley Law Enforcement TF (OH), Manassas Park VA PD, Manawa WI PD, Manchester MO PD, Manchester TN PD, Manchester Twp NJ PD, Mansfield OH PD, Mantua Township NJ PD, Maple Bluff WI PD, Maple Heights OH PD, Maplewood MO PD, Mar Mac IA PD, Marinette County SO (WI), Marinette WI PD, Marion AR PD, Marion County IL SO, Marion County MO SO, Marion County OH SO, Marion County WV SO, Marion Health PD (IN), Marion IA PD, Marion IL PD, Marion IN PD, Marion NC PD, Markle IN PD, Marshall County Drug Task Force WV, Marshall WI PD, Martin TN PD, Martinsville IN PD, Maryland Heights MO PD, Marysville OH PD, Maryville TN PD, Mason County IL SO, Mason OH PD, Mathews County VA SO, Matteson IL PD, Matthews NC PD, Mattoon IL PD, Mauldin SC PD, Maumee OH PD, Mayfield KY PD, Mayfield Village OH PD, McCaysville GA PD, McCracken County KY SO, McDonough County IL SO, McDowell County NC SO, McHenry County IL SO, Mclean County IL SO, McMinnville TN PD, Mecklenburg County VA SO, Medina County OH SO, Medina OH PD , Medina Township OH PD, Melvindale MI PD, Menard County IL SO, Menasha WI PD, Mendota IL PD, Menomonee Falls WI PD, Mentor OH PD, Mentor on the Lake OH PD, Mercer County OH SO, Metro Police Authority of Genesee County MI, Metropolitan Washington DC PD, Metuchen NJ PD, Miami County OH SO, Miami County Park District OH Rangers, Miami Township OH PD (Dayton), Miamisburg OH PD , Michigan City IN PD, Michigan Department of Corrections (MDOC), Michigan State Police, Middle Tennessee State TN PD , Middleburg Heights OH PD, Middlefield OH PD, Middleton WI PD, Middletown NY PD, Middletown OH PD, Midlothian IL PD, Milan IL PD , Milan MI PD, Milan TN PD, Milford MI PD, Milltown IN PD, Milton IN PD, Milwaukee WI PD - STAC, Miner MO PD, Mineral Area Drug Task Force MO, Minerva Park OH PD, Minster OH PD, Mint Hill NC PD, Missouri Department of Conservation, Mitchell County NC SO, Mogadore OH PD, Mohave County AZ SO, Mokena IL PD, Moline IL PD, Monon IN PD, Monroe County MI SO , Monroe County WI SO, Monroe MI PD, Monroe NC PD, Monroe OH PD, Monroeville PA PD, Monterey TN PD, Montgomery County IN SO, Montgomery County OH SO, Montgomery County TN SO, Montgomery County VA SO, Montgomery TWP NJ PD, Montville Township OH PD, Mooresville NC PD, Morehead KY PD, Morgan County IL SO, Morgan County IN SO, Morgan County TN SO, Morris IL PD, Morristown TN PD, Morrow OH PD, Morton Grove IL PD, Mount Holly NC PD, Mount Morris Township PD MI, Mount Orab OH PD, Mount Pleasant WI PD, Mount Vernon IN PD, Mount Vernon OH PD, Mountain Bay Metro WI PD, Mountain City TN PD, Mt. Juliet TN PD, Mt. Zion IL PD, Muhlenberg Township PA PD, Muncie IN PD, Mundelein IL PD, Murfreesboro TN PD, Murray County GA SO, Muscatine County IA SO, Muscoda WI PD, Muskego WI PD, Muskegon County MI SO, Muskingum County OH SO, Nags Head NC PD, Napoleon OH PD, Napoleon Twp MI PD, Nash County NC SO, Nashville Intl Airport TN PD, Nashville NC PD , National Center for Missing &amp; Exploited Children [NCMEC], Naval Criminal Investigative Service [Federal] [Inactive], Nebraska State Patrol, Nelson County KY SO, Neshkoro WI PD, New Albany OH PD, New Baden IL PD, New Baltimore MI PD, New Bremen OH PD, New Britain Township PA PD, New Brunswick NJ PD, New Castle County DE PD, New Castle PA PD, New Hartford Town NY PD, New Haven IN PD, New Kent County VA SO, New London WI PD, New Madrid County MO SO, New York State Police NY, Newark DE PD, Newark OH PD, Newburgh City NY PD, Newburgh Heights OH PD , Newport News VA PD, Newport TN PD, Newton County MS SO, Newton IA PD, Newton NC PD , Newtown OH PD, Niagara Falls City NY PD, Niagara Frontier Transit Authority (NFTA) PD, Nicholasville KY PD, NICTD - IN PD, Niles OH PD, Noblesville IN PD, Norfolk Southern RR IL PD, Normal IL PD , Normandy MO PD, North Aurora IL PD, North Brunswick NJ PD , North Canton OH PD, North Chicago IL PD, North College Hill OH PD, North County Cooperative MO PD, North Liberty IA PD, North Missouri Drug Task Force MO, North Olmsted OH PD, North Ridgeville OH PD, North Royalton OH PD, Northbrook IL PD, Northeast Ohio Regional Fusion Center, Northern Berks Regional PA PD, Northern Regional PA PD , Northfield IL PD, Northfield OH PD, Northville Twp MI PD, Norton OH PD, Norton Shores MI PD, Norwalk OH PD, Norwalk OH PD - DNU, Norwood OH PD, Nottawaseppi Huron Band of the Potawatomi Tribal Police MI, O'Fallon IL PD, O'Fallon MO PD, Oak Creek WI PD, Oak Ridge TN PD , Oakland County MI SO, Oakwood Village OH PD (Cuyahoga), Obetz OH PD, Obion County TN SO, Ocean View DE PD, Oconee County SC SO, Oconomowoc WI PD, Ogle County IL SO, Oglesby IL PD , OH - Blanchester PD, OH - Chillicothe PD, OH - City of Canal Winchester, OH - Clinton County SO , OH - Commercial Point PD, OH - Delaware PD, OH - Hamilton PD, OH - Highland County SO, OH - Jefferson County Drug Task Force, OH - Johnny Appleseed Metropolitan Park District PD, OH - Mariemont PD, OH - Metroparks Toledo,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Workers' Compensation (LE), Ohio Department of Rehabilitation and Correction - Office of the Chief Inspector, Ohio Department of Youth Services - Office of the Chief Inspector, Ohio State Fire Marshal, Ohio State Highway Patrol, Oliver Springs TN PD, Olmsted Falls OH PD, Onondaga County DA Office, Onondaga County NY SO , Ontario OH PD, Oregon OH PD, Orleans County NY SO, Oshkosh WI PD, Oswego IL PD, Ottawa County MI SO, Ottawa County OH SO, Ottawa IL PD, Oxford OH PD, Palm Beach County FL SO, Palmyra MO PD, Palos Heights IL PD, Palos Hills IL PD, Palos Park IL PD, Paris KY PD, Park Hills MO PD, Parma Heights OH PD, Parma OH PD, Patton TWP PD PA, Pecatonica IL PD, Pemberton Township NJ PD, Pemiscot County MO SO, Pennington Gap VA PD, Peoria County IL SO, Peoria IL PD, Peotone IL PD , Perkins Township OH PD, Perry County MO SO, Perry County OH SO, Perrysburg OH PD, Perrysburg Twp OH PD, Person County NC SO, Petersburg IL PD, Pickaway County OH SO, Pickens County SC SO, Pickerington OH PD, Pierce Township OH PD, Pike County IL SO , Pineville NC PD, Pittsboro IN PD, Pittsfield Twp MI PD, Pittston Township PA PD, Plain City OH PD, Plainfield IL PD, Plainfield IN PD, Plover WI PD, Plymouth MI PD, Plymouth Township PA PD, Poland Township OH PD, Polk County NC SO, Poquoson VA PD, Port Clinton OH PD, Port Edwards WI PD, Port Huron MI PD, Portage County WI SO, Portage IN PD, Portage MI PD, Porter County IN SO, Portland TN PD, Posen IL PD, Poughkeepsie City NY PD, Powell OH PD, Prairie Du Chien WI PD, Preble County OH SO, Princeton IN PD, Promedica OH PD, Pulaski VA PD, Purdue University IN PD, Putnam County TN SO , Quincy IL PD, Rabun County GA SO, Racine WI PD, Radcliff KY PD, Radford City VA PD, Rahway NJ PD, Raleigh NC PD, Ralls County MO SO, Ravenna OH PD, Reading OH PD, Redford Twp MI PD, Rehoboth Beach DE PD, Reminderville OH PD, Richfield OH PD, Richland Center WI PD, Richland County OH SO, Richland County SC SO, Richland County WI SO, Richland Twp OH PD, Richmond County NC SO, Richmond Heights MO PD, Richmond Heights OH PD, Richmond VA PD, RIG WI DTF, River Grove IL PD , River Rouge MI PD, Riverside OH PD, Robertson County TN SO, Robinson IL PD, Rochester IN PD, Rock County WI SO, Rock Falls IL PD, Rock Hill SC PD, Rock Island County IL SO , Rock Island IL PD, Rockdale IL PD , Rockford Dept of Public Safety MI, Rockford IL PD, Rockingham NC PD, Rockport IN PD, Rockwood TN PD, Rocky Mount NC PD, Rocky River OH PD, Rolling Meadows IL PD, Romeoville IL PD, Roselle IL PD , Roselle NJ PD, Roseville MI PD, Ross Township OH PD, Ross Township PA PD, Rossville IL PD, Rossville IN PD, Rowan County NC SO, Rowan University NJ PD, Roxboro NC PD, Roxbury Twp NJ PD, Royal Oak MI PD, Rush County IN SO, Saginaw MI PD, Salem OH PD, Sandusky County SO OH, Sangamon County IL SO, Santa Claus IN PD, Sarasota FL PD, Sauk County WI SO, Sauk Prairie WI PD, Sauk Village IL PD, Scarborough ME PD, Schuyler Co. IL SO, Schuyler County MO SO, Scotch Plains NJ PD, Scotia Village NY PD, Scott City MO PD, Scottsboro AL PD, Scottsville KY PD, Scottsville VA PD, Seaford DE PD, Seat Pleasant MD PD, SEMO Drug Task Force MO, Seneca SC PD, Sevier County TN SO, Sevierville TN PD, Seville OH PD, Seward County NE SO, Seymour IN PD , Shaker Heights OH PD, Sharonville OH PD, Sheboygan WI PD, Shelby County IL SO, Shelby County KY SO, Shelby County TN SO, Shelby Township MI PD, Shelbyville TN PD, Shenandoah VA PD, Shenango PA PD, Sherman IL PD, Shorewood IL PD, Sidney OH PD, Sikeston MO DPS, Silver Lake PD IN, Simpsonville SC PD, Sioux City IA PD, Skokie IL PD, Slinger WI PD, Smithfield VA PD, Smyrna TN PD, Smyth County VA SO, Solon OH PD, Somerset County NJ Prosecutors Office, South Barrington IL PD, South Bend IN Airport Transit PD , South Bend IN PD, South Central OH Major Crimes Unit, South Elgin IL PD, South Euclid OH PD, South Russell OH PD , Southern Pines NC PD, Southern Regl PA PD, Southern View IL PD, Southfield MI PD, Sparta TN PD, Sparta Twp NJ PD, Spartanburg County SC SO, Speedway IN PD, Spencer County IN SO, Spring Arbor MI PD, Spring Hill TN PD, Spring Township PA PD, Spring Valley IL PD, Springdale OH PD, Springfield MO PD, Springfield OH PD, Springfield TN PD , Springfield Township OH (Hamilton Co) PD, St. Ann MO PD, St. Charles City MO PD, St. Charles County MO PD, St. Charles IL PD, St. Clair County MI SO, St. Clairsville OH PD, St. Francois County MO SO, St. Joseph County SO IN, St. Joseph Department of Public Safety MI, St. Louis County MO PD, Stamping Ground KY PD, Stanley NC PD, Starke County IN SO, Ste. Genevieve County MO SO , Stephenson County IL SO, Sterling Heights MI PD, Sterling IL PD, Steubenville OH PD, Stevens Point WI PD, Stow OH PD, Streator IL PD, Strongsville OH PD, Sturgis MI PD, Sugarcreek Township OH PD, Sullivan  IL PD, Sullivan County IN SO, Sullivan County TN SO, Summit County OH SO, Summit Metro Parks OH PD, Sumner County TN SO, Sumpter Twp MI PD, Sunbury OH PD, Surry County NC SO, Susquehanna Township PA PD, Swanton OH PD, Sycamore IL PD , Sylvania OH PD, Sylvania Township OH PD, Syracuse NY PD, Tallmadge OH PD, Tarpon Springs FL PD, Taylor MI PD, Tazewell County IL SO, Tell City IN PD, Temple University Campus PA PD, Tennessee Bureau of Investigation, Tennessee Valley Authority Police, Terre Haute IN PD, Thomas County GA SO, Thornton CO PD, Three Rivers MI PD, Tilden Township PA PD, Tinley Park IL PD, Tipp City OH PD, Tippecanoe County IN SO, TN - Bedford County SO, TN - Lincoln County SO, TN - Pulaski PD, TN ROCIC, Toledo OH PD, Tomah WI PD, Tompkins County NY SO, Tonawanda Town NY PD, Tooele City PD UT, Toronto OH PD, Town of Bean Station PD  TN, Town of Campbell WI PD, Town of Groton CT PD, Town of Newburgh NY PD, Town of Poughkeepsie NY PD, Town of Rutherford College (NC), Town of Woodbury NY PD, Towns County GA SO , Transylvania County NC SO, Trenton OH PD, Trenton PD MI, Trousdale County TN SO, Troy MI PD , Troy OH PD, Tuscaloosa AL PD, Tuscarawas County OH SO, Twinsburg OH PD, U.S. Border Patrol, Ulster Town NY PD, UNC Asheville NC PD, Union County GA SO, Union County KY SO, Union County NC SO, Union County OH SO, Union County SC SO, Union OH PD, Union Township OH (Clermont Co) PD, University Circle OH PD, University Heights OH PD, University of Delaware PD, University of Illinois - Chicago IL PD, University of Illinois at Urbana-Champaign IL PD, University of Illinois- Springfield, University of Kentucky, University of Louisville KY PD, University of Michigan Ann Arbor Campus MI PD, University of North Carolina Chapel Hill NC , University of North Carolina Charlotte (NC), University of North Georgia PD (GA), University of Tennessee TN PD, University of Toledo OH PD, University of Wisconsin - Green Bay WI PD, Upper Arlington OH PD, Upper Dublin Twp PA PD, Urbana OH PD, US Postal Inspection Service [Federal], Utica City NY PD, Utica MI PD , VA - George Mason University Campus PD, Vacaville CA PD, Valparaiso IN PD, Van Buren County TN SO, Van Buren MI PD, Vance County NC SO, Vandalia IL PD , Vandalia OH PD, Vanderburgh County IN SO , Vermillion County IN SO, Vernon County WI SO, Vestal Town NY PD, Vienna IL PD, Vienna VA PD, Vienna WV PD, Vigo County IN SO, Villa Park IL PD, Villa Rica GA PD, Village of Clearview WV PD, Village of Dundee MI PD, Village of Jefferson OH PD, Village of Manhattan IL PD, Village of Pingree Grove IL PD, Vincennes IN PD, Virden IL PD, Virginia Department of Wildlife Resources (DWR), Virginia Tech University VA PD, Voorhees NJ PD, Wabash County IN SO, Wabash IN PD, Wadsworth OH PD, Wakarusa IN PD, WakeMed Campus PD and Public Safety (NC), Walker MI PD, Walters State Community College TN Campus PD, Walton County FL SO, Walworth County WI SO, Wapakoneta OH PD, Wapello County IA SO, Warren County KY SO, Warren County OH SO, Warren County TN SO, Warren NJ PD , Warren OH PD, Warrensville Heights OH PD, Warrenville IL PD, Warson Woods MO PD , Wartburg TN PD, Washington County MO SO, Washington County TN SO, Washington County WI SO, Washington IL PD, Washington Island WI PD, Washington MO PD, Washington Township (Gloucester) NJ PD, Watauga County NC SO, Watchung NJ PD, Waterford Township MI PD, Waterville OH PD, Wauconda IL PD, Waukegan IL PD, Waukesha WI PD, Waxhaw NC PD, Wayne County Airport Authority MI , Wayne County TN SO, Weber City VA PD, Webster Groves MO PD, Wells County IN SO, Wentzville MO PD, West Bend WI PD, West Bloomfield Twp MI PD, West Carrollton OH PD, West Central Consolidated Communications IL PD, West Chester OH PD, West Chicago IL PD, West Lafayette IN PD, West Milton OH PD, West Norriton Twp PA, West Seneca NY PD, West Terre Haute IN PD, West Virginia Fusion Center (WV), Westchester IL PD, Western Illinois University IL PD, Western Michigan University MI PD, Westerville OH PD, Westfield IN PD, Westfield NJ PD, Westlake OH PD, Westland MI PD, Westmont IL PD, Westmoreland County VA SO, Weyauwega WI PD, Wheaton IL PD, Wheeling IL PD , White House TN PD, White Lake Twp MI PD, White Pine TN PD, Whitehall MI PD , Whitehall OH PD, Whitehall Township PA PD, Whitemarsh Township PA PD, Whitestown IN PD, Whitewater WI PD, Whitfield County GA SO, Whitley County IN Prosector, Wichita Falls TX PD , Wilkes County NC SO, Will County IL SO, Williamsburg VA PD, Williamson Co. IL SO, Williamson County TN SO, Willoughby OH PD, Willow Springs IL PD, Willowbrook IL PD, Willowick OH PD , Wilmette IL PD , Wilmington DE PD, Wilmore KY PD, Winchester IN PD, Windham OH PD, Windsor- IL- PD, Winnebago County IL SO, Winona MN PD, Wisconsin State Capitol Police (WI), Wise County VA SO, Wixom MI PD, Wolverine Lake MI PD, Wonder Lake IL PD, Wood Dale IL PD, Woodbury County IA SO, Woodford County IL SO, Woodridge IL PD, Woodson Terrace MO PD, Woodstock IL PD, Woodville OH PD, Wooster OH PD, Worthington OH PD, Wright Patterson OH Air Force Base [Federal], Wyandot County OH SO, Wyandotte MI PD, Wyoming MI PD, Wyoming OH PD, Wythe County VA SO, Wytheville VA PD, Xenia OH PD, Yancey County NC SO, York County SC SO, York County VA SO, Youngstown OH PD, Zanesville OH PD, Zion IL PD, Zionsville IN PD</t>
  </si>
  <si>
    <t>Germantown OH PD,  Mercer County MO SO, 18th Judicial District Drug Task Force - TN PD, Abbeville SC PD, Abbotsford WI PD, Abington Township PA PD , Acworth GA PD, Adairville KY PD, Adams County IN SO, Adams WI PD, Addison IL PD, Adrian MI PD, Ahoskie NC PD, Akron OH PD, AL - Gadsden PD, AL - Sylacauga PD, Alabama Department of Corrections, Alabama Department of Revenue, Alabaster AL PD, Albion MI DPS, Alexander County NC SO, Alexandria IN PD, Algood TN PD, Allegan County SO MI, Allegheny County PA DA, Allen Park PD MI, Allentown PA PD, Altavista VA PD, Altoona IA PD, Amberley Village OH PD, Amherst County VA SO, Amherst OH PD, Anderson County SC SO, Anderson County TN SO, Anderson IN PD, Anderson SC PD, Angier NC PD, Ankeny IA PD, Anna TX PD, Antioch IL PD, App State University NC PD, AR - Harrisburg PD, Arcanum OH PD, Archbold OH PD, Ardmore AL PD, Arlington County VA PD, Arnold MO PD, Asheville NC PD, Ashland County OH SO, Ashland MO PD, Ashville AL PD, Aston PA PD, Athens County OH SO, Athens OH PD, Atlanta GA PD, Attorney General of Illinois - Medicare Fraud Division, Auburn Hills MI PD, Auburn IN PD, Auburn NY PD, Audrain County MO SO, Auglaize County OH SO, Aurora IL PD, Aurora OH PD , Austintown Township OH PD, Avery County NC SO, Avon IN PD, Avon Lake OH PD, Bainbridge Township OH PD, Baldwin County GA SO, Barberton OH PD, Bartlett IL PD, Bartlett TN PD, Batavia NY PD, Bath Township OH PD, Bay Village OH PD, Bazetta Township OH PD, Beachwood OH PD, Beaver Dam WI PD, Beavercreek OH PD, Bedford County TN SO, Bedford OH PD, Bedford VA PD, Beech Grove IN PD, Bellbrook OH PD , Bellefontaine OH PD, Bellevue KY PD, Belmont NC PD, Belpre OH PD, Belvidere IL PD, Bensalem Township PA PD, Bentleyville OH PD, Benton County WA SO, Benton IL PD , Berea KY PD, Berea OH PD, Berkeley MO PD, Berne IN PD, Berrien County MI SO, Bessemer AL PD, Bethany Beach DE PD, Bethel OH PD, Bethel Park PA PD, Bethlehem PA PD, Bexley OH PD, Bibb County SO GA, Big Bend WI PD, Binghamton City NY PD, Birmingham MI PD, Black Mountain NC PD, Blackman/Leoni Public Safety MI, Blacksburg SC PD , Blakely PA PD, Blendon Township OH PD, Bloomfield Twp MI PD, Bloomington IL PD, Blount County Commission (AL), Blount County TN SO, Blue Ash OH PD, Boardman Township OH PD, Boaz AL PD, Bolingbrook IL PD, Boone County MO SO, Botetourt County VA SO, Bourbonnais IL PD, Bowling Green KY PD, Bowling Green MO PD, Bowling Green Warren County Drug Task Force KY, Boyle County KY SO, Bratenahl OH PD, Breckinridge County KY SO, Brecksville OH PD, Bremen IN PD, Brentwood MO PD, Brewster OH PD, Bridgeview IL PD, Brighton Town NY PD, Brimfield Township OH PD, Bristol IN PD, Broadview Heights OH PD, Brook Park OH PD, Brookfield WI PD, Brooklyn Heights OH PD, Brooklyn OH PD, Broome CO NY SO, Brown County SO IN, Brownsburg IN PD, Brownstown Twp PD MI, Brunswick County VA SO, Brunswick Hills OH PD, Brunswick OH PD, Bryan OH PD, Buffalo County WI SO, Buffalo State University NY PD, Bullitt County KY SO, Buncombe County NC SO, Burke County NC SO, Burlington IA PD, Burlington NC PD, Burr Ridge IL PD, Burton MI PD, Bushnell IL PD, Butler County OH SO, Butler County PA, Butler IN PD, Butler Township OH PD, Byron GA PD , Byron IL PD, Cabarrus County NC SO, CAC- Central NY, Caldwell County NC SO, Calhoun County AL SO, Calhoun County MI SO, Calhoun County SC SO, Callaway County MO SO, Calumet Park IL PD, Camden SC PD, Campbell County VA SO, Campbell OH PD, Campbellsville KY PD, Canfield OH PD, Canton IL PD, Canton OH PD, Cape Girardeau County MO SO, Cape Girardeau MO PD, Carbondale IL PD, Carey OH PD, Carmel IN PD, Caroline County VA SO, Carpentersville IL PD, Carroll County GA SO, Carroll County OH SO, Carroll County VA SO, Carrollton OH PD, Carter County TN SO, Cartersville GA PD, Cary NC PD, Cass County IN SO, Cass County MI SO, Catawba County NC SO, Cedar Rapids IA PD, Cedarburg WI PD, Centerville IN PD, Centerville OH PD, Central City KY PD, Centralia IL PD, Chadbourn NC PD, Chagrin Falls OH PD , Champaign County IL SO, Champaign County SO OH, Champaign IL PD, Chardon OH PD, Charleston IL PD, Chatham County NC SO, Chatham IL PD, Chatsworth GA PD, Chautauqua County NY District Attorney's Office, Cheatham County TN SO, Cheektowaga Town NY PD, Cheltenham Twp PA PD, Chenoa IL PD, Cherokee County AL SO, Cherokee County GA DA, Cherokee County GA SO, Cherry Valley IL PD, Chesapeake VA PD , Chester Township OH PD, Chesterfield County VA PD, Chesterfield MO PD, Chesterton IN PD , Cheviot OH PD, Chippewa PA PD, Cincinnati OH PD, Claiborne County TN SO, Clarendon County SC SO , Clark County OH SO, Clarksville IN PD, Clarksville VA PD, Clayton GA PD, Clayton MO PD, Clayton NC PD , Clayton Township PD MI, Clearwater FL PD, Cleveland Clinic OH PD, Cleveland County NC SO , Cleveland Heights OH PD, Cleveland Metro Parks OH PD , Cleveland OH Division of Police , Clinton Township MI PD, Clinton Township NJ PD, Clinton Township OH PD, Clintwood VA PD, Clive IA PD, Clyde PD OH, Coal Valley IL PD , Cobb County GA PD, Cocke County TN SO, Coffee County TN SO, Coffeyville KS PD, Colbert County AL SO, Coldwater MI PD, Cole County MO SO, Collegedale TN PD, Collierville TN PD, Columbia County FL SO, Columbia County GA SO, Columbia County WI SO, Columbus County NC SO, Columbus IN PD, Columbus NC PD, Columbus OH PD, Columbus Regional Airport Authority OH PD, Commerce GA PD, Concord NC PD, Conneaut OH PD, Connersville IN PD, Cookeville TN PD, Copley Township OH PD, Cornell University NY PD, Cortland OH PD, Coshocton County OH SO, Cottleville MO PD, Covington GA PD, Coweta County GA SO, Cramerton NC PD, Cranberry Township PA PD, Crawford County IL SO , Crawford County IN SO, Crawford County WI SO, Crawfordsville IN PD, Creedmoor NC PD, Crest Hill IL PD, Creston OH PD, Crestwood MO PD, Creve Coeur IL PD, Creve Coeur MO PD, Crewe VA PD, Cridersville OH PD, Crossville TN PD, Crown Point IN PD, Crystal City MO PD, Crystal Lake IL PD, Cullman AL PD, Cullman County AL SO, Cumberland Metro IN PD, Cumming GA PD, Cuyahoga County OH SO, Cuyahoga Emergency Communications Systems OH (CECOMS) , Cuyahoga Falls OH PD, Cuyahoga Heights OH PD, CVG Airport KY PD, Cynthiana KY PD, Dalton GA PD, Dandridge TN PD, Dane County WI SO, Danville IL PD, Danville IN PD, Danville KY PD, Darien IL PD, Darlington County SC SO, Davenport IA PD, Davidson County NC SO, Davidson NC PD, Davie County NC SO, Davison Township MI PD, Dayton KY PD, Dayton OH PD, Dayton TN PD, De Pere WI PD, Dearborn County IN SO, Dearborn Heights MI PD, Dearborn MI PD, Decatur IN PD, Deer Park OH PD, Defiance County OH SO, DeKalb County GA PD, Delaware County IN SO, Delaware County OH SO, Delhi Twp OH PD, Delphi IN PD, Delphos OH PD, Delran NJ PD, Denison University Campus OH PD, Department of Natural Resources - GA, Dept. of Natural Resources OH PD, Des Peres MO DPS, DeSoto County MS SO, Dewitt Town NY PD, Dickson TN PD, Dillon SC PD, District Heights MD PD, DNU Creston OH PD, DoC Intelligence Unit (GA), Dolton IL PD, Doraville GA PD, Douglas County GA SO, Dover DE PD, Downers Grove IL PD, Dublin OH PD, Dubois County IN SO, Dubois County Prosecutor's Office IN, Duluth GA PD, Dunn NC PD, DuPage Co IL Prosecutor Office, DuPage County IL SO, Durango CO PD, Dyer County TN SO, Dyersburg TN PD, Easley SC PD, East Cleveland OH PD [deactivated], East Hampton Village NY PD, East Moline IL PD, East Peoria IL PD, Eastern Adams Regional PA PD, Eastlake OH PD, Eastpointe MI PD, Eaton OH PD, Eau Claire County WI SO, Edgecombe County NC SO, Edison State Community College, El Cajon CA PD, Elbert County GA SO, Elizabethton TN PD, Elizabethtown KY PD, Elkhart County IN SO, Elkhorn WI PD, Ellettsville IN PD, Ellijay GA PD, Elloree SC PD, Elmhurst IL PD, Elmira City NY PD, Elmore OH PD, Elmwood Park IL PD, Elyria OH PD, Emory University Campus PD GA, Emporia VA PD , Energy IL PD, Englewood OH PD, Enon OH PD DUPLICATE ACCOUNT, Erie County NY SO, Erie County OH SO, Erlanger KY PD, Erwin PD (NC), Erwin TN PD, Escambia County FL SO, Etowah County AL SO, Euclid OH PD, Euharlee GA PD, Eureka MO PD, Evendale OH PD, Fairborn OH PD, Fairfield County OH SO, Fairfield County SC SO, Fairfield OH PD, Fairfield Township OH PD, Fairlawn OH PD, Fairmont NC PD, Fairmount IN PD, Fairview Park OH PD, Fannin County GA SO, Farmington Hills MI PD, Fayette County IL SO , Fayette County KY SO, Fayette OH PD, Ferguson MO PD, Ferndale MI PD, Fishers IN PD, Fitzgerald GA PD, Five Rivers MetroParks OH PD, Flat Rock MI PD , Fleming County KY SO, Florence AL PD, Florence County SC SO, Florence KY PD, Florence SC PD, Florissant MO PD, Flossmoor IL PD, Floyd County GA PD, Floyd County IN SO, Forest City NC PD, Forest County WI SO, Forest Heights MD PD, Forest Park OH PD, Forest Preserve District Will County PD (IL), Forsyth County GA SO, Forsyth County NC SO, Fort Loramie OH PD, Fort Mill SC PD, Fort Wayne IN PD , Frankfort KY PD, Franklin County AL SO, Franklin County IL SO, Franklin County MO SO , Franklin County OH SO, Franklin County PA SO, Franklin County VA SO, Franklin GA PD, Franklin IN PD, Franklin MA PD, Franklin OH PD, Franklin Township NJ PD, Franklin Township OH PD, Fraser MI DPS, Fremont OH PD, Front Royal VA PD, Fulton County IL SO, Fulton County OH SO, Fulton IL PD, Fulton MO PD, Fulton MS PD, Fultondale AL PD, Fuquay-Varina NC PD, GA - Georgia Piedmont Technical College , GA - MCS/OCU/Intelligence, Gahanna OH PD, Gainesville GA PD, Galesburg IL PD, Galion OH PD, Gallatin TN PD, Gallia County OH SO, Galva IL PD, Garden City MI PD, Gardendale AL PD, Garfield Heights OH PD, Garrard County KY SO, Gary IN PD, Gas City IN PD, Gasconade Co MO SO, Gates Mills Village OH PD, Gatlinburg TN PD , Geauga County OH SO , Geddes Town NY PD, Genesee County NY SO, Genoa Township OH PD , Georgetown IL PD, Georgetown IN PD, Georgetown KY PD, Georgia Attorney General's Office  - GA, Georgia Bureau of Investigation, Georgia State Patrol GA PD, German Township OH PD, Germantown TN PD, Gibsonburg OH PD, Gibsonville NC PD, Giles County TN SO, Girard OH PD, Glasgow KY PD, Glencoe AL PD, Glencoe IL PD, Glendale OH PD, Glenview IL PD, Golf Manor OH PD, Goshen IN PD, Grafton OH PD, Grafton WI PD, Grand Blanc Twp MI PD, Grand Chute WI PD, Grand Haven MI DPS, Grand Rapids MI PD, Grand Traverse County MI SO, Grandview Heights OH PD, Grant County IN SO, Grant County WI SO, Graves County KY SO, Gray GA PD , Grayslake IL PD , Grayson County VA SO, Great Parks of Hamilton County OH PD, Greater Cleveland Regional Transit Authority OH PD, Greece Town NY PD, Green Lake County WI SO, Green Springs OH PD, Green Township OH PD, Greenbrier TN PD, Greendale IN PD, Greene County GA SO, Greene County MO SO, Greene County OH SO, Greenfield IN PD, Greensville County VA SO, Greenville County SC SO, Greenville SC PD, Greenwood County SC SO, Greenwood IN PD, Greenwood SC PD, Greer SC PD, Griffith IN PD, Grove City OH PD, Groveport OH PD, Grundy County IL 911, Grundy County IL SO, Guernsey County OH SO, Gun Lake Tribal PD MI, Guntersville AL PD, Gurnee IL PD, Gwinnett County GA SO, Gwinnett County School PD, Habersham County GA SO, Halifax County NC SO, Halifax County VA SO, Hall County GA SO, Hamblen County TN SO, Hamburg Town NY PD, Hamilton County IN SO, Hamilton County OH SO, Hamilton County TN SO, Hamilton Township OH PD, Hampton University VA Campus PD, Hamtramck MI PD, Hancock County GA SO, Hancock County IN SO, Hancock County MS SO, Hannibal MO PD, Hanover Park IL PD , Hanover Twp PA PD, Hapeville GA PD, Haralson County GA SO, Hardin County OH SO, Hardin County TN SO, Hardinsburg KY PD, Harnett County NC SO, Harriman TN PD, Harrington DE PD, Harris County GA SO, Harrisburg Bureau PA PD, Harrison County IN SO, Harrison OH PD, Harrisonburg VA PD, Hart County GA SO, Hartford City IN PD, Hartselle AL PD, Harvey County KS SO, Harvey IL PD, Harwood Heights IL PD, Haysi VA PD, Haywood County NC SO, Hazel Crest IL PD, Hazel Park MI PD, Hazelwood MO PD, Heard County GA SO, Heath OH PD, Hebron OH PD, Helena AL PD, Henderson County KY SO, Henderson County NC SO , Henderson KY PD, Henderson NC PD, Hendersonville NC PD, Hendersonville TN PD, Henry County IL SO, Henry County IN SO, Henry County OH SO, Henry County VA SO, Hermitage PA PD, Herndon VA PD, Herrin IL PD, Hickory Hills IL PD, Hickory NC PD, High Point NC PD, Highland Heights KY PD, Highland Heights OH PD, Highland Hills OH PD, Highland IN PD, Highland Park IL PD , Highland Park MI PD, Hilliard OH PD, Hillsville VA PD, Hinckley OH PD, Hinsdale IL PD, Hiram GA PD, Hobart IN PD , Hoffman Estates IL PD, Hoke County NC SO, Holland MI PD, Holland OH PD, Holmen WI PD, Holmes County SO OH, Homecroft IN PD, Homeland Security Investigations [Federal] [Inactive], Homer Village NY PD, Homewood AL PD, Hoopeston IL PD , Hoover AL PD, Hope Mills NC PD , Hopkinsville KY PD, Horn Lake MS PD, Houston TX PD, Howard County IN SO, Howland Township OH PD, Hubbard OH PD, Huber Heights OH PD, Hudson OH PD , Hueytown AL PD, Hunterdon County NJ Prosecutors Office, Huntersville PD NC, Hunting Valley OH PD, Huntington County IN SO, Huntington IN PD, Huntley IL PD , Huntsville Airport AL PD, Huntsville AL PD, Huron OH PD, Huron Township MI PD, Hyattsville MD PD, IA - Eldridge PD, Iberia MO PD, Illinois Attorney General, IN - Albion PD, IN - Angola PD, IN - Aurora PD, IN - Cromwell PD, IN - French Lick PD, IN - Greene County SO, IN - Jasonville PD, IN - Middletown PD, IN - Noble County Prosecutors, IN - Rome City PD, IN - Sweetser PD , IN - Tipton County SO, IN- Noble County SO, Independence KS PD, Independence KY PD, Independence OH PD, Indian Hill OH PD, Indiana Department of Corrections, Indiana Dunes National Park IN PD, Indiana HIDTA , Indiana State Police IN PD, Indianapolis Metro PD IN, Ingalls IN PD, Inverness IL PD, Iowa County WI SO, Iredell County NC SO, Irmo SC PD, Irondale AL PD, Irondequoit PD NY, Ithaca City NY PD, Jackson Center OH PD, Jackson County GA SO, Jackson County NC SO, Jackson MI PD, Jackson TN PD, Jackson Township OH PD (Mahoning County), Jackson Township OH PD (Stark County), Jackson WI PD, Jacksonville IL PD, Jasper County Sheriff IA , Jasper GA PD, Jasper IN PD, Jefferson City MO PD, Jefferson County AL SO, Jefferson County MO SO, Jefferson County OH SO, Jefferson County SO IN, Jefferson County TN SO, Jefferson GA PD, Jeffersontown KY PD, Johnson City TN PD, Johnson County TN SO, Johnston City IL PD, Johnston County NC SO, Johnstown PA PD, Joliet IL PD, Joliet Junior College IL PD , Jonesboro AR PD, Jonesborough PD TN, Junction City KS PD, Justice IL PD, Kalamazoo MI PD, Kalamazoo Township MI PD, Kane County Forest Preserve IL PD , Kane County IL SO, Kankakee County IL SO, Kankakee IL PD, KenCom IL PD Dispatch Center, Kendallville IN PD, Kenmore Village NY PD, Kennesaw State University GA PD, Kenosha County WI SO, Kenosha WI PD, Kent County MI SO, Kent OH PD, Kenton County KY SO, Kentucky State KY PD, Kentwood MI PD, Kernersville NC PD, Kershaw County SC SO, Kettering OH PD , Kewanee IL PD , Kill Devil Hills NC PD, King George County VA SO, Kings Mountain NC PD, Kingsport TN PD, Kingston PA PD, Kingston Springs TN PD, Kingston TN PD, Kirtland OH PD, Knightdale NC PD, Knox County IL SO, Knox County TN SO, Knoxville TN PD, Kokomo IN PD, KY - Fort Mitchell PD, La Follette TN PD, La Grange IL PD, La Grange MO PD, La Grange Park IL PD, Lackawanna City NY PD, Ladd IL PD, Ladue MO PD, Lafayette County MS SO, Lafayette IN PD, LaGrange IN PD, Lake County IL SO , Lake County IN SO, Lake County OH SO, Lake Delton WI PD, Lake Forest IL PD, Lake Geneva WI PD, Lake In The Hills IL PD, Lake MetroParks OH Rangers, Lake Zurich IL PD, Lakeland Community College OH PD, Lakemore OH PD, Lakeside Park-Crestview Hills KY PD, Lakewood OH PD, Lamar County GA SO, Lancaster County SC SO , Lancaster KY PD, Lancaster NY PD, Lancaster OH PD, Lancaster SC PD, Lansing MI PD, Laporte County IN SO , LaSalle Co. IL SO - New, Lasalle IL PD , Lathrup Village MI PD, Lauderdale County AL SO, Lauderdale County TN SO, Laurel DE PD, Laurens County SC SO, Laurens SC PD, Lavonia GA PD, Lawrence County IL SO, Lawrence County IN SO, Lawrence County TN SO, Lawrence District Attorney PA, Lawrenceburg KY PD, Lawrenceville GA PD, Lebanon IN PD , Lebanon OH PD, Lebanon TN PD, Lee County GA SO, Lee County IL SO, Lee County SC SO, Leesburg AL PD, Leesburg VA PD, Leitchfield KY PD, Lemont IL PD, Lenawee County MI SO, Lenoir City TN PD, Lenoir County NC SO, Lexington KY PD, Lexington Medical Center SC PD, Lexington NC PD , Lexington OH PD, Lexington SC PD, Lexington TN PD, Liberty Township OH PD, Licking County OH SO, Ligonier IN PD, Lima OH PD, Lincoln AL PD, Lincoln County KY SO, Lincoln County NC SO, Lincoln Park MI PD, Lincolnshire IL PD, Lisle IL PD, Lithopolis OH PD, Little Rock AR PD, Livingston County IL SO, Lockland OH PD, Lodi OH PD, Logan County KY SO , Logansport IN PD, Lombard IL PD, London OH PD, Lookout Mountain TN PD, Lorain County OH SO, Lorain OH PD, Lordstown OH PD, Loris SC PD, Loudon TN PD, Loudoun County VA SO, Louisburg NC PD, Louisville Airport PD, Louisville Metro KY PD, Louisville OH PD, Loveland CO PD, Loveland OH PD, Loves Park IL PD, Lower Providence Township PA PD, Lucas County OH SO, Lumberton NC PD, Lumpkin County SO GA, Luray VA PD, Luzerne County PA DA's Office, Lyman PD SC , Lyndhurst OH PD, Lyons IL PD, Macedonia OH PD, Macomb IL PD, Macon County IL SO, Macon County NC SO, Madeira OH PD, Madison County AL SO, Madison County GA SO, Madison County IN SO, Madison County OH SO, Madison County TN SO, Madison GA PD, Madison Heights MI PD, Madison IN PD, Madison TWP (Franklin CO) OH PD, Madison Village OH PD, Madisonville KY PD, Madisonville TN PD, MAGLOCLEN RISS, Mahanoy City PD (PA), Mahoning County OH SO, Mahoning Twp PA PD, Mahoning Valley Law Enforcement TF (OH), Manassas Park VA PD, Manawa WI PD, Manchester MO PD, Manchester TN PD, Mansfield OH PD, Mantua Township NJ PD, Maple Heights OH PD, Maplewood MO PD, Mar Mac IA PD, Marinette County SO (WI), Marion AR PD, Marion County IL SO, Marion County MO SO, Marion County OH SO, Marion County WV SO, Marion Health PD (IN), Marion IA PD, Marion IL PD, Marion IN PD, Marion NC PD, Marion OH PD, Marion SC PD, Markle IN PD, Marshall County AL SO, Marshall County Drug Task Force WV, Marshall WI PD, Marta PD GA, Martin TN PD, Martinsville IN PD, Maryland Heights MO PD, Marysville OH PD, Maryville TN PD, Mason County IL SO, Mason OH PD, Mathews County VA SO, Matteson IL PD, Matthews NC PD, Mattoon IL PD, Mauldin SC PD, Maumee OH PD, Mayfield KY PD, Mayfield Village OH PD, Maysville GA PD, McCaysville GA PD, McCracken County KY SO, McDonough County IL SO, McDowell County NC SO, McHenry County IL SO, Mclean County IL SO, McMinnville TN PD, Mebane NC PD, Mecklenburg County VA SO, Medina County OH SO, Medina OH PD , Medina Township OH PD, Melvindale MI PD, Memphis Intl Airport, Memphis TN PD, Menard County IL SO, Menasha WI PD, Mendota IL PD, Menomonee Falls WI PD, Mentor OH PD, Mentor on the Lake OH PD, Mercer County OH SO, Metro Police Authority of Genesee County MI, Metropolis IL PD, Metropolitan Washington DC PD, Miami County OH SO, Miami County Park District OH Rangers, Miami Township OH PD (Clermont), Miami Township OH PD (Dayton), Miamisburg OH PD , Michigan City IN PD, Michigan Department of Corrections (MDOC), Michigan State Police, Mid Missouri Drug Task Force MO, Middle Georgia State University Campus PD, Middle Tennessee State TN PD , Middleburg Heights OH PD, Middlefield OH PD, Middleton WI PD, Middletown OH PD, Midlothian IL PD, Milan IL PD , Milford MI PD, Millington TN PD, Milton GA PD, Milton IN PD, Milwaukee WI PD - STAC, Mineral Area Drug Task Force MO, Minerva Park OH PD, Minster OH PD, Mint Hill NC PD, Missouri Department of Conservation, Missouri State Highway Patrol, Mitchell County NC SO, Mogadore OH PD, Mohave County AZ SO, Molena GA PD, Moline IL PD, Monon IN PD, Monroe County GA SO, Monroe County MI SO , Monroe County WI SO, Monroe GA PD, Monroe MI PD, Monroe NC PD, Monroe OH PD, Monroeville PA PD, Monterey TN PD, Montevallo AL PD, Montgomery County IN SO, Montgomery County OH SO, Montgomery County TN SO, Montgomery County VA SO, Montgomery OH PD, Montville Township OH PD, Moody AL PD, Mooresville NC PD, Moraine OH PD, Morehead KY PD, Moreland Hills OH PD, Morgan County AL SO, Morgan County IL SO, Morgan County IN SO, Morgan County TN SO, Morris IL PD, Morristown TN PD, Morrow GA PD , Morrow OH PD, Morton IL PD, Mount Holly NC PD, Mount Morris Township PD MI, Mount Orab OH PD, Mount Pleasant WI PD, Mount Sterling KY PD, Mount Vernon IN PD, Mount Vernon OH PD, Mountain Brook AL PD, Mountain City TN PD, MS - Itawamba Community College Campus PD, Mt. Healthy OH PD, Mt. Washington KY PD, Mt. Zion IL PD, Muhlenberg Township PA PD, Muncie IN PD, Mundelein IL PD, Murfreesboro TN PD, Murray County GA SO, Muscatine County IA SO, Muscle Shoals AL PD, Muscoda WI PD, Muskego WI PD, Muskegon County MI SO, Muskingum County OH SO, Nags Head NC PD, Napoleon OH PD, Napoleon Twp MI PD, Nash County NC SO, Nashville Intl Airport TN PD, Nashville NC PD , National Center for Missing &amp; Exploited Children [NCMEC], Naval Criminal Investigative Service [Federal] [Inactive], Nebraska State Patrol, Nelson County KY SO, Neshkoro WI PD, New Albany OH PD, New Baden IL PD, New Baltimore MI PD, New Bremen OH PD, New Britain Township PA PD, New Castle County DE PD, New Castle PA PD, New Ellenton SC PD, New Haven IN PD, New Kent County VA SO, New Lexington OH PD, New Madrid County MO SO, New Paris OH PD, New York State Police NY, Newark DE PD, Newark OH PD, Newberry County SC SO , Newburgh Heights OH PD , Newnan GA PD, Newport News VA PD, Newton County GA SO, Newton County MS SO, Newton IA PD, Newton NC PD , Newtown OH PD, Niagara Falls City NY PD, Niagara Frontier Transit Authority (NFTA) PD, Nicholasville KY PD, NICTD - IN PD, Niles OH PD, Noblesville IN PD, Norcross GA PD, Norfolk Southern RR IL PD, Normal IL PD , Normandy MO PD, North Aurora IL PD, North Canton OH PD, North College Hill OH PD, North County Cooperative MO PD, North Liberty IA PD, North Missouri Drug Task Force MO, North MO DTF Brookfield MO PD, North Olmsted OH PD, North Ridgeville OH PD, North Royalton OH PD, Northbrook IL PD, Northeast Ohio Regional Fusion Center, Northern Berks Regional PA PD, Northern Regional PA PD , Northfield IL PD, Northfield OH PD, Northport AL PD, Northville Twp MI PD, Norton OH PD, Norton Shores MI PD, Norwalk OH PD, Norwalk OH PD - DNU, Norwood OH PD, Nottawaseppi Huron Band of the Potawatomi Tribal Police MI, O'Fallon IL PD, O'Fallon MO PD, Oak Creek WI PD, Oak Ridge TN PD , Oakland County MI SO, Oakwood Village OH PD (Cuyahoga), Oberlin OH PD, Obetz OH PD, Obion County TN SO, Ocean View DE PD, Oconee County GA SO, Oconee County SC SO, Oconomowoc WI PD, Ogle County IL SO, Oglesby IL PD , Oglethorpe County GA SO, OH - Blanchester PD, OH - Chillicothe PD, OH - City of Canal Winchester, OH - Clinton County SO , OH - Commercial Point PD, OH - Delaware PD, OH - Hamilton PD, OH - Highland County SO, OH - Jefferson County Drug Task Force, OH - Johnny Appleseed Metropolitan Park District PD, OH - Madison Township PD - Lake County, OH - Mariemont PD, OH - Metroparks Toledo,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Motor Vehicles (Ohio DPS), Ohio Bureau of Workers' Compensation (LE), Ohio Department of Rehabilitation and Correction - Office of the Chief Inspector, Ohio Department of Youth Services - Office of the Chief Inspector, Ohio DPS, Ohio Drug TF (HIDTA / Moreland Hills OH PD), Ohio State Fire Marshal, Ohio State Highway Patrol, Ohio State University OH PD, Ohio Township PA PD, Olive Branch MS PD, Olmsted Falls OH PD, Onondaga County DA Office, Onondaga County NY SO , Ontario OH PD, Orange Village OH PD, Orangeburg Department of Public Safety SC, Oregon OH PD, Orleans County NY SO, Osage Beach MO PD, Osceola AR PD, Oshkosh WI PD, Oswego IL PD, Ottawa County MI SO, Ottawa County OH SO, Ottawa IL PD, Overland MO PD, Oxford AL PD, Oxford MS PD, Oxford OH PD, Ozaukee County WI SO, Palm Beach County FL SO, Palmyra MO PD, Palos Heights IL PD, Palos Hills IL PD, Palos Park IL PD, Paris KY PD, Paris TN PD, Park Hills MO PD, Parke County IN SO, Parma Heights OH PD, Parma OH PD, Pataskala OH PD, Patton TWP PD PA, Peachtree City GA PD, Peachtree Corners GA Marshal's Office, Pecatonica IL PD, Pelham AL PD, Pell City AL PD, Pembroke NC PD, Pemiscot County MO SO, Pennington Gap VA PD, Peoria County IL SO, Peoria IL PD, Peotone IL PD , Pepper Pike OH PD, Perkins Township OH PD, Perry County IN SO, Perry County MO SO, Perry County OH SO, Perry Township OH PD, Perrysburg OH PD, Perrysburg Twp OH PD, Person County NC SO, Phelps County MO SO, Pickaway County OH SO, Pickens County SC SO, Pickerington OH PD, Pierce Township OH PD, Pike County IL SO , Pineville NC PD, Piperton TN PD, Pittsboro IN PD, Pittsfield Twp MI PD, Pittston Township PA PD, Plain City OH PD, Plainfield IL PD, Plainfield IN PD, Plover WI PD, Plymouth MI PD, Plymouth Township PA PD, Pokagon Tribal MI PD, Poland Township OH PD, Polk County NC SO, Pontotoc MS PD, Poquoson VA PD, Port Clinton OH PD, Port Edwards WI PD, Port Huron MI PD, Portage County OH SO, Portage County WI SO, Portage IN PD, Portage MI PD, Porter County IN SO, Portland TN PD, Posen IL PD, Powell OH PD, Prairie Du Chien WI PD, Preble County OH SO, Priceville AL PD, Prince George County VA PD, Prince George's Community College MD PD, Princeton IN PD, Promedica OH PD, Pulaski County IN SO, Pulaski VA PD, Purcell OK PD, Purdue University IN PD, Putnam County GA SO, Putnam County IN SO, Putnam County TN SO , Quincy IL PD, Rabun County GA SO, Racine WI PD, Radcliff KY PD, Radford City VA PD, Rainbow City AL PD, Raleigh NC PD, Ralls County MO SO, Rantoul IL PD, Ravenna OH PD, Reading OH PD, Redford Twp MI PD, Rehoboth Beach DE PD, Reminderville OH PD, Reynoldsburg OH PD, Richfield OH PD, Richland Center WI PD, Richland County OH SO, Richland County SC SO, Richland County WI SO, Richland Twp OH PD, Richmond County NC SO, Richmond Heights MO PD, Richmond Heights OH PD, Richmond KY PD, Richmond VA PD, Ridgeland MS PD, RIG WI DTF, River Grove IL PD , River Rouge MI PD, Riverdale GA PD, Riverside OH PD, Roanoke Rapids NC PD, Roanoke VA PD, Robertson County TN SO, Robeson County NC SO, Robinson IL PD, Rochester IN PD, Rock County WI SO, Rock Hill SC PD, Rock Island County IL SO , Rock Island IL PD, Rockdale County GA SO, Rockdale IL PD , Rockford IL PD, Rockingham NC PD, Rockmart GA PD, Rockport IN PD, Rocky Mount NC PD, Rocky River OH PD, Rolling Meadows IL PD, Rome GA PD, Romeoville IL PD, Roselle IL PD , Roseville MI PD, Ross Township OH PD, Ross Township PA PD, Rossford OH PD, Rossville IN PD, Rowan County NC SO, Rowan University NJ PD, Roxboro NC PD, Royal Oak MI PD, Rush County IN SO, Russellville AL PD, Rutherfordton NC PD , Sagamore Hills Township OH PD, Saginaw MI PD, Salem IN PD, Salem OH PD, Salley SC PD , Sampson County NC SO, Sandusky County SO OH, Sangamon County IL SO, Santa Claus IN PD, Sarasota County FL SO, Sarasota FL PD, Sardis City AL PD, Sauk County WI SO, Sauk Prairie WI PD, Sauk Village IL PD, Savannah TN PD, SC - Columbia Metropolitan Airport PD , Scarborough ME PD, Schuyler Co. IL SO, Schuyler County MO SO, Scott City MO PD, Scott County KY SO, Scottsboro AL PD, Scottsville KY PD, Scottsville VA PD, Seaford DE PD, Seat Pleasant MD PD, Sedalia MO PD, Selma NC PD, SEMO Drug Task Force MO, Seneca SC PD, Senoia GA PD, Seven Hills OH PD, Sevier County TN SO, Sevierville TN PD, Seville OH PD, Seymour IN PD , Shaker Heights OH PD, Sharonville OH PD, Sheboygan WI PD, Sheffield Village OH PD, Shelby County IN SO, Shelby County KY SO, Shelby County TN SO, Shelby Township MI PD, Shelbyville TN PD, Shenandoah VA PD, Shenango PA PD, Sherman IL PD, Shorewood IL PD, Sidney OH PD, Sikeston MO DPS, Silver Lake PD IN, Simpsonville SC PD, Sioux City IA PD, Skokie IL PD, Slinger WI PD, Smithfield NC PD, Smithfield VA PD, Smyrna TN PD, Smyth County VA SO, Snellville GA PD, Society SC PD, Solon OH PD, Somerset County NJ Prosecutors Office, South Barrington IL PD, South Bend IN Airport Transit PD , South Bend IN PD, South Carolina Law Enforcement Division - SLED, South Central OH Major Crimes Unit, South Elgin IL PD, South Euclid OH PD, South Russell OH PD , Southaven MS PD, Southern Illinois University IL PD , Southern Pines NC PD, Southern Regl PA PD, Southern View IL PD, Southfield MI PD, Southgate KY PD, Spartanburg County SC SO, Speedway IN PD, Spencer County IN SO, Spring Arbor MI PD, Spring Hill TN PD, Spring Township PA PD, Spring Valley IL PD, Springboro OH PD, Springdale OH PD, Springfield MO PD, Springfield OH PD, Springfield TN PD , Springfield Township OH (Hamilton Co) PD, St Pauls NC PD, St. Ann MO PD, St. Charles City MO PD, St. Charles County MO PD, St. Charles IL PD, St. Clair County AL SO, St. Clair County MI SO, St. Clairsville OH PD, St. John MO PD, St. Joseph County SO IN, St. Joseph Department of Public Safety MI, St. Louis County MO PD, St. Matthews KY PD, Stamping Ground KY PD, Stanford KY PD, Stanley NC PD, Ste. Genevieve County MO SO , Steele AL PD, Steger IL PD, Stephenson County IL SO, Sterling Heights MI PD, Sterling IL PD, Steubenville OH PD, Stevens Point WI PD, Stockbridge GA PD, Stow OH PD, Streator IL PD, Streetsboro OH PD , Strongsville OH PD, Sturgis MI PD, Suffolk VA PD, Sugarcreek Township OH PD, Sullivan  IL PD, Sullivan County IN SO, Sullivan County TN SO, Summit County OH SO, Summit IL PD, Summit Metro Parks OH PD, Sumner County TN SO, Sumpter Twp MI PD, Sumter County SC SO, Sunbury OH PD, Sunset Hills MO PD, SUNY Binghamton Campus NY PD, Surry County NC SO, Swanton OH PD, Sweet Springs MO PD, Sweetwater TN PD, Sycamore IL PD , Sylvania OH PD, Sylvania Township OH PD, Syracuse NY PD, Talladega County AL SO, Tallapoosa GA PD, Tallmadge OH PD, Tarpon Springs FL PD, Taylor County KY SO, Taylor MI PD, Tazewell County IL SO, Tell City IN PD, Temple GA PD, Temple University Campus PA PD, Tennessee Bureau of Investigation, Tennessee Valley Authority Police, Terre Haute IN PD, Texas City TX PD, Thomasville AL PD, Thornton CO PD, Three Rivers MI PD, Tift County GA SO, Tifton GA PD, Tilden Township PA PD, Tinley Park IL PD, Tippecanoe County IN SO, Tipton County TN SO, TN - Lincoln County SO, TN - Pulaski PD, TN ROCIC, Toledo OH PD, Tomah WI PD, Tompkins County NY SO, Tonawanda Town NY PD, Toronto OH PD, Town of Bean Station PD  TN, Town of Campbell WI PD, Town of Rutherford College (NC), Town of West Blocton AL PD, Towns County GA SO , Transylvania County NC SO, Trenton OH PD, Trotwood OH PD, Trousdale County TN SO, Troy MI PD , Troy OH PD, Trumbull County OH SO, Trussville AL PD, Tupelo MS PD, Tupelo Regional Airport, Tuscarawas County OH SO, Twinsburg OH PD, Two Rivers WI PD, Tyrone GA PD, U.S. Border Patrol, UNC Asheville NC PD, Union City GA PD, Union City IN PD, Union City OH PD, Union County GA SO, Union County NC SO, Union County OH SO, Union County SC SO, Union OH PD, Union Township OH (Clermont Co) PD, University Circle OH PD, University City MO PD, University Heights OH PD, University of Akron OH PD, University of Delaware PD, University of Georgia GA PD, University of Illinois at Urbana-Champaign IL PD, University of Illinois- Springfield, University of Kentucky, University of Louisville KY PD, University of Memphis TN PD, University of Michigan Ann Arbor Campus MI PD, University of North Carolina Chapel Hill NC , University of North Carolina Charlotte (NC), University of North Georgia PD (GA), University of Tennessee TN PD, University of Toledo OH PD, University of West Georgia GA PD, University of Wisconsin - Green Bay WI PD, University of Wisconsin - Madison WI PD, Upper Arlington OH PD, Upper Dublin Twp PA PD, Urbana OH PD, US Postal Inspection Service [Federal], Utica MI PD , VA - George Mason University Campus PD, Valparaiso IN PD, Van Buren County TN SO, Van Buren MI PD, Vance County NC SO, Vandalia IL PD , Vandalia OH PD, Vanderburgh County IN SO , Venice FL PD, Vermillion County IN SO, Vernon County WI SO, Vestal Town NY PD, Vestavia Hills AL PD, Vienna IL PD, Vienna VA PD, Vigo County IN SO, Villa Park IL PD, Villa Rica GA PD, Village of Clearview WV PD, Village of Dundee MI PD, Village of Jefferson OH PD, Village of Manhattan IL PD, Village of Pingree Grove IL PD, Vincennes IN PD, Virden IL PD, Virginia Department of Wildlife Resources (DWR), Virginia Tech University VA PD, Voorhees NJ PD, Wabash County IN SO, Wabash IN PD, Wadsworth OH PD, Waite Hill OH PD, WakeMed Campus PD and Public Safety (NC), Walker MI PD, Walls MS PD, Walters State Community College TN Campus PD, Walton County FL SO, Walton Hills OH PD, Walworth County WI SO, Wapakoneta OH PD, Wapello County IA SO, Warren County KY SO, Warren County OH SO, Warren County TN SO, Warren OH PD, Warrensville Heights OH PD, Warrenville IL PD, Warson Woods MO PD , Wartburg TN PD, Washington County GA SO, Washington County MO SO, Washington County TN SO, Washington County WI SO, Washington IL PD, Washington Island WI PD, Washington MO PD, Washington Township (Gloucester) NJ PD, Watauga County NC SO, Waterford Township MI PD, Waterville OH PD, Wauconda IL PD, Waukegan IL PD, Waukesha WI PD, Waxhaw NC PD, Wayne County Airport Authority MI , Wayne County TN SO, Waynesville NC PD, WEB Drug Taskforce - OH PD , Weber City VA PD, Webster Groves MO PD, Wellington OH PD, Wells County IN SO, Wentzville MO PD, West Bend WI PD, West Bloomfield Twp MI PD, West Carrollton OH PD, West Chester OH PD, West Chicago IL PD, West Des Moines IA PD, West Lafayette IN PD, West Mifflin PA PD, West Milton OH PD, West Norriton Twp PA, West Seneca NY PD, West Terre Haute IN PD, Westchester IL PD, Western Michigan University MI PD, Westerville OH PD, Westfield Center OH PD, Westfield IN PD, Westlake OH PD, Westmont IL PD, Westmoreland County VA SO, Wheeling IL PD , White House TN PD, White Lake Twp MI PD, White Pine TN PD, Whitehall OH PD, Whitehall Township PA PD, Whitestown IN PD, Whitewater WI PD, Whitfield County GA SO, Whitley County IN Prosector, WI Department of Justice, Wichita Falls TX PD , Wickliffe OH PD, Wilkes County GA SO, Wilkes County NC SO, Will County IL SO, Williamsburg VA PD, Williamson Co. IL SO, Williamson County TN SO, Willoughby Hills OH PD, Willoughby OH PD, Willow Springs IL PD, Willowbrook IL PD, Willowick OH PD , Wilmette IL PD , Wilmore KY PD, Winchester IN PD, Winder GA PD, Windham OH PD, Windsor- IL- PD, Winnebago County IL SO, Winona MN PD, Winterville NC PD, Wisconsin State Capitol Police (WI), Wise County VA SO, Wixom MI PD, Wolverine Lake MI PD, Wonder Lake IL PD, Woodbury County IA SO, Woodlawn OH PD, Woodmere OH PD, Woodridge IL PD, Woodson Terrace MO PD, Woodstock GA PD, Woodstock IL PD, Woodville OH PD, Wooster OH PD, Worthington OH PD, Wright Patterson OH Air Force Base [Federal], Wyandot County OH SO, Wyandotte MI PD, Wyoming MI PD, Wyoming OH PD, Wythe County VA SO, Wytheville VA PD, Xenia OH PD, Yancey County NC SO, York County SC SO, Youngstown OH PD, Yreka CA PD, Zanesville OH PD, Zion IL PD, Zionsville IN PD</t>
  </si>
  <si>
    <t>Germantown OH PD,  Muskegon Township MI PD (Muskegon County) , 18th Judicial District Drug Task Force - TN PD, Abbotsford WI PD, Abington Township PA PD , Acworth GA PD, Adairville KY PD, Adams County IL SO, Adams County IN SO, Adams WI PD, Addison IL PD, Adrian MI PD, Akron OH PD, Albion MI DPS, Alexander County NC SO, Alexandria IN PD, Algood TN PD, Allegan County SO MI, Allen County KY SO, Allen Park PD MI, Allentown PA PD, Altavista VA PD, Altoona IA PD, Amberley Village OH PD, Amherst County VA SO, Amherst OH PD, Anderson County SC SO, Anderson County TN SO, Anderson IN PD, Anderson SC PD, Ankeny IA PD, Anoka County MN SO, Antioch IL PD, Apex NC PD, App State University NC PD, Arcanum OH PD, Archbold OH PD, Ardmore AL PD, Arlington County VA PD, Armada MI PD, Arnold MO PD, Asheville NC PD, Ashland County OH SO, Ashland County WI SO, Ashland MO PD, Aston PA PD, Athens County OH SO, Athens OH PD, Attorney General of Illinois - Medicare Fraud Division, Auburn Hills MI PD, Auburn IN PD, Auburn NY PD, Auglaize County OH SO, Aurora IL PD, Aurora OH PD , Avery County NC SO, Avon IN PD, Avon Lake OH PD, Bainbridge Township OH PD, Barberton OH PD, Barron County WI SO, Bartlett IL PD, Batavia NY PD, Bath Township OH PD, Bay Village OH PD, Bayfield County WI SO, Beachwood OH PD, Beaver Dam WI PD, Beavercreek OH PD, Bedford County TN SO, Bedford County VA SO, Bedford OH PD, Bedford VA PD, Beech Grove IN PD, Bellbrook OH PD , Bellefontaine OH PD, Bellevue KY PD, Belmont NC PD, Belpre OH PD, Belvidere IL PD, Bensalem Township PA PD, Benton County WA SO, Benton IL PD , Berea KY PD, Berea OH PD, Berkeley Heights NJ PD, Berkeley MO PD, Bernards Twp NJ PD, Berne IN PD, Berrien County MI SO, Bethel OH PD, Bethlehem PA PD, Bexley OH PD, Big Bend WI PD, Biltmore Forest NC PD, Binghamton City NY PD, Birmingham MI PD, Black Mountain NC PD, Blackman/Leoni Public Safety MI, Blacksburg SC PD , Blakely PA PD, Bloomfield NM PD, Bloomfield Twp MI PD, Bloomington IL PD, Blount County TN SO, Blue Ash OH PD, Boardman Township OH PD, Bolingbrook IL PD, Bordentown TWP NJ PD, Botetourt County VA SO, Bourbonnais IL PD, Bowling Green MO PD, Bowling Green Warren County Drug Task Force KY, Braintree MA PD, Branchburg Twp NJ PD, Bratenahl OH PD, Breckinridge County KY SO, Brecksville OH PD, Bremen IN PD, Brentwood MO PD, Brewster OH PD, Bridgeview IL PD, Brighton Town NY PD, Bristol IN PD, Broadview Heights OH PD, Brook Park OH PD, Brookfield WI PD, Brooklyn OH PD, Broome CO NY SO, Brownsburg IN PD, Brownstown Twp PD MI, Brunswick County VA SO, Brunswick OH PD, Bryan OH PD, Buffalo County WI SO, Buffalo State University NY PD, Buncombe County NC SO, Burke County NC SO, Burlington IA PD, Burlington NC PD, Burr Ridge IL PD, Burton MI PD, Bushnell IL PD, Butler County OH SO, Butler County PA, Butler IN PD, Butler Township OH PD, Butler Township PA PD, Butner NC PD, Byron GA PD , Byron IL PD, Cabarrus County NC SO, CAC - Hudson Valley NY, CAC - Mohawk Valley NY, Caldwell County NC SO, Calhoun County MI SO, Calhoun County SC SO, Callaway County MO SO, Calloway County KY SO, Calumet Park IL PD, Campbell County VA SO, Canton IL PD, Cape Girardeau County MO SO, Cape Girardeau MO PD, Carbondale IL PD, Carey OH PD, Carmel IN PD, Carol Stream IL PD, Caroline County VA SO, Carroll County GA SO, Carroll County OH SO, Carroll County VA SO, Carrollton OH PD, Carter County TN SO, Cary IL PD, Cary NC PD, Cass County IL SO, Cass County IN SO, Cass County MI SO, Catawba County NC SO, Cedar Rapids IA PD, Cedarburg WI PD, Centerville IN PD, Centerville OH PD, Central City KY PD, Centralia IL PD, Champaign County SO OH, Champaign IL PD, Channahon IL PD, Chardon OH PD, Charleston IL PD, Charter Township of Buena Vista MI PD, Chatham IL PD, Chatsworth GA PD, Cheatham County TN SO, Cheektowaga Town NY PD, Chenoa IL PD, Cherry Valley IL PD, Chesapeake VA PD , Chester County SC SO, Chester Township OH PD, Chesterfield MO PD, Chesterfield Twp MI PD, Chesterton IN PD , Cheviot OH PD, Chippewa PA PD, Cincinnati OH PD, Claiborne County TN SO, Clark County OH SO, Clarksville VA PD, Clayton GA PD, Clayton MO PD, Clayton Township PD MI, Cleveland County NC SO , Cleveland Metro Parks OH PD , Cleveland OH Division of Police , Cleveland TN PD, Clifton NJ PD, Clinton TN PD, Clinton Township MI PD, Clinton Township NJ PD, Clintwood VA PD, Clive IA PD, Clyde PD OH, Cocke County TN SO, Coffee County TN SO, Coffeyville KS PD, Coldwater MI PD, Cole County MO SO, Collegedale TN PD, Columbia County WI SO, Columbus IN PD, Columbus NC PD, Columbus OH PD, Columbus Regional Airport Authority OH PD, Concord NC PD, Connersville IN PD, Cookeville TN PD, Copley Township OH PD, Cornell University NY PD, Cortland IL PD, Cortland OH PD, Coshocton County OH SO, Cottleville MO PD, Cranberry Township PA PD, Cranbury NJ PD, Crawford County IL SO , Crawford County IN SO, Crawford County WI SO, Crawford Town NY PD, Crawfordsville IN PD, Creedmoor NC PD, Crest Hill IL PD, Creston OH PD, Crestwood MO PD, Creve Coeur IL PD, Creve Coeur MO PD, Crewe VA PD, Cridersville OH PD, Crossville TN PD, Crown Point IN PD, Crystal City MO PD, Crystal Lake IL PD, Cullman County AL SO, Cumberland Metro IN PD, Cuyahoga Falls OH PD, CVG Airport KY PD, Cynthiana KY PD, Dalton GA PD, Dandridge TN PD, Danville IL PD, Danville IN PD, Danville KY PD, Davenport IA PD, Davidson County NC SO, Davidson NC PD, Davie County NC SO, Davison Township MI PD, Dayton KY PD, Dayton TN PD, De Pere WI PD, Dearborn County IN SO, Dearborn Heights MI PD, Dearborn MI PD, Decatur IN PD, Deer Park OH PD, Defiance County OH SO, Delaware County IN SO, Delaware County OH SO, Delhi Twp OH PD, Delphi IN PD, Des Peres MO DPS, Dewitt Town NY PD, Dickenson County VA SO, DNU Creston OH PD, Dolton IL PD, Dover DE PD, Downers Grove IL PD, Dublin OH PD, DuPage Co IL Prosecutor Office, DuPage County IL SO, Durango CO PD, Dyer County TN SO, Dyersburg TN PD, Easley SC PD, East Canton OH PD, East Cleveland OH PD [deactivated], East Hampton Village NY PD, East Hanover Twp PD (Morris County), East Peoria IL PD, Eastern Adams Regional PA PD, Eastlake OH PD, Eastpointe MI PD, Eaton OH PD, Eau Claire County WI SO, Edison State Community College, El Cajon CA PD, Elizabeth NJ PD, Elizabethton TN PD, Elizabethtown KY PD, Elkhart County IN SO, Elkhorn WI PD, Ellijay GA PD, Elm Grove WI PD, Elmhurst IL PD, Elmira City NY PD, Elmore OH PD, Elmwood Park IL PD, Elyria OH PD, Emporia VA PD , Energy IL PD, Englewood OH PD, Erie County NY SO, Erie County OH SO, Erlanger KY PD, Erwin TN PD, Euclid OH PD, Eureka MO PD, Evendale OH PD, Fairborn OH PD, Fairfield CA PD, Fairfield OH PD, Fairlawn OH PD, Fairmount IN PD, Fairview Park OH PD, Fannin County GA SO, Farmington Dept of Public Safety MI, Farmington Hills MI PD, Fayette County IL SO , Fayette County KY SO, Fayette OH PD, Ferguson MO PD, Ferndale MI PD, Fishers IN PD, Five Rivers MetroParks OH PD, Flat Rock MI PD , Florence KY PD, Florissant MO PD, Flossmoor IL PD, Floyd County IN SO, Forest City NC PD, Forest County WI SO, Forest Heights MD PD, Forest Park OH PD, Forest Preserve District Will County PD (IL), Forsyth County NC SO, Fort Loramie OH PD, Fort Mill SC PD, Fort Oglethorpe GA PD, Fort Wayne IN PD , Fox Valley IL Parks District, Frankfort KY PD, Franklin County IL SO, Franklin County MO SO , Franklin County OH SO, Franklin County PA SO, Franklin County VA SO, Franklin IN PD, Franklin MA PD, Franklin NJ PD, Franklin Township NJ PD, Franklin Township PA PD, Fraser MI DPS, Fremont OH PD, Front Royal VA PD, Fulton County GA PD, Fulton County IL SO, Fulton County OH SO, Fulton IL PD, Fulton MO PD, Fuquay-Varina NC PD, Gahanna OH PD, Galesburg IL PD, Gallatin TN PD, Gallia County OH SO, Galva IL PD, Garden City MI PD, Gary IN PD, Gas City IN PD, Gasconade Co MO SO, Gastonia NC PD, Gates Mills Village OH PD, Gatlinburg TN PD , Geauga County OH SO , Geddes Town NY PD, Genesee County MI SO, Genesee County NY SO, Genoa Township OH PD , Georgetown IL PD, German Township OH PD, Gibsonburg OH PD, Girard OH PD, Glasgow KY PD, Glassboro NJ PD, Glen Cove NY PD, Glencoe IL PD, Glendale OH PD, Gogebic County MI SO, Golf Manor OH PD, Goshen IN PD, Grafton WI PD, Grainger County TN SO, Grand Blanc Twp MI PD, Grand Chute WI PD, Grand Haven MI DPS, Grand Island NE PD, Grand Rapids MI PD, Grand Traverse County MI SO, Grant County IN SO, Grant County WI SO, Graves County KY SO, Grayslake IL PD , Grayson County VA SO, Great Parks of Hamilton County OH PD, Green Lake County WI SO, Green Springs OH PD, Greenbrier TN PD, Greendale IN PD, Greene County OH SO, Greenfield IN PD, Greensville County VA SO, Greenville County SC SO, Greenville SC PD, Greenwood IN PD, Greer SC PD, Griffith IN PD, Grosse Ile MI PD, Grove City OH PD, Groveport OH PD, Grundy County IL 911, Grundy County IL SO, Guernsey County OH SO, Gun Lake Tribal PD MI, Gurnee IL PD, Habersham County GA SO, Halifax County VA SO, Hamblen County TN SO, Hamburg Town NY PD, Hamburg Village NY PD, Hamilton County IN SO, Hamilton County OH SO, Hamilton County TN SO, Hamilton Township OH PD, Hamtramck MI PD, Hancock County IN SO, Hannibal MO PD, Hanover Park IL PD , Harriman TN PD, Harrington DE PD, Harrisburg Bureau PA PD, Harrison County IN SO, Harrison OH PD, Harrisonburg VA PD, Hartford City IN PD, Harvey County KS SO, Harvey IL PD, Harwood Heights IL PD, Haysi VA PD, Hayward WI PD, Haywood County NC SO, Hazel Crest IL PD, Hazel Park MI PD, Hazelwood MO PD, Hazleton PA PD, Heath OH PD, Hebron IN PD, Hebron OH PD, Henderson County KY SO, Henderson County NC SO , Henderson KY PD, Henderson NC PD, Hendersonville NC PD, Hendersonville TN PD, Henry County IL SO, Henry County IN SO, Henry County OH SO, Henry County VA SO, Hermitage PA PD, Herndon VA PD, Herrin IL PD, Hickory Hills IL PD, Hickory NC PD, High Point NC PD, Highland Heights KY PD, Highland Heights OH PD, Highland IN PD, Highland Park IL PD , Highland Park MI PD, Hilliard OH PD, Hillsborough Twp  NJ PD, Hillsville VA PD, Hinckley OH PD, Hinsdale IL PD, Hobart IN PD , Hoffman Estates IL PD, Holland MI PD, Holland OH PD, Holmen WI PD, Holmes County SO OH, Homecroft IN PD, Homer Village NY PD, Hoopeston IL PD , Hopatcong NJ PD, Hope Mills NC PD , Hopkinsville KY PD, Houston TX PD, Howard County IN SO, Hubbard OH PD, Huber Heights OH PD, Hunterdon County NJ Prosecutors Office, Huntersville PD NC, Hunting Valley OH PD, Huntington County IN SO, Huntington IN PD, Huntley IL PD , Huntsville AL PD, Huron OH PD, Huron Township MI PD, Hyattsville MD PD, IA - Eldridge PD, Illinois Attorney General, IN - Albion PD, IN - Angola PD, IN - Aurora PD, IN - Cromwell PD, IN - Greene County SO, IN - Middletown PD, IN - Noble County Prosecutors, IN - Rome City PD, IN - Sweetser PD , IN - Tipton County SO, IN- Noble County SO, Independence KS PD, Independence KY PD, Independence OH PD, Indian Hill OH PD, Indiana Department of Corrections, Indiana Dunes National Park IN PD, Indiana HIDTA , Indiana State Police IN PD, Indianapolis Metro PD IN, Ingalls IN PD, Inverness IL PD, Iowa County WI SO, Iowa State University IA PD, Iredell County NC SO, Irondequoit PD NY, Ironwood PSD MI, Ithaca City NY PD, Jackson County NC SO, Jackson MI PD, Jackson Township OH PD (Stark County), Jackson WI PD, Jacksonville IL PD, Jasper County Sheriff IA , Jasper GA PD, Jasper IN PD, Jefferson City MO PD, Jefferson County MO SO, Jefferson County OH SO, Jefferson County SO IN, Jefferson County TN SO, Jeffersontown KY PD, Jessamine County KY SO, Jesup GA PD, Johnson City TN PD, Johnson County TN SO, Johnston City IL PD, Joliet IL PD, Joliet Junior College IL PD , Justice IL PD, Kalamazoo MI PD, Kalamazoo Township MI PD, Kane County IL SO, Kankakee County IL SO, Kankakee IL PD, KenCom IL PD Dispatch Center, Kendallville IN PD, Kenilworth NJ PD , Kenmore Village NY PD, Kenosha County WI SO, Kenosha WI PD, Kent County MI SO, Kent OH PD, Kenton County KY SO, Kentucky State KY PD, Kentwood MI PD, Kernersville NC PD, Kettering OH PD , Kewanee IL PD , Kill Devil Hills NC PD, King George County VA SO, Kings Mountain NC PD, Kingsport TN PD, Kingston Springs TN PD, Kingston TN PD, Knightdale NC PD, Knox County IL SO, Knox County TN SO, Knoxville TN PD, Kokomo IN PD, KY - Fort Mitchell PD, La Follette TN PD, La Grange IL PD, La Grange MO PD, La Grange Park IL PD, Lac Courte Oreilles Tribal Police WI, Ladd IL PD, Ladue MO PD, Lafayette IN PD, LaGrange IN PD, Lake County IN SO, Lake County OH SO, Lake Delton WI PD, Lake Forest IL PD, Lake Geneva WI PD, Lake In The Hills IL PD, Lake St. Louis MO PD, Lake Zurich IL PD, Lakeland FL PD, Lakemore OH PD, Lakeside Park-Crestview Hills KY PD, Lakewood OH PD, Lamar County TX SO, Lancaster NY PD, Lansing MI PD, Laporte County IN SO , LaSalle Co. IL SO - New, Lasalle IL PD , Lathrup Village MI PD, Laurel DE PD, Lawrence County IL SO, Lawrence County IN SO, Lawrence County TN SO, Lawrence District Attorney PA, Lebanon IN PD , Lebanon OH PD, Lebanon TN PD, Lee County GA SO, Lee County IL SO, Leesburg VA PD, Leitchfield KY PD, Lemont IL PD, Lena IL PD, Lenawee County MI SO, Lenoir City TN PD, Lexington KY PD, Lexington NC PD , Lexington OH PD, Lexington TN PD, Liberty Township OH PD, Liberty Village NY PD, Licking County OH SO, Ligonier IN PD, Lima OH PD, Lincoln County NC SO, Lincoln Park MI PD, Lincolnshire IL PD, Linden NJ PD, Lisle IL PD, Lithopolis OH PD, Little Rock AR PD, Livingston County IL SO, Lockland OH PD, Logan County KY SO , Logansport IN PD, Lombard IL PD, London OH PD, Lookout Mountain TN PD, Lorain County OH SO, Lorain OH PD, Loudon County TN SO, Loudon TN PD, Loudoun County VA SO, Louisburg NC PD, Louisville Airport PD, Louisville Metro KY PD, Louisville OH PD, Loveland OH PD, Loves Park IL PD, Lower Providence Township PA PD, Lower Twp NJ PD, Lucas County OH SO, Lumpkin County SO GA, Luray VA PD, Luzerne County PA DA's Office, Lyman PD SC , Lyndhurst OH PD, Lyons IL PD, Macedonia OH PD, Macon County NC SO, Madeira OH PD, Madison County IN SO, Madison Heights MI PD, Madison MS PD, Madison TWP (Franklin CO) OH PD, Madisonville KY PD, Madisonville TN PD, MAGLOCLEN RISS, Mahanoy City PD (PA), Mahoning County OH SO, Mahoning Twp PA PD, Mahoning Valley Law Enforcement TF (OH), Manassas Park VA PD, Manawa WI PD, Manchester MO PD, Manchester TN PD, Mansfield OH PD, Mantua Township NJ PD, Maple Bluff WI PD, Maple Heights OH PD, Maplewood MO PD, Mar Mac IA PD, Marinette County SO (WI), Marion County IL SO, Marion County MO SO, Marion County WV SO, Marion Health PD (IN), Marion IA PD, Marion IL PD, Marion IN PD, Marion NC PD, Marion OH PD, Markle IN PD, Marshall County Drug Task Force WV, Marshall WI PD, Martin TN PD, Martinsville IN PD, Maryland Heights MO PD, Marysville OH PD, Maryville TN PD, Mason County IL SO, Mason OH PD, Mathews County VA SO, Matteson IL PD, Matthews NC PD, Mattoon IL PD, Mauldin SC PD, Maumee OH PD, Mayfield KY PD, Mayfield Village OH PD, McCaysville GA PD, McCracken County KY SO, McDonough County IL SO, McDowell County NC SO, Mclean County IL SO, McMinnville TN PD, Mebane NC PD, Mecklenburg County VA SO, Medina County OH SO, Medina OH PD , Medina Township OH PD, Melvindale MI PD, Menard County IL SO, Menasha WI PD, Mendota IL PD, Menomonee Falls WI PD, Mentor OH PD, Mentor on the Lake OH PD, Mercer County OH SO, Metro East Auto Theft (IL), Metro Police Authority of Genesee County MI, Metropolitan Washington DC PD, Metuchen NJ PD, Miami County OH SO, Miami County Park District OH Rangers, Miami Township OH PD (Dayton), Miamisburg OH PD , Michigan City IN PD, Michigan Department of Corrections (MDOC), Michigan State Police, Middle Tennessee State TN PD , Middleburg Heights OH PD, Middlefield OH PD, Middleton WI PD, Middletown NY PD, Middletown OH PD, Midlothian IL PD, Milan IL PD , Milan MI PD, Milford MI PD, Milltown IN PD, Milton IN PD, Milwaukee WI PD - STAC, Miner MO PD, Mineral Area Drug Task Force MO, Minerva Park OH PD, Minster OH PD, Mint Hill NC PD, Missouri Department of Conservation, Missouri State Highway Patrol, Mitchell County NC SO, Mogadore OH PD, Mohave County AZ SO, Mokena IL PD, Moline IL PD, Monon IN PD, Monroe County MI SO , Monroe County WI SO, Monroe MI PD, Monroe NC PD, Monroe NJ PD [Middlesex County], Monroe OH PD, Monroeville PA PD, Monterey TN PD, Montgomery County IN SO, Montgomery County OH SO, Montgomery County TN SO, Montgomery County VA SO, Montgomery TWP NJ PD, Montville Township OH PD, Mooresville NC PD, Morehead KY PD, Morgan County IL SO, Morgan County IN SO, Morgan County TN SO, Morris IL PD, Morristown TN PD, Morrow OH PD, Morton Grove IL PD, Mount Holly NC PD, Mount Morris Township PD MI, Mount Orab OH PD, Mount Pleasant WI PD, Mount Vernon IN PD, Mount Vernon OH PD, Mountain Bay Metro WI PD, Mountain City TN PD, Mt. Juliet TN PD, Mt. Zion IL PD, Muhlenberg Township PA PD, Muncie IN PD, Mundelein IL PD, Murfreesboro TN PD, Muscatine County IA SO, Muscoda WI PD, Muskego WI PD, Muskegon County MI SO, Nags Head NC PD, Napoleon OH PD, Napoleon Twp MI PD, Nashville Intl Airport TN PD, National Center for Missing &amp; Exploited Children [NCMEC], Naval Criminal Investigative Service [Federal] [Inactive], Nebraska State Patrol, Nelson County KY SO, Neshkoro WI PD, New Albany OH PD, New Baden IL PD, New Baltimore MI PD, New Bremen OH PD, New Britain Township PA PD, New Brunswick NJ PD, New Castle County DE PD, New Castle PA PD, New Hartford Town NY PD, New Haven IN PD, New Kent County VA SO, New London WI PD, New Madrid County MO SO, New York State Police NY, Newark DE PD, Newark OH PD, Newburgh Heights OH PD , Newport TN PD, Newton County MS SO, Newton IA PD, Newton NC PD , Newtown OH PD, Niagara Falls City NY PD, Niagara Frontier Transit Authority (NFTA) PD, Nicholasville KY PD, NICTD - IN PD, Niles OH PD, Noblesville IN PD, Norfolk Southern RR IL PD, Normal IL PD , Normandy MO PD, North Aurora IL PD, North Brunswick NJ PD , North Canton OH PD, North Chicago IL PD, North College Hill OH PD, North County Cooperative MO PD, North Liberty IA PD, North Missouri Drug Task Force MO, North Olmsted OH PD, North Ridgeville OH PD, North Royalton OH PD, Northbrook IL PD, Northeast Ohio Regional Fusion Center, Northern Berks Regional PA PD, Northern Regional PA PD , Northfield IL PD, Northfield OH PD, Northville Twp MI PD, Norton OH PD, Norton Shores MI PD, Norwalk OH PD, Norwalk OH PD - DNU, Norwood OH PD, Nottawaseppi Huron Band of the Potawatomi Tribal Police MI, Novi MI PD, NYS Crime Analysis Center Network, O'Fallon IL PD, O'Fallon MO PD, Oak Creek WI PD, Oak Ridge TN PD , Oakland County MI SO, Oakwood Village OH PD (Cuyahoga), Obetz OH PD, Obion County TN SO, Oconee County SC SO, Oconomowoc WI PD, Ogle County IL SO, Oglesby IL PD , OH - Chillicothe PD, OH - City of Canal Winchester, OH - Clinton County SO , OH - Commercial Point PD, OH - Hamilton PD, OH - Highland County SO, OH - Jefferson County Drug Task Force, OH - Johnny Appleseed Metropolitan Park District PD,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Workers' Compensation (LE), Ohio Department of Rehabilitation and Correction - Office of the Chief Inspector, Ohio Department of Youth Services - Office of the Chief Inspector, Ohio State Fire Marshal, Ohio State Highway Patrol, Oliver Springs TN PD, Olmsted Falls OH PD, Onondaga County DA Office, Onondaga County NY SO , Ontario OH PD, Oregon OH PD, Orleans County NY SO, Oshkosh WI PD, Oswego IL PD, Ottawa County MI SO, Ottawa County OH SO, Ottawa IL PD, Oxford OH PD, Palatine IL PD, Palm Beach County FL SO, Palmyra MO PD, Palos Heights IL PD, Palos Hills IL PD, Palos Park IL PD, Paris KY PD, Paris TN PD, Park Hills MO PD, Parke County IN SO, Parma Heights OH PD, Parma OH PD, Patton TWP PD PA, Pecatonica IL PD, Pemberton Township NJ PD, Pemiscot County MO SO, Pennington Gap VA PD, Pentwater MI PD, Peoria County IL SO, Peoria IL PD, Peotone IL PD , Perkins Township OH PD, Perry County MO SO, Perry County OH SO, Perrysburg OH PD, Perrysburg Twp OH PD, Person County NC SO, Phelps County MO SO, Pickaway County OH SO, Pickens County SC SO, Pickerington OH PD, Pierce Township OH PD, Pike County IL SO , Pineville NC PD, Pittsboro IN PD, Pittston Township PA PD, Plain City OH PD, Plainfield IL PD, Plainfield IN PD, Plover WI PD, Plymouth IN PD, Plymouth MI PD, Plymouth Township PA PD, Poland Township OH PD, Polk County NC SO, Port Clinton OH PD, Port Edwards WI PD, Port Huron MI PD, Portage County WI SO, Portage IN PD, Portage MI PD, Porter County IN SO, Portland TN PD, Posen IL PD, Powell OH PD, Prairie Du Chien WI PD, Preble County OH SO, Prince George's Community College MD PD, Princeton IN PD, Promedica OH PD, Purdue University IN PD, Putnam County TN SO , Quincy IL PD, Rabun County GA SO, Racine WI PD, Radcliff KY PD, Radford City VA PD, Rahway NJ PD, Raleigh NC PD, Ralls County MO SO, Rantoul IL PD, Ravenna OH PD, Reading OH PD, Redford Twp MI PD, Rehoboth Beach DE PD, Reminderville OH PD, Richfield OH PD, Richland Center WI PD, Richland County OH SO, Richland County SC SO, Richland County WI SO, Richland Twp OH PD, Richland Village MI PD, Richmond Heights MO PD, Richmond Heights OH PD, Richmond VA PD, RIG WI DTF, River Falls WI PD, River Grove IL PD , River Rouge MI PD, Riverside OH PD, Roanoke Rapids NC PD, Roanoke VA PD, Robertson County TN SO, Robinson IL PD, Rochester IN PD, Rock County WI SO, Rock Falls IL PD, Rock Hill SC PD, Rock Island County IL SO , Rock Island IL PD, Rockdale IL PD , Rockford Dept of Public Safety MI, Rockford IL PD, Rockport IN PD, Rockwood TN PD, Rocky River OH PD, Rolling Meadows IL PD, Romeoville IL PD, Roselle IL PD , Roselle NJ PD, Roseville MI PD, Ross Township OH PD, Ross Township PA PD, Rossford OH PD, Rossville IL PD, Rossville IN PD, Rowan County NC SO, Rowan University NJ PD, Roxboro NC PD, Roxbury Twp NJ PD, Royal Oak MI PD, Rush County IN SO, Saginaw MI PD, Salem OH PD, Sandusky County SO OH, Sangamon County IL SO, Santa Claus IN PD, Sarasota FL PD, Sauk County WI SO, Sauk Prairie WI PD, Sauk Village IL PD, Schuyler Co. IL SO, Schuyler County MO SO, Scotch Plains NJ PD, Scott City MO PD, Scottsville KY PD, Scottsville VA PD, Seat Pleasant MD PD, SEMO Drug Task Force MO, Seneca SC PD, Sevier County TN SO, Sevierville TN PD, Seville OH PD, Seymour IN PD , Shaker Heights OH PD, Sharonville OH PD, Sheboygan WI PD, Shelby County IL SO, Shelby County IN SO, Shelby County KY SO, Shelby County TN SO, Shelby Township MI PD, Shelbyville TN PD, Shenandoah VA PD, Shenango PA PD, Sherman IL PD, Sidney OH PD, Sikeston MO DPS, Silver Lake PD IN, Simpsonville SC PD, Sioux City IA PD, Skokie IL PD, Slinger WI PD, Smithfield VA PD, Smyrna TN PD, Smyth County VA SO, Solon OH PD, Somerset County NJ Prosecutors Office, South Barrington IL PD, South Bend IN Airport Transit PD , South Bend IN PD, South Central OH Major Crimes Unit, South Elgin IL PD, South Euclid OH PD, South Russell OH PD , Southern Illinois University IL PD , Southern Regl PA PD, Southern View IL PD, Southfield MI PD, Sparta TN PD, Sparta Twp NJ PD, Spartanburg County SC SO, Speedway IN PD, Spencer County IN SO, Spring Arbor MI PD, Spring Hill TN PD, Spring Township PA PD, Spring Valley IL PD, Springdale OH PD, Springfield MO PD, Springfield OH PD, Springfield TN PD , Springfield Township OH (Hamilton Co) PD, St. Ann MO PD, St. Charles City MO PD, St. Charles County MO PD, St. Charles IL PD, St. Clair County MI SO, St. Clairsville OH PD, St. Joseph County SO IN, St. Joseph Department of Public Safety MI, St. Louis County MO PD, St. Matthews KY PD, Stamping Ground KY PD, Stanley NC PD, Starke County IN SO, Ste. Genevieve County MO SO , Steger IL PD, Stephenson County IL SO, Sterling Heights MI PD, Sterling IL PD, Steubenville OH PD, Stevens Point WI PD, Stow OH PD, Streator IL PD, Strongsville OH PD, Sturgis MI PD, Sugarcreek Township OH PD, Sullivan  IL PD, Sullivan County IN SO, Sullivan County TN SO, Summit County OH SO, Summit Metro Parks OH PD, Sumner County TN SO, Sumpter Twp MI PD, Sunbury OH PD, Surry County NC SO, Susquehanna Township PA PD, Swanton OH PD, Sycamore IL PD , Sylvania Township OH PD, Syracuse NY PD, Tallmadge OH PD, Tarpon Springs FL PD, Taylor MI PD, Tazewell County IL SO, Tell City IN PD, Temple University Campus PA PD, Tennessee Bureau of Investigation, Tennessee Valley Authority Police, Terre Haute IN PD, Thomas County GA SO, Thornton CO PD, Three Rivers MI PD, Tilden Township PA PD, Tinley Park IL PD, Tipp City OH PD, Tippecanoe County IN SO, TN - Bedford County SO, TN - Lincoln County SO, TN ROCIC, Toledo OH PD, Tomah WI PD, Tompkins County NY SO, Tonawanda Town NY PD, Tooele City PD UT, Toronto OH PD, Town of Bean Station PD  TN, Town of Campbell WI PD, Town of Newburgh NY PD, Town of Rutherford College (NC), Town of Woodbury NY PD, Towns County GA SO , Transylvania County NC SO, Trenton OH PD, Trousdale County TN SO, Troy MI PD , Troy OH PD, Tuscarawas County OH SO, Twinsburg OH PD, U.S. Border Patrol, Ulster Town NY PD, UNC Asheville NC PD, Union County GA SO, Union County KY SO, Union County NC SO, Union County OH SO, Union County SC SO, Union OH PD, Union Township OH (Clermont Co) PD, University Circle OH PD, University City MO PD, University Heights OH PD, University of Delaware PD, University of Illinois - Chicago IL PD, University of Illinois at Urbana-Champaign IL PD, University of Illinois- Springfield, University of Kentucky, University of Louisville KY PD, University of Michigan Ann Arbor Campus MI PD, University of North Carolina Chapel Hill NC , University of North Carolina Charlotte (NC), University of North Georgia PD (GA), University of Tennessee TN PD, University of Toledo OH PD, University of Wisconsin - Green Bay WI PD, Upper Arlington OH PD, Upper Dublin Twp PA PD, Urbana OH PD, US Postal Inspection Service [Federal], Utica City NY PD, Utica MI PD , VA - George Mason University Campus PD, Valparaiso IN PD, Van Buren County TN SO, Van Buren MI PD, Vance County NC SO, Vandalia IL PD , Vandalia OH PD, Vanderburgh County IN SO , Vermillion County IN SO, Vernon County WI SO, Vestal Town NY PD, Vienna IL PD, Vienna VA PD, Vienna WV PD, Vigo County IN SO, Villa Park IL PD, Village of Clearview WV PD, Village of Dundee MI PD, Village of Jefferson OH PD, Village of Manhattan IL PD, Village of Pingree Grove IL PD, Village of Turtle Lake WI PD, Vincennes IN PD, Vine Grove KY PD, Virden IL PD, Virginia Department of Wildlife Resources (DWR), Virginia Tech University VA PD, Voorhees NJ PD, Wabash County IN SO, Wabash IN PD, Wadsworth OH PD, Wakarusa IN PD, WakeMed Campus PD and Public Safety (NC), Walker MI PD, Walters State Community College TN Campus PD, Walton County FL SO, Walworth County WI SO, Wapakoneta OH PD, Wapello County IA SO, Warren County KY SO, Warren County OH SO, Warren County TN SO, Warren NJ PD , Warren OH PD, Warrensville Heights OH PD, Warrenville IL PD, Warson Woods MO PD , Wartburg TN PD, Washburn County WI SO, Washington County IN SO, Washington County MO SO, Washington County TN SO, Washington IL PD, Washington Island WI PD, Washington MO PD, Washington Township (Gloucester) NJ PD, Watauga County NC SO, Watchung NJ PD, Waterford Township MI PD, Waterville OH PD, Wauconda IL PD, Waukegan IL PD, Waukesha WI PD, Waxhaw NC PD, Wayne County Airport Authority MI , Wayne County TN SO, Waynesville NC PD, Weber City VA PD, Webster Groves MO PD, Wells County IN SO, West Bend WI PD, West Bloomfield Twp MI PD, West Carrollton OH PD, West Central Consolidated Communications IL PD, West Chester OH PD, West Chicago IL PD, West Lafayette IN PD, West Milton OH PD, West Norriton Twp PA, West Seneca NY PD, West Terre Haute IN PD, West Virginia Fusion Center (WV), Westchester IL PD, Western Illinois University IL PD, Western Michigan University MI PD, Westerville OH PD, Westfield IN PD, Westfield NJ PD, Westlake OH PD, Westland MI PD, Westmont IL PD, Westmoreland County VA SO, Weyauwega WI PD, Wheaton IL PD, Wheeling IL PD , White House TN PD, White Lake Twp MI PD, White Pine TN PD, Whitehall MI PD , Whitehall OH PD, Whitehall Township PA PD, Whitemarsh Township PA PD, Whitestown IN PD, Whitewater WI PD, Whitfield County GA SO, Whitley County IN Prosector, Wichita Falls TX PD , Wickliffe OH PD, Wilkes County NC SO, Will County IL SO, Williamsburg VA PD, Williamson Co. IL SO, Williamson County TN SO, Willoughby OH PD, Willow Springs IL PD, Willowbrook IL PD, Willowick OH PD , Wilmette IL PD , Wilmington DE PD, Wilmore KY PD, Winchester IN PD, Windham OH PD, Windsor- IL- PD, Winnebago County IL SO, Winona MN PD, Wisconsin State Capitol Police (WI), Wise County VA SO, Wixom MI PD, Wolverine Lake MI PD, Wonder Lake IL PD, Wood Dale IL PD, Woodbury County IA SO, Woodford County IL SO, Woodridge IL PD, Woodson Terrace MO PD, Woodstock IL PD, Woodville OH PD, Wooster OH PD, Worthington OH PD, Wright Patterson OH Air Force Base [Federal], Wyandot County OH SO, Wyandotte MI PD, Wyoming MI PD, Wyoming OH PD, Wythe County VA SO, Wytheville VA PD, Xenia OH PD, Yancey County NC SO, York County SC SO, Youngstown OH PD, Yreka CA PD, Zanesville OH PD, Zionsville IN PD</t>
  </si>
  <si>
    <t>Germantown OH PD, (revoked MOU) - former AZ - AZDCS, 18th Judicial District DA's Office- LA PD, 18th Judicial District Drug Task Force - TN PD, Aberdeen WA PD, Abilene KS PD, Abilene TX PD, Abington Township PA PD , Accomack County VA SO, ACRATT -CA, Acushnet MA PD, Acworth GA PD, Adairsville GA PD, Adamsville AL PD, Addis LA PD, Addison IL PD, Adrian MI PD, Adrian Township MI PD , Airway Heights WA PD, Akron OH PD, AL - Troy University - Insight , Alabama Department of Revenue, Alabama Drug Enforcement Task Force Region G, Alabama Law Enforcement Agency (ALEA), Alabama-Coushatta TX PD, Alabaster AL PD, Alachua County FL SO, Alachua FL PD, Alameda CA PD, Alameda County CA SO, Albany County NY SO, Albany GA PD, Albany NY PD -Duplicate-no not use, Albertville AL PD, Alcoa TN PD, Alcorn County MS SO, Aldine ISD PD TX , ALDOI/ AL State Fire Marshal's Office, Alexander City AL PD, Alexander County NC SO, Alexandria IN PD, Alexandria VA PD, Algood TN PD, Alhambra CA PD, Allegan County SO MI, Allen County KS Communications Center, Allen County KS SO, Allen Park PD MI, Allentown PA PD, Alpharetta GA PD, Altamonte Springs FL PD, Altoona IA PD, Altoona WI PD, Alvin ISD TX PD, Alvin TX PD, Amador County CA Sheriff's Office, Amberley Village OH PD, Americus GA PD, Amherst County VA SO, Amherst OH PD, Anaheim CA PD, Anchorage KY PD, Anderson CA PD, Anderson County SC SO, Anderson County TN SO, Anderson IN PD, Anderson SC PD, Andover KS PD, Angleton PD TX, Ankeny IA PD, Anna TX PD, Antigo WI PD, Antioch CA PD, Antioch IL PD, Apache Junction AZ PD, Apex NC PD, App State University NC PD, Appalachian Regional Healthcare System NC PD, Appleton WI PD, Aransas Pass TX PD, Arapahoe County CO SO, Arcadia CA PD, Arcanum OH PD, Archbold OH PD, Arcola MS PD, Argo AL PD, Argyle TX PD, Arlington Heights IL PD , Arlington PD (WA), Arlington TX PD, Arnold MO PD, Arvin CA PD, Asheboro NC PD, Ashland City TN PD, Ashland County OH SO, Ashland KY PD, ASU AZ PD, ATF Nashville TN, Athens County OH SO, Athens OH PD, Athens-Clarke County GA PD, Atherton CA PD, Atlanta GA PD, Atlantis FL PD, Atoka TN PD, Attalla AL PD, Attleboro MA PD, Aubrey TX PD, Auburn AL PD, Auburn CA PD, Auburn GA PD , Auburn Hills MI PD, Auburn WA PD, Audrain County MO SO, Audubon Park KY PD, Auglaize County OH SO, Augusta County VA SO, Augusta KS DPS, Aurora CO PD, Aurora IL PD, Aurora OH PD , Austell GA PD, Austin County TX SO, Austintown Township OH PD, Avon CT PD, Avon IN PD, Avon Lake OH PD, Avondale AZ PD, AZ - Department of Public Safety, Azle TX PD, Azusa CA PD, Bainbridge Township OH PD, Baker LA PD , Bakersfield CA PD, Baldwin County GA SO, Baldwin Park CA PD, Ball State University IN PD, Ballwin MO PD, Bancroft KY PD, Banks County GA SO, Barber County KS SO, Barberton OH PD, Bardstown PD KY, Bargersville IN PD, Barling AR PD, Barnesville GA PD, Barnett Reservoir MS PD, Barnstable MA PD, Barnwell SC PD, Barre MA PD, Barrington Hills IL PD, Barrington IL PD, Barron County WI SO, Barron WI PD, Barrow County GA SO, Barstow CA PD, Bartholomew County IN SO, Bartlett IL PD, Bartlett TN PD, Barton County KS SO, Bartonville IL PD, Bartonville TX PD, Bartow County GA SO, Bastrop TX PD , Batesville AR PD, Bath Township OH PD, Baton Rouge LA PD, Baxter Springs PD KS, Bay County FL SO, Bay Harbor Island FL PD, Bay Village OH PD, Bayfield County WI SO, Bayou Vista TX PD, Baytown TX PD, Bazetta Township OH PD, Beachwood OH PD, Beacon City NY PD, Beaumont CA PD, Beaumont TX PD, Beaver Dam WI PD, Beavercreek OH PD, Bedford County VA SO, Bedford OH PD, Bedford TX PD, Bee Cave TX PD, Beech Grove IN PD, Beecher IL PD, Bel Aire KS PD, Bell Gardens CA PD, Bellaire TX PD, Bellbrook OH PD , Belle Isle FL PD, Belle Meade TN PD, Belle Plaine KS PD, Belle Plaine MN PD, Bellefontaine OH PD, Bellevue Borough PA PD, Bellingham MA PD , Bellwood IL PD, Belmont NC PD, Belpre OH PD, Belton MO PD, Belvidere IL PD, Bement IL PD , Ben Hill County GA SO, Benicia CA PD, Bensenville IL PD, Benson AZ PD, Bentley KS PD, Bentleyville OH PD, Benton County AR SO, Benton County WA SO, Benton KS PD, Berea OH PD, Bergen County NJ Prosecutors Office, Berkeley IL PD, Berkeley MO PD, Berkley Dept of Public Safety MI, Berlin NJ PD, Bernalillo NM PD, Bernardsville NJ PD, Berrien County MI SO, Berwick LA PD, Berwyn IL PD, Bessemer AL PD, Bessemer City NC PD, Bethel OH PD, Bethel Springs TN PD, Beverly Hills CA PD, Bexley OH PD, Bibb County AL SO, Billerica MA PD, Binghamton City NY PD, Birmingham AL PD, Birmingham MI PD, Bixby OK PD, Black Diamond WA PD, Black Mountain NC PD, Blackman/Leoni Public Safety MI, Blackshear GA PD, Blaine CO OK SO, Blairsville GA PD, Blendon Township OH PD, Bloomfield CT PD, Bloomfield NM PD, Bloomfield Twp MI PD, Bloomington IL PD, Blount County Commission (AL), Blount County TN SO, Blue Ash OH PD, Blue Island IL PD, Blue Mound TX PD, Blue Ridge GA PD, Blue Springs MO PD, Bluffton IN PD, BNSF IL PD, Boardman Township OH PD, Boerne TX PD, Boiling Springs NC PD, Bolingbrook IL PD, Bond County IL SO , Boone County AR SO, Boone County IL SO, Boone County IN SO, Boone NC PD, Bossier City LA PD, Bossier Parish LA SO, Boulder CO PD, Boulder County CO SO, Bountiful UT PD, Bourbon County KS SO, Bourbonnais IL PD, Bowling Green MO PD, Boyd TX PD, Boynton Beach FL PD, Bradford County FL SO, Bradley IL PD, Braidwood IL PD, Branson MO PD, Brantley County GA SO, Braselton GA PD, Bratenahl OH PD, Brawley CA PD, Brazoria County Const Pct 3 (TX), Brazoria County Const Pct 4 (TX), Brazoria County TX SO, Breckenridge Hills MO PD, Brecksville OH PD, Bremen GA PD, Bremen IN PD, Brentwood MO PD, Brewster OH PD, Briarcliffe Acres SC PD, Briarwood AL Campus Police, Bridgeton MO PD, Bridgewater VA PD, Brielle NJ PD, Brigham City UT PD, Brighton AL PD, Brimfield Township OH PD, Brisbane CA PD, Bristow OK PD, Broadview Heights OH PD, Broadview IL PD, Broken Arrow OK PD, Brook Park OH PD, Brookfield WI PD, Brookhaven GA PD, Brookings SD PD, Brookland AR PD, Brooklyn Center MN PD, Brooklyn Heights OH PD, Brooklyn OH PD, Brookside AL PD, Brookville NY PD, Broward County FL SO, Brown County SO IN, Brown County WI SO, Brown Deer WI PD, Brownsburg IN PD, Brownstown IL PD , Brownstown Twp PD MI, Brunswick County NC SO, Brunswick County VA SO, Brunswick Hills OH PD, Brunswick OH PD, Brusly LA PD, Bryan County GA SO, Bryan OH PD, Bryan TX PD, Buckeye AZ PD, Buda TX PD, Buena Park CA PD, Buffalo Grove IL PD, Buffalo State University NY PD, Buford City Schools GA, Buford GA Department of Public Safety, Bullitt County KY SO, Buncombe County NC SO, Burbank Airport CA PD, Burbank IL PD, Burke County GA SO, Burke County NC SO, Burleson TX PD, Burlingame  CA PD, Burlington IA PD, Burlington WI PD, Burnet County TX SO, Burnham IL PD , Burr Ridge IL PD, Burrton KS PD, Burton MI PD, Butler County KS SO, Butler County OH SO, Butler Township OH PD, Butler Township PA PD, Campbell OH PD, Canfield OH PD, Carey OH PD, Carroll County OH SO, Carrollton OH PD, Case Western Reserve University OH PD, Centerville OH PD, Champaign County SO OH, Chardon OH PD, Chesapeake VA PD , Chester Township OH PD, Cheviot OH PD, Cincinnati OH PD, Clark County OH SO, Cleveland Clinic OH PD, Cleveland Metro Parks OH PD , Cleveland OH Division of Police , Clinton Township OH PD, Clyde PD OH, Colerain Township OH PD, Columbus OH PD, Columbus Regional Airport Authority OH PD, Conneaut OH PD, Copley Township OH PD, Cortland OH PD, Coshocton County OH SO, Creston OH PD, Cridersville OH PD, Cuyahoga Falls OH PD, Cuyahoga Heights OH PD, Dearborn MI PD, Deer Park OH PD, Defiance County OH SO, Delaware County OH SO, Delhi Twp OH PD, Denison University Campus OH PD, Dept. of Natural Resources OH PD, DNU Creston OH PD, Dougherty County GA PD , Dublin OH PD, East Canton OH PD, East Cleveland OH PD [deactivated], Eastborough KS PD, Eastlake OH PD, Eaton OH PD, Edison State Community College, El Cajon CA PD, Elizabethton TN PD, Elkhart County IN SO, Elmore OH PD, Elyria OH PD, Englewood OH PD, Erie County OH SO, Euclid OH PD, Evendale OH PD, Fairborn OH PD, Fairfield OH PD, Fairfield Township OH PD, Fairlawn OH PD, Fairview Park OH PD, Fayette OH PD, Ferndale MI PD, Five Rivers MetroParks OH PD, Forest Park OH PD, Fort Loramie OH PD, Fort Worth TX PD , Franklin County OH SO, Franklin Township OH PD, Fraser MI DPS, Fremont OH PD, Gahanna OH PD, Galion OH PD, Gallia County OH SO, Garfield Heights OH PD, Geauga County OH SO , Genoa Township OH PD , German Township OH PD, Gibsonburg OH PD, Girard OH PD, Glendale OH PD, Golf Manor OH PD, Grafton OH PD, Grandview Heights OH PD, Grant County IN SO, Great Parks of Hamilton County OH PD, Green Springs OH PD, Green Township OH PD, Greene County OH SO, Grove City OH PD, Groveport OH PD, Guernsey County OH SO, Hamilton County OH SO, Hamilton Township OH PD, Hamtramck MI PD, Harrison OH PD, Hazel Park MI PD, Heath OH PD, Hebron OH PD, Henry County IN SO, Henry County OH SO, Highland Heights OH PD, Highland Park MI PD, Hilliard OH PD, Hinckley OH PD, Holland OH PD, Holmes County SO OH, Hopewell VA PD, Houston TX PD, Howland Township OH PD, Hubbard OH PD, Huber Heights OH PD, Hunting Valley OH PD, Huron OH PD, Independence OH PD, Indian Hill OH PD, Jackson Township OH PD (Stark County), Jefferson County OH SO, Kent OH PD, Kettering OH PD , Kokomo IN PD, Lake County OH SO, Lakemore OH PD, Lakewood OH PD, Lebanon OH PD, Lexington OH PD, Liberty Township OH PD, Licking County OH SO, Lima OH PD, Lithopolis OH PD, Lockland OH PD, Lodi OH PD, London OH PD, Lorain County OH SO, Lorain OH PD, Louisville OH PD, Loveland OH PD, Lucas County OH SO, Lyndhurst OH PD, Macedonia OH PD, Madeira OH PD, Madison County OH SO, Madison TWP (Franklin CO) OH PD, Mahoning County OH SO, Mahoning Valley Law Enforcement TF (OH), Mansfield OH PD, Maple Heights OH PD, Marion County OH SO, Marion OH PD, Marysville OH PD, Mason OH PD, Maumee OH PD, Mayfield Village OH PD, Medina County OH SO, Medina OH PD , Medina Township OH PD, Mentor OH PD, Mentor on the Lake OH PD, Mercer County OH SO, Miami County OH SO, Miami County Park District OH Rangers, Miami Township OH PD (Dayton), Miamisburg OH PD , Middleburg Heights OH PD, Middlefield OH PD, Middletown OH PD, Minerva Park OH PD, Minster OH PD, Mogadore OH PD, Monroe OH PD, Montgomery County OH SO, Montville Township OH PD, Moraine OH PD, Morrow OH PD, Mount Orab OH PD, Mount Vernon OH PD, Muskingum County OH SO, Napoleon OH PD, New Albany OH PD, New Bremen OH PD, New Lexington OH PD, New York State Police NY, Newark OH PD, Newburgh Heights OH PD , Newtown OH PD, Niles OH PD, North Canton OH PD, North College Hill OH PD, North Olmsted OH PD, North Ridgeville OH PD, North Royalton OH PD, Northeast Ohio Regional Fusion Center, Northfield OH PD, Norton OH PD, Norwalk OH PD, Norwood OH PD, Oakwood Village OH PD (Cuyahoga), Oberlin OH PD, Obetz OH PD, OH - Blanchester PD, OH - Chillicothe PD, OH - City of Canal Winchester, OH - Clinton County SO , OH - Commercial Point PD, OH - Delaware PD, OH - Hamilton PD, OH - Highland County SO, OH - Jefferson County Drug Task Force, OH - Johnny Appleseed Metropolitan Park District PD, OH - Mariemont PD, OH - Metroparks Toledo,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Workers' Compensation (LE), Ohio Department of Rehabilitation and Correction - Office of the Chief Inspector, Ohio Department of Youth Services - Office of the Chief Inspector, Ohio State Fire Marshal, Ohio State Highway Patrol, Ohio State University OH PD, Olmsted Falls OH PD, Oregon OH PD, Ottawa County OH SO, Oxford OH PD, Parma Heights OH PD, Parma OH PD, Pataskala OH PD, Perkins Township OH PD, Perry County OH SO, Perrysburg OH PD, Perrysburg Twp OH PD, Pickaway County OH SO, Pickerington OH PD, Pierce Township OH PD, Plain City OH PD, Poland Township OH PD, Port Clinton OH PD, Portage County OH SO, Portage MI PD, Powell OH PD, Preble County OH SO, Promedica OH PD, Queen Creek AZ PD, Ravenna OH PD, Reading OH PD, Redford Twp MI PD, Reminderville OH PD, Richfield OH PD, Richland County OH SO, Richland Twp OH PD, Richmond Heights OH PD, Riverside OH PD, Rocky River OH PD, Ross Township OH PD, Rossford OH PD, Royal Oak MI PD, Sagamore Hills Township OH PD, Salem OH PD, Sandusky County SO OH, Sarasota FL PD, Seville OH PD, Shaker Heights OH PD, Sharonville OH PD, Sheffield Village OH PD, Shelby Township MI PD, Sidney OH PD, Solon OH PD, South Bend IN PD, South Central OH Major Crimes Unit, South Euclid OH PD, South Russell OH PD , Spokane County WA SO, Springdale OH PD, Springfield OH PD, Springfield Township OH (Hamilton Co) PD, St. Clair County MI SO, St. Clairsville OH PD, Sterling Heights MI PD, Steubenville OH PD, Stow OH PD, Strongsville OH PD, Sugarcreek Township OH PD, Sullivan County TN SO, Summit County OH SO, Summit Metro Parks OH PD, Sumner County TN SO, Sunbury OH PD, Swanton OH PD, Sylvania OH PD, Sylvania Township OH PD, Tallmadge OH PD, Taylor MI PD, Texas City TX PD, Tipp City OH PD, Titusville FL PD, Toledo OH PD, Toronto OH PD, Transylvania County NC SO, Trenton OH PD, Troy MI PD , Troy OH PD, Tuscarawas County OH SO, Twinsburg OH PD, Union City OH PD, Union County OH SO, Union OH PD, Union Township OH (Clermont Co) PD, University Circle OH PD, University Heights OH PD, University of Toledo OH PD, Upper Arlington OH PD, Urbana OH PD, US Postal Inspection Service [Federal], Vandalia OH PD, Village of Jefferson OH PD, Wabash County IN SO, Wabash IN PD, Wadsworth OH PD, Walton Hills OH PD, Wapakoneta OH PD, Warren County OH SO, Warren OH PD, Warrensville Heights OH PD, Washington County TN SO, Waterville OH PD, Wellington OH PD, West Carrollton OH PD, West Chester OH PD, West Milton OH PD, Westerville OH PD, Westhampton Beach Village NY PD, Westlake OH PD, Whitehall OH PD, Willoughby OH PD, Willowick OH PD , Windham OH PD, Woodlawn OH PD, Woodville OH PD, Wooster OH PD, Worthington OH PD, Wright Patterson OH Air Force Base [Federal], Wyandot County OH SO, Wyoming OH PD, Xenia OH PD, Yancey County NC SO, Youngstown OH PD, Zanesville OH PD</t>
  </si>
  <si>
    <t>Germantown OH PD, Acworth GA PD, Adrian MI PD, Akron OH PD, AL - Autauga County SO, Alabama Department of Revenue, Alabama Law Enforcement Agency (ALEA), Alabaster AL PD, Albion MI DPS, Allegheny County PA DA, Altavista VA PD, Altoona IA PD, Amberley Village OH PD, Amherst OH PD, Angier NC PD, Ankeny IA PD, Arcanum OH PD, Archbold OH PD, Arnold MO PD, Asheville NC PD, Ashland County OH SO, Athens County OH SO, Athens OH PD, Auglaize County OH SO, Aurora IL PD, Aurora OH PD , Avery County NC SO, Avon IN PD, Avon Lake OH PD, Barberton OH PD, Bartlett IL PD, Bath Township OH PD, Bay Village OH PD, Beachwood OH PD, Beavercreek OH PD, Bedford OH PD, Bellbrook OH PD , Bellefontaine OH PD, Belpre OH PD, Berea OH PD, Bethany Beach DE PD, Bethel OH PD, Bethel Park PA PD, Bexley OH PD, Bibb County SO GA, Bloomington IL PD, Blount County Commission (AL), Blue Ash OH PD, Boardman Township OH PD, Bourbonnais IL PD, Bowling Green KY PD, Bratenahl OH PD, Brecksville OH PD, Brentwood MO PD, Brewster OH PD, Bridgeview IL PD, Broadview Heights OH PD, Brook Park OH PD, Brooklyn OH PD, Brunswick County NC SO, Brunswick OH PD, Bryan OH PD, Burlington IA PD, Burlington NC PD, Butler County OH SO, Butler IN PD, Butler Township OH PD, Byron GA PD , Cabarrus County NC SO, Calhoun County MI SO, Calhoun County SC SO, Calumet Park IL PD, Canton IL PD, Carbondale IL PD, Carey OH PD, Carmel IN PD, Carpentersville IL PD, Carroll County GA SO, Carroll County OH SO, Carrollton OH PD, Centerville OH PD, Champaign County SO OH, Chardon OH PD, Chatham County NC SO, Chautauqua County NY District Attorney's Office, Cheltenham Twp PA PD, Cherokee County GA DA, Cherokee County GA SO, Chesapeake VA PD , Chester Township OH PD, Chesterton IN PD , Cheviot OH PD, Chippewa PA PD, Cincinnati OH PD, Claiborne County TN SO, Clarendon County SC SO , Clark County OH SO, Clarksville IN PD, Cleveland County NC SO , Cleveland Metro Parks OH PD , Cleveland OH Division of Police , Clinton TN PD, Clyde PD OH, Coldwater MI PD, Colerain Township OH PD, Collierville TN PD, Columbia County WI SO, Columbus NC PD, Columbus OH PD, Columbus Regional Airport Authority OH PD, Commerce GA PD, Copley Township OH PD, Cornell University NY PD, Cortland OH PD, Coshocton County OH SO, Covington GA PD, Cramerton NC PD, Crawford County IL SO , Creston OH PD, Cridersville OH PD, Crown Point IN PD, Cullman County AL SO, Cumming GA PD, Cuyahoga Falls OH PD, CVG Airport KY PD, Cynthiana KY PD, Dalton GA PD, Dane County WI SO, Danville KY PD, Davidson NC PD, Davison Township MI PD, Dayton KY PD, Dayton TN PD, Dearborn County IN SO, Deer Park OH PD, Defiance County OH SO, Delaware County IN SO, Delaware County OH SO, Delhi Twp OH PD, Dickson TN PD, Dillon SC PD, District Heights MD PD, DNU Creston OH PD, DoC Intelligence Unit (GA), Dublin OH PD, Duluth GA PD, Dunn NC PD, DuPage Co IL Prosecutor Office, Durango CO PD, Easley SC PD, East Cleveland OH PD [deactivated], Eastlake OH PD, Eaton OH PD, Edison State Community College, El Cajon CA PD, Elizabethtown KY PD, Elyria OH PD, Englewood OH PD, Erie County OH SO, Erlanger KY PD, Euclid OH PD, Eureka MO PD, Evendale OH PD, Fairborn OH PD, Fairfield OH PD, Fairfield Township OH PD, Fairlawn OH PD, Fairmont NC PD, Fairmount IN PD, Fairview Park OH PD, Fayette County IL SO , Fayette OH PD, Fishers IN PD, Five Rivers MetroParks OH PD, Florence AL PD, Florence County SC SO, Florence KY PD, Florence SC PD, Florissant MO PD, Floyd County GA PD, Floyd County IN SO, Forest Park OH PD, Forest Preserve District Will County PD (IL), Forsyth County GA SO, Fort Loramie OH PD, Fort Wayne IN PD , Franklin County OH SO, Franklin County PA SO, Franklin IN PD, Franklin Township OH PD, Fraser MI DPS, Fremont OH PD, Fulton IL PD, Gahanna OH PD, Gainesville GA PD, Gallia County OH SO, Garden City MI PD, Gary IN PD, Gasconade Co MO SO, Gates Mills Village OH PD, Geauga County OH SO , Genesee County NY SO, Genoa Township OH PD , Georgetown IN PD, Georgia Attorney General's Office  - GA, Georgia State Patrol GA PD, German Township OH PD, Germantown TN PD, Gibsonburg OH PD, Gibsonville NC PD, Giles County TN SO, Girard OH PD, Glasgow KY PD, Glendale OH PD, Glenview IL PD, Glenwillow OH PD, Golf Manor OH PD, Goose Creek SC PD , Goshen IN PD, Grand Blanc Twp MI PD, Grand Chute WI PD, Grand Haven MI DPS, Grant County WI SO, Graves County KY SO, Great Parks of Hamilton County OH PD, Greece Town NY PD, Green Springs OH PD, Green Township OH PD, Greendale IN PD, Greene County OH SO, Greenville County SC SO, Greenville SC PD, Greenwood IN PD, Greer SC PD, Griffith IN PD, Grove City OH PD, Groveport OH PD, Grundy County IL 911, Grundy County IL SO, Guernsey County OH SO, Gun Lake Tribal PD MI, Guntersville AL PD, Gwinnett County School PD, Halifax County NC SO, Hall County GA SO, Hamblen County TN SO, Hamburg Town NY PD, Hamilton County OH SO, Hamilton Township OH PD, Hancock County IN SO, Hanover Park IL PD , Hanover Twp PA PD, Haralson County GA SO, Harris County GA SO, Harrisburg Bureau PA PD, Harrison OH PD, Hazel Park MI PD, Hazelwood MO PD, Heath OH PD, Hebron OH PD, Helena AL PD, Henderson County KY SO, Henderson County NC SO , Henderson KY PD, Hendersonville NC PD, Hendersonville TN PD, Henry County IN SO, Henry County OH SO, Hermitage PA PD, Herndon VA PD, Herrin IL PD, Highland Heights KY PD, Highland Heights OH PD, Highland IN PD, Highland Park MI PD, Hilliard OH PD, Hinsdale IL PD, Hiram GA PD, Holland MI PD, Holland OH PD, Holmen WI PD, Holmes County SO OH, Homewood AL PD, Hoover AL PD, Hope Mills NC PD , Hubbard OH PD, Huber Heights OH PD, Hueytown AL PD, Hunting Valley OH PD, Huntington IN PD, Huntsville AL PD, Huron OH PD, IN - Aurora PD, IN - Greene County SO, Independence KY PD, Independence OH PD, Indian Hill OH PD, Indiana HIDTA , Iredell County NC SO, Jackson Township OH PD (Stark County), Jackson WI PD, Jacksonville IL PD, Jasper County Sheriff IA , Jasper IN PD, Jefferson County MO SO, Jefferson County OH SO, Jefferson County TN SO, Johnson County TN SO, Johnstown PA PD, Justice IL PD, Kemper County MS SO, Kennesaw State University GA PD, Kent OH PD, Kenton County KY SO, Kettering OH PD , King George County VA SO, Kingston Springs TN PD, Knoxville TN PD, Kokomo IN PD, KY - Fort Mitchell PD, Lackawanna City NY PD, Ladue MO PD, Lafayette County MS SO, Lake County OH SO, Lake Forest IL PD, Lake Wales FL PD, Lakemore OH PD, Lakeside Park-Crestview Hills KY PD, Lakewood OH PD, Lancaster County SC SO , Lansing MI PD, Laporte County IN SO , LaSalle Co. IL SO - New, Lathrup Village MI PD, Lavonia GA PD, Lawrenceville GA PD, Lebanon OH PD, Lebanon TN PD, Lee County GA SO, Lee County IL SO, Lee County SC SO, Leitchfield KY PD, Lexington KY PD, Lexington NC PD , Lexington OH PD, Liberty Township OH PD, Licking County OH SO, Lima OH PD, Lithopolis OH PD, Lockland OH PD, Logansport IN PD, London OH PD, Lorain County OH SO, Lorain OH PD, Loudon TN PD, Louisville Metro KY PD, Louisville OH PD, Loveland OH PD, Lucas County OH SO, Lyndhurst OH PD, Macedonia OH PD, Macomb IL PD, Macon County IL SO, Madeira OH PD, Madison County OH SO, Madison TWP (Franklin CO) OH PD, Madisonville KY PD, Mahoning County OH SO, Mahoning Twp PA PD, Mahoning Valley Law Enforcement TF (OH), Manchester MO PD, Mansfield OH PD, Maple Heights OH PD, Mar Mac IA PD, Marion County MO SO, Marion County OH SO, Marion County WV SO, Marion Health PD (IN), Marion IL PD, Marion IN PD, Marion NC PD, Marion OH PD, Markle IN PD, Marshall County Drug Task Force WV, Maryland Heights MO PD, Marysville OH PD, Mason OH PD, Mathews County VA SO, Matteson IL PD, Mauldin SC PD, Maumee OH PD, Mayfield Village OH PD, McDonough County IL SO, Medina County OH SO, Medina OH PD , Medina Township OH PD, Memphis Intl Airport, Menomonee Falls WI PD, Mentor OH PD, Mentor on the Lake OH PD, Mercer County OH SO, Metro Police Authority of Genesee County MI, Metropolis IL PD, Metropolitan Washington DC PD, Miami County OH SO, Miami County Park District OH Rangers, Miami Township OH PD (Clermont), Miami Township OH PD (Dayton), Miamisburg OH PD , Mid Missouri Drug Task Force MO, Middleburg Heights OH PD, Middlefield OH PD, Middleton WI PD, Middletown OH PD, Milton GA PD, Milton IN PD, Mineral Area Drug Task Force MO, Minerva Park OH PD, Minster OH PD, Missouri State Highway Patrol, Mitchell County NC SO, Mogadore OH PD, Monon IN PD, Monroe County GA SO, Monroe OH PD, Monroeville PA PD, Montgomery County OH SO, Montgomery County TN SO, Montgomery County VA SO, Montville Township OH PD, Moody AL PD, Moraine OH PD, Morgan County IL SO, Morris IL PD, Morrow OH PD, Morton IL PD, Moundville AL PD, Mount Orab OH PD, Mount Sterling KY PD, Mount Vernon OH PD, Mountain Brook AL PD, Mountain City TN PD, Muncie IN PD, Mundelein IL PD, Murfreesboro TN PD, Muscle Shoals AL PD, Muskingum County OH SO, Napoleon OH PD, Napoleon Twp MI PD, Nebraska State Patrol, New Albany OH PD, New Bremen OH PD, New Castle County DE PD, New Haven IN PD, New Kent County VA SO, New Lexington OH PD, New Paris OH PD, Newark OH PD, Newburgh Heights OH PD , Newton County MS SO, Newtown OH PD, Nicholasville KY PD, Niles OH PD, Norcross GA PD, Normal IL PD , Normandy MO PD, North Canton OH PD, North Charleston SC PD, North College Hill OH PD, North Olmsted OH PD, North Ridgeville OH PD, North Royalton OH PD, Northeast Ohio Regional Fusion Center, Northfield OH PD, Norton OH PD, Norton Shores MI PD, Norwalk OH PD, Norwalk OH PD - DNU, Norwood OH PD, O'Fallon MO PD, Oak Ridge TN PD , Oakwood Village OH PD (Cuyahoga), Obetz OH PD, Oconee County SC SO, Ogle County IL SO, OH - Blanchester PD, OH - Chillicothe PD, OH - City of Canal Winchester, OH - Clinton County SO , OH - Commercial Point PD, OH - Hamilton PD, OH - Highland County SO, OH - Jefferson County Drug Task Force, OH - Johnny Appleseed Metropolitan Park District PD, OH - Mariemont PD, OH - Metroparks Toledo,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Workers' Compensation (LE), Ohio Department of Rehabilitation and Correction - Office of the Chief Inspector, Ohio Department of Youth Services - Office of the Chief Inspector, Ohio State Fire Marshal, Ohio State Highway Patrol, Olmsted Falls OH PD, Ontario OH PD, Oregon OH PD, Osage Beach MO PD, Ottawa County MI SO, Ottawa County OH SO, Ottawa IL PD, Overland MO PD, Oxford AL PD, Oxford MS PD, Oxford OH PD, Ozaukee County WI SO, Palm Beach County FL SO, Palos Park IL PD, Paris TN PD, Parke County IN SO, Parma Heights OH PD, Parma OH PD, Peachtree City GA PD, Pembroke NC PD, Pemiscot County MO SO, Pennington Gap VA PD, Peoria IL PD, Perkins Township OH PD, Perry County MO SO, Perry County OH SO, Perry GA PD, Perrysburg OH PD, Perrysburg Twp OH PD, Pickaway County OH SO, Pickerington OH PD, Pierce Township OH PD, Pittsboro IN PD, Plain City OH PD, Plymouth MI PD, Poland Township OH PD, Polk County NC SO, Port Clinton OH PD, Port Huron MI PD, Portage County WI SO, Posey County IN SO, Powell OH PD, Preble County OH SO, Prince George County VA PD, Prince George's Community College MD PD, Princeton IN PD, Promedica OH PD, Putnam County GA SO, Putnam County IN SO, Quincy IL PD, Racine WI PD, Ravenna OH PD, Reading OH PD, Reminderville OH PD, Richfield OH PD, Richland County OH SO, Richland County SC SO, Richland County WI SO, Richland Twp OH PD, Richmond Heights OH PD, Richmond KY PD, RIG WI DTF, Riverside OH PD, Rock County WI SO, Rock Hill SC PD, Rock Island County IL SO , Rockdale County GA SO, Rockdale IL PD , Rockingham NC PD, Rockmart GA PD, Rockport IN PD, Rocky River OH PD, Ross Township OH PD, Rossford OH PD, Rowan University NJ PD, Roxboro NC PD, Royal Oak MI PD, Russellville AL PD, Rutherfordton NC PD , Saginaw MI PD, Salem OH PD, Sampson County NC SO, Sandusky County SO OH, Sauk Prairie WI PD, Sauk Village IL PD, SC - Columbia Metropolitan Airport PD , Scottsboro AL PD, Senoia GA PD, Seville OH PD, Seymour IN PD , Shaker Heights OH PD, Sharonville OH PD, Sheboygan WI PD, Shelby County KY SO, Shelby County TN SO, Sidney OH PD, Sikeston MO DPS, Simpsonville SC PD, Sioux City IA PD, Slinger WI PD, Snellville GA PD, Solon OH PD, Somerset County NJ Prosecutors Office, South Barrington IL PD, South Bend IN PD, South Central OH Major Crimes Unit, South Euclid OH PD, South Russell OH PD , Southern Regl PA PD, Spartanburg County SC SO, Spring Township PA PD, Springboro OH PD, Springdale OH PD, Springfield MO PD, Springfield OH PD, Springfield Township OH (Hamilton Co) PD, St. Ann MO PD, St. Charles City MO PD, St. Clairsville OH PD, St. Joseph Department of Public Safety MI, Stamping Ground KY PD, Ste. Genevieve County MO SO , Steele AL PD, Stephenson County IL SO, Sterling Heights MI PD, Stevens Point WI PD, Stockbridge GA PD, Stow OH PD, Streator IL PD, Strongsville OH PD, Sturgis MI PD, Sugarcreek Township OH PD, Sullivan  IL PD, Sullivan County IN SO, Sullivan County TN SO, Summit County OH SO, Summit IL PD, Summit Metro Parks OH PD, Sumner County TN SO, Sumpter Twp MI PD, Sunbury OH PD, Sunset Beach NC PD, Sunset Hills MO PD, Swanton OH PD, Sycamore IL PD , Sylvania OH PD, Sylvania Township OH PD, Talladega County AL SO, Tallmadge OH PD, Tarpon Springs FL PD, Taylor MI PD, Taylorsville KY PD, Tell City IN PD, Tennessee Valley Authority Police, Thomasville AL PD, Thornton CO PD, Three Rivers MI PD, Tilden Township PA PD, Tinley Park IL PD, Tipp City OH PD, Tippecanoe County IN SO, TN - Bedford County SO, Toledo OH PD, Tomah WI PD, Tompkins County NY SO, Toronto OH PD, Town of Groton CT PD, Town of Rutherford College (NC), Town of West Blocton AL PD, Transylvania County NC SO, Trousdale County TN SO, Troy OH PD, Tupelo Regional Airport, Tuscaloosa County AL SO, Tuscarawas County OH SO, Twinsburg OH PD, Two Rivers WI PD, U.S. Border Patrol, Union County GA SO, Union County OH SO, Union County SC SO, Union OH PD, Union Township OH (Clermont Co) PD, University Circle OH PD, University City MO PD, University Heights OH PD, University of Illinois at Urbana-Champaign IL PD, University of Kentucky, University of North Georgia PD (GA), University of Tennessee TN PD, University of Toledo OH PD, Upper Arlington OH PD, Upper Dublin Twp PA PD, Urbana OH PD, US Postal Inspection Service [Federal], Vandalia OH PD, Vernon County WI SO, Vienna WV PD, Villa Park IL PD, Village of Clearview WV PD, Village of Jefferson OH PD, Village of Manhattan IL PD, Village of Pingree Grove IL PD, Virginia Department of Wildlife Resources (DWR), Wabash IN PD, Wadsworth OH PD, Walworth County WI SO, Wapakoneta OH PD, Wapello County IA SO, Warner Robins GA PD, Warren County OH SO, Warren OH PD, Warrensville Heights OH PD, Warrick County IN SO, Wartburg TN PD, Washington County WI SO, Watauga County NC SO, Waterford Township MI PD, Waterville OH PD, Wauconda IL PD, Waukesha WI PD, Waxhaw NC PD, Wayne County Airport Authority MI , Wayne County TN SO, Waynesville NC PD, Webster County GA SO, Wentzville MO PD, West Carrollton OH PD, West Chester OH PD, West Mifflin PA PD, West Milton OH PD, Westerville OH PD, Westfield IN PD, Westlake OH PD, White House TN PD, White Pine TN PD, Whitehall OH PD, Whitestown IN PD, Whitfield County GA SO, Whitley County IN Prosector, Wichita Falls TX PD , Wickliffe OH PD, Wilkes County NC SO, Willoughby OH PD, Willowick OH PD , Wilmette IL PD , Wilmore KY PD, Winchester IN PD, Windham OH PD, Winnebago County IL SO, Wisconsin State Capitol Police (WI), Wixom MI PD, Woodson Terrace MO PD, Woodstock GA PD, Woodville OH PD, Wooster OH PD, Worthington OH PD, Wright Patterson OH Air Force Base [Federal], Wyandot County OH SO, Wyoming OH PD, Xenia OH PD, Yancey County NC SO, Youngstown OH PD, Zionsville IN PD</t>
  </si>
  <si>
    <t>Germantown OH PD, Abbotsford WI PD, Abington Township PA PD , Acworth GA PD, Adairville KY PD, Adams County IL SO, Adams County IN SO, Adams WI PD, Addison IL PD, Adrian MI PD, Ahoskie NC PD, Akron OH PD, Albany City NY PD, Albany County NY SO, Albion MI DPS, Alexander County NC SO, Alexandria IN PD, Algood TN PD, Allegan County SO MI, Allegheny County PA DA, Allen County KY SO, Allen Park PD MI, Allentown PA PD, Altavista VA PD, Altoona IA PD, Amberley Village OH PD, Amherst County VA SO, Amherst OH PD, Anderson County SC SO, Anderson County TN SO, Anderson IN PD, Anderson SC PD, Angier NC PD, Ankeny IA PD, Antioch IL PD, Apex NC PD, App State University NC PD, Arcanum OH PD, Archbold OH PD, Arlington County VA PD, Armada MI PD, Arnold MO PD, Asheville NC PD, Ashland County OH SO, Ashland KY PD, Aston PA PD, Athens County OH SO, Athens OH PD, Auburn Hills MI PD, Auburn IN PD, Auburn NY PD, Auglaize County OH SO, Aurora IL PD, Aurora OH PD , Avery County NC SO, Avon IN PD, Avon Lake OH PD, Bainbridge Township OH PD, Barberton OH PD, Bartlett IL PD, Batavia NY PD, Bath Township OH PD, Bay Village OH PD, Beachwood OH PD, Beaver Dam WI PD, Beavercreek OH PD, Bedford County TN SO, Bedford County VA SO, Bedford NY PD, Bedford OH PD, Bedford VA PD, Beech Grove IN PD, Bellbrook OH PD , Bellefontaine OH PD, Belmont NC PD, Belpre OH PD, Belvidere IL PD, Bensalem Township PA PD, Benton County WA SO, Benton IL PD , Berea KY PD, Berea OH PD, Bergen County NJ Prosecutors Office, Berkeley MO PD, Bernards Twp NJ PD, Berne IN PD, Berrien County MI SO, Bethel OH PD, Bethel Park PA PD, Bethlehem PA PD, Bexley OH PD, Big Bend WI PD, Biltmore Forest NC PD, Binghamton City NY PD, Birmingham MI PD, Blackman/Leoni Public Safety MI, Blakely PA PD, Blendon Township OH PD, Bloomfield Twp MI PD, Bloomington IL PD, Blount County TN SO, Blue Ash OH PD, Boardman Township OH PD, Bolingbrook IL PD, Bordentown TWP NJ PD, Botetourt County VA SO, Bourbonnais IL PD, Bowling Green KY PD, Bowling Green MO PD, Bowling Green OH PD, Braintree MA PD, Branchburg Twp NJ PD, Bratenahl OH PD, Breckinridge County KY SO, Brecksville OH PD, Bremen IN PD, Brewster OH PD, Brick Township NJ PD , Brighton Town NY PD, Bristol IN PD, Broadview Heights OH PD, Brook Park OH PD, Brooklyn OH PD, Brookville NY PD, Broome CO NY SO, Brownsburg IN PD, Brownstown Twp PD MI, Brunswick County VA SO, Brunswick OH PD, Bryan OH PD, Buffalo County WI SO, Burke County NC SO, Burlington NC PD, Burr Ridge IL PD, Burton MI PD, Butler County OH SO, Butler County PA, Butler IN PD, Butler Township OH PD, Butler Township PA PD, Butner NC PD, Byron IL PD, Cabarrus County NC SO, Cabot AR PD, CAC - Mohawk Valley NY, CAC - North Country NY, Caldwell County NC SO, Calhoun County MI SO, Calumet Park IL PD, Campbell County VA SO, Canton IL PD, Cape Girardeau County MO SO, Cape Girardeau MO PD, Carbondale IL PD, Carey OH PD, Carmel IN PD, Carol Stream IL PD, Caroline County VA SO, Carroll County OH SO, Carroll County VA SO, Carrollton OH PD, Carter County TN SO, Cary IL PD, Cary NC PD, Cass County IL SO, Cass County MI SO, Catawba County NC SO, Cedar Rapids IA PD, Cedarburg WI PD, Centerville IN PD, Centerville OH PD, Centralia IL PD, Centre Island Village NY PD, Champaign County IL SO, Champaign County SO OH, Champaign IL PD, Chardon OH PD, Charleston IL PD, Charter Township of Buena Vista MI PD, Chatham IL PD, Chatsworth GA PD, Chautauqua County NY District Attorney's Office, Cheatham County TN SO, Cheektowaga Town NY PD, Chenoa IL PD, Cherry Valley IL PD, Chesapeake VA PD , Chester County SC SO, Chester Township OH PD, Chesterfield MO PD, Chesterfield Twp MI PD, Chesterton IN PD , Cheviot OH PD, Chippewa PA PD, Cincinnati OH PD, Claiborne County TN SO, Clarksville IN PD, Clarksville VA PD, Clayton MO PD, Clayton NC PD , Clayton Township PD MI, Cleveland County NC SO , Cleveland Heights OH PD, Cleveland Metro Parks OH PD , Cleveland OH Division of Police , Cleveland TN PD, Clinton Township MI PD, Clinton Township NJ PD, Clintwood VA PD, Clio MI PD, Clyde PD OH, Cocke County TN SO, Coffee County TN SO, Coffeyville KS PD, Cohoes NY PD, Coldwater MI PD, Collegedale TN PD, Colquitt County GA SO, Columbia County NY SO, Columbia County WI SO, Columbus IN PD, Columbus NC PD, Columbus OH PD, Columbus Regional Airport Authority OH PD, Concord NC PD, Conneaut OH PD, Connersville IN PD, Cookeville TN PD, Copley Township OH PD, Cortland IL PD, Cortland OH PD, Coshocton County OH SO, Cottleville MO PD, Cranberry Township PA PD, Cranbury NJ PD, Crawford County IL SO , Crawford County WI SO, Crawford Town NY PD, Creedmoor NC PD, Crest Hill IL PD, Creston OH PD, Crestwood MO PD, Creve Coeur IL PD, Creve Coeur MO PD, Crewe VA PD, Cridersville OH PD, Crossville TN PD, Crown Point IN PD, Crystal City MO PD, Crystal Lake IL PD, Cullman County AL SO, Cumberland Metro IN PD, Cuyahoga Falls OH PD, Cuyahoga Heights OH PD, CVG Airport KY PD, Cynthiana KY PD, Dandridge TN PD, Danville IL PD, Danville IN PD, Danville KY PD, Darien IL PD, Davenport IA PD, Davidson County NC SO, Davidson NC PD, Davie County NC SO, Davison Township MI PD, Dayton KY PD, Dayton TN PD, Daytona Beach FL PD, Dearborn County IN SO, Dearborn Heights MI PD, Dearborn MI PD, Deer Park OH PD, Defiance County OH SO, Delaware County IN SO, Delaware County OH SO, Delhi Twp OH PD, Delphi IN PD, Delran NJ PD, Des Peres MO DPS, Dewitt Town NY PD, Dickenson County VA SO, DNU Creston OH PD, Dolton IL PD, Dover DE PD, Dublin OH PD, Dunn NC PD, DuPage Co IL Prosecutor Office, Durango CO PD, Dutchess County NY District Attorney's (DA) Office , Dutchess County NY SO, Easley SC PD, East Cleveland OH PD [deactivated], East Moline IL PD, East Peoria IL PD, Eastern Adams Regional PA PD, Eastlake OH PD, Eastpointe MI PD, Eaton OH PD, Eau Claire County WI SO, Edgecombe County NC SO, Edison State Community College, El Cajon CA PD, Elizabeth NJ PD, Elizabethton TN PD, Elizabethtown KY PD, Elkhart County IN SO, Elkhorn WI PD, Ellijay GA PD, Elm Grove WI PD, Elmhurst IL PD, Elmira City NY PD, Elmwood Park IL PD, Elyria OH PD, Emporia VA PD , Energy IL PD, Englewood OH PD, Erie County NY SO, Erie County OH SO, Erlanger KY PD, Erwin PD (NC), Erwin TN PD, Escambia County FL SO, Euclid OH PD, Eureka MO PD, Evendale OH PD, Fairborn OH PD, Fairfield OH PD, Fairfield Township OH PD, Fairlawn OH PD, Fairmount IN PD, Fairview Park OH PD, Fannin County GA SO, Farmington Hills MI PD, Fayette County KY SO, Fayette OH PD, Ferguson MO PD, Ferndale MI PD, Fishkill Town NY PD, Five Rivers MetroParks OH PD, Flat Rock MI PD , Flossmoor IL PD, Floyd County IN SO, Forest City NC PD, Forest County WI SO, Forest Heights MD PD, Forest Park OH PD, Forest Preserve District Will County PD (IL), Forsyth County NC SO, Fort Loramie OH PD, Fort Mill SC PD, Fort Oglethorpe GA PD, Fort Wayne IN PD , Fox Valley IL Parks District, Frankfort KY PD, Franklin County AL SO, Franklin County MO SO , Franklin County OH SO, Franklin County PA SO, Franklin County VA SO, Franklin IN PD, Franklin MA PD, Franklin NJ PD, Franklin Township PA PD, Fraser MI DPS, Freeport Village NY PD, Fremont OH PD, Front Royal VA PD, Fulton County IL SO, Fulton County OH SO, Fuquay-Varina NC PD, Gahanna OH PD, Gainesville GA PD, Galesburg IL PD, Gallatin TN PD, Gallia County OH SO, Galva IL PD, Garden City MI PD, Garden City NY PD, Garfield Heights OH PD, Gary IN PD, Gas City IN PD, Gastonia NC PD, Gates Mills Village OH PD, Gatlinburg TN PD , Geauga County OH SO , Geddes Town NY PD, Genesee County NY SO, Genoa Township OH PD , Georgetown IL PD, Georgetown KY PD, German Township OH PD, Gibsonburg OH PD, Girard OH PD, Glasgow KY PD, Glassboro NJ PD, Glen Cove NY PD, Glencoe IL PD, Glendale OH PD, Gogebic County MI SO, Golf Manor OH PD, Goshen IN PD, Grafton OH PD, Grafton WI PD, Grand Blanc Twp MI PD, Grand Chute WI PD, Grand Haven MI DPS, Grand Island NE PD, Grand Rapids MI PD, Grand Traverse County MI SO, Grandview Heights OH PD, Grant County IN SO, Grant County WI SO, Grayslake IL PD , Great Parks of Hamilton County OH PD, Green Lake County WI SO, Green Springs OH PD, Greenbrier TN PD, Greendale IN PD, Greene County OH SO, Greenfield IN PD, Greenfield WI PD, Greenport Town NY PD, Greensville County VA SO, Greenville County SC SO, Greenville SC PD, Greenwood IN PD, Greer SC PD, Griffith IN PD, Grosse Ile MI PD, Grove City OH PD, Groveport OH PD, Grundy County IL SO, Guernsey County OH SO, Gun Lake Tribal PD MI, Gurnee IL PD, Habersham County GA SO, Halifax County VA SO, Hamblen County TN SO, Hamburg Village NY PD, Hamilton County IN SO, Hamilton County OH SO, Hamilton County TN SO, Hamilton Township OH PD, Hampton University VA Campus PD, Hamtramck MI PD, Hancock County IN SO, Hannibal MO PD, Hanover Park IL PD , Hardinsburg KY PD, Harnett County NC SO, Harrington DE PD, Harrison County IN SO, Harrison OH PD, Harrisonburg VA PD, Hart County GA SO, Hartford City IN PD, Harvey IL PD, Harwood Heights IL PD, Haysi VA PD, Haywood County NC SO, Hazel Crest IL PD, Hazel Park MI PD, Hazleton PA PD, Heath OH PD, Hebron OH PD, Hempstead Village NY PD, Henderson County KY SO, Henderson County NC SO , Henderson KY PD, Henderson NC PD, Hendersonville NC PD, Hendersonville TN PD, Henry County IL SO, Henry County IN SO, Henry County OH SO, Henry County VA SO, Hermitage PA PD, Herndon VA PD, Herrin IL PD, Hickory Hills IL PD, Hickory NC PD, High Point NC PD, Highland Heights KY PD, Highland Heights OH PD, Highland IN PD, Highland Park IL PD , Highland Park MI PD, Hilliard OH PD, Hillsborough Twp  NJ PD, Hinckley OH PD, Hinsdale IL PD, Hobart IN PD , Hoffman Estates IL PD, Hoke County NC SO, Holland MI PD, Holland OH PD, Holmen WI PD, Holmes County SO OH, Homecroft IN PD, Homer Village NY PD, Hoopeston IL PD , Hopatcong NJ PD, Houston TX PD, Howard County IN SO, Howland Township OH PD, Hubbard OH PD, Huber Heights OH PD, Hunterdon County NJ Prosecutors Office, Huntersville PD NC, Hunting Valley OH PD, Huntington County IN SO, Huntington IN PD, Huntley IL PD , Huntsville AL PD, Huron OH PD, Huron Township MI PD, Hyde Park NY PD, IA - Eldridge PD, Illinois Attorney General, IN - Albion PD, IN - Angola PD, IN - Aurora PD, IN - Cromwell PD, IN - Middletown PD, IN - Noble County Prosecutors, IN - Rome City PD, IN - Sweetser PD , IN - Tipton County SO, IN- Noble County SO, Inc Village of Lake Success NY, Independence KS PD, Independence KY PD, Independence OH PD, Indian Hill OH PD, Indiana Department of Corrections, Indiana Dunes National Park IN PD, Indiana HIDTA , Indianapolis Metro PD IN, Ingalls IN PD, Inverness IL PD, Iowa County WI SO, Iredell County NC SO, Irondequoit PD NY, Ironwood PSD MI, Ithaca City NY PD, Jackson County NC SO, Jackson MI PD, Jackson Township OH PD (Stark County), Jackson WI PD, Jacksonville IL PD, Jasper GA PD, Jasper IN PD, Jefferson County MO SO, Jefferson County OH SO, Jefferson County SO IN, Jefferson County TN SO, Jeffersontown KY PD, Jessamine County KY SO, Johnson City TN PD, Johnson County TN SO, Johnston City IL PD, Johnston County NC SO, Joliet Junior College IL PD , Jonesborough PD TN, Junction City KS PD, Justice IL PD, Kalamazoo MI PD, Kalamazoo Township MI PD, Kane County Forest Preserve IL PD , Kane County IL SO, Kankakee County IL SO, Kankakee IL PD, KenCom IL PD Dispatch Center, Kendallville IN PD, Kenilworth NJ PD , Kenmore Village NY PD, Kenosha County WI SO, Kenosha WI PD, Kent OH PD, Kenton County KY SO, Kentwood MI PD, Kernersville NC PD, Kettering OH PD , Kewanee IL PD , Kill Devil Hills NC PD, King George County VA SO, Kings Mountain NC PD, Kingsport TN PD, Kingston Springs TN PD, Kingston TN PD, Knox County IL SO, Knox County TN SO, Knoxville TN PD, Kokomo IN PD, KY - Fort Mitchell PD, La Follette TN PD, La Grange IL PD, La Grange MO PD, La Grange Park IL PD, Ladd IL PD, LaGrange IN PD, Lake County IN SO, Lake County OH SO, Lake Delton WI PD, Lake Forest IL PD, Lake In The Hills IL PD, Lake St. Louis MO PD, Lake Zurich IL PD, Lakemore OH PD, Lakeside Park-Crestview Hills KY PD, Lakewood OH PD, Lancaster County SC SO , Lancaster NY PD, Lancaster SC PD, Lansing MI PD, Laporte County IN SO , LaSalle Co. IL SO - New, Lathrup Village MI PD, Laurel DE PD, Laurens County SC SO, Laurens SC PD, Lavonia GA PD, Lawrence County IL SO, Lawrence County IN SO, Lawrence County TN SO, Lawrence District Attorney PA, Lebanon IN PD , Lebanon OH PD, Lebanon TN PD, Lee County GA SO, Lee County IL SO, Leesburg VA PD, Leitchfield KY PD, Lemont IL PD, Lena IL PD, Lenawee County MI SO, Lenoir City TN PD, Lexington NC PD , Lexington OH PD, Lexington TN PD, Liberty Village NY PD, Licking County OH SO, Ligonier IN PD, Lima OH PD, Lincoln County NC SO, Lincoln Park MI PD, Lincolnshire IL PD, Linden NJ PD, Lisle IL PD, Lithopolis OH PD, Little Rock AR PD, Livingston County IL SO, Lockland OH PD, Logan County KY SO , Logansport IN PD, Lombard IL PD, London OH PD, Lookout Mountain TN PD, Lorain County OH SO, Lorain OH PD, Loudon County TN SO, Loudon TN PD, Loudoun County VA SO, Louisburg NC PD, Louisville Airport PD, Louisville Metro KY PD, Louisville OH PD, Loveland OH PD, Loves Park IL PD, Lower Providence Township PA PD, Lower Twp NJ PD, Lucas County OH SO, Lumpkin County SO GA, Luray VA PD, Luzerne County PA DA's Office, Lynbrook Village NY PD, Lyndhurst OH PD, Lyons IL PD, Macedonia OH PD, Macon County IL SO, Macon County NC SO, Madeira OH PD, Madison County IN SO, Madison County OH SO, Madison Heights MI PD, Madison MS PD, Madison TWP (Franklin CO) OH PD, Madison Village OH PD, Madisonville KY PD, Madisonville TN PD, MAGLOCLEN RISS, Mahanoy City PD (PA), Mahoning County OH SO, Mahoning Valley Law Enforcement TF (OH), Manassas Park VA PD, Manawa WI PD, Manchester TN PD, Manchester Twp NJ PD, Mansfield OH PD, Maple Bluff WI PD, Maple Heights OH PD, Marinette County SO (WI), Marinette WI PD, Marion County IL SO, Marion County MO SO, Marion County OH SO, Marion County WV SO, Marion Health PD (IN), Marion IA PD, Marion IL PD, Marion IN PD, Marion NC PD, Marion OH PD, Markle IN PD, Marshall County Drug Task Force WV, Marshall WI PD, Martin TN PD, Marysville OH PD, Mason OH PD, Mathews County VA SO, Matteson IL PD, Matthews NC PD, Mauldin SC PD, Maumee OH PD, Mayfield Village OH PD, McCracken County KY SO, McDonough County IL SO, McDowell County NC SO, Mclean County IL SO, McMinnville TN PD, Mecklenburg County VA SO, Medina County OH SO, Medina OH PD , Medina Township OH PD, Melvindale MI PD, Menard County IL SO, Mendota IL PD, Menomonee Falls WI PD, Mentor OH PD, Mentor on the Lake OH PD, Mercer County OH SO, Metro East Auto Theft (IL), Metro Police Authority of Genesee County MI, Metropolitan Washington DC PD, Metuchen NJ PD, Miami County OH SO, Miami County Park District OH Rangers, Miami Township OH PD (Dayton), Miamisburg OH PD , Michigan City IN PD, Michigan Department of Corrections (MDOC), Michigan State Police, Middleburg Heights OH PD, Middlefield OH PD, Middleton WI PD, Middletown NY PD, Middletown OH PD, Midlothian IL PD, Milan IL PD , Milan MI PD, Milan TN PD, Milford MI PD, Milltown IN PD, Milton IN PD, Milwaukee WI PD - STAC, Miner MO PD, Mineral Area Drug Task Force MO, Minerva Park OH PD, Minster OH PD, Mint Hill NC PD, Missouri State Highway Patrol, Mitchell County NC SO, Mogadore OH PD, Mohave County AZ SO, Moline IL PD, Monon IN PD, Monroe County MI SO , Monroe County WI SO, Monroe NC PD, Monroe OH PD, Monroeville PA PD, Monterey TN PD, Montgomery County IN SO, Montgomery County OH SO, Montgomery County TN SO, Montgomery County VA SO, Montgomery TWP NJ PD, Montville Township OH PD, Mooresville NC PD, Moraine OH PD, Morehead KY PD, Morgan County IL SO, Morris IL PD, Morristown TN PD, Morrow OH PD, Morton Grove IL PD, Mount Holly NC PD, Mount Morris Township PD MI, Mount Orab OH PD, Mount Pleasant WI PD, Mount Vernon IN PD, Mount Vernon OH PD, Mountain Bay Metro WI PD, Mountain City TN PD, Mt. Juliet TN PD, Mt. Zion IL PD, Muhlenberg Township PA PD, Muncie IN PD, Mundelein IL PD, Murfreesboro TN PD, Murray County GA SO, Muscoda WI PD, Muskego WI PD, Muskegon County MI SO, Muskingum County OH SO, Muttontown NY PD, Nags Head NC PD, Napoleon OH PD, Napoleon Twp MI PD, Nash County NC SO, Nashville Intl Airport TN PD, Nashville NC PD , Nassau County NY PD, National Center for Missing &amp; Exploited Children [NCMEC], Naval Criminal Investigative Service [Federal] [Inactive], Nelson County KY SO, New Albany OH PD, New Bremen OH PD, New Brunswick NJ PD, New Canaan CT PD, New Castle County DE PD, New Castle PA PD, New Hartford Town NY PD, New Haven IN PD, New Kent County VA SO, New Lexington OH PD, New Madrid County MO SO, New York State Police NY, Newark DE PD, Newark OH PD, Newburgh City NY PD, Newburgh Heights OH PD , Newport News VA PD, Newport TN PD, Newton NC PD , Newtown CT PD, Newtown OH PD, Niagara Falls City NY PD, Niagara Frontier Transit Authority (NFTA) PD, NICTD - IN PD, Niles OH PD, Noblesville IN PD, Normal IL PD , North Aurora IL PD, North Canton OH PD, North College Hill OH PD, North County Cooperative MO PD, North Liberty IA PD, North Olmsted OH PD, North Ridgeville OH PD, North Royalton OH PD, Northbrook IL PD, Northeast Ohio Regional Fusion Center, Northern Berks Regional PA PD, Northern Regional PA PD , Northfield IL PD, Northfield OH PD, Northville Twp MI PD, Norton OH PD, Norton Shores MI PD, Norwalk CT PD, Norwalk OH PD, Norwalk OH PD - DNU, Norwood OH PD, Nottawaseppi Huron Band of the Potawatomi Tribal Police MI, NYS Crime Analysis Center Network, O'Fallon MO PD, Oak Creek WI PD, Oak Ridge TN PD , Oakland County MI SO, Oakwood Village OH PD (Cuyahoga), Oberlin OH PD, Obetz OH PD, Ocean View DE PD, Oconomowoc WI PD, Ogle County IL SO, OH - Blanchester PD, OH - Chillicothe PD, OH - City of Canal Winchester, OH - Clinton County SO , OH - Commercial Point PD, OH - Delaware PD, OH - Hamilton PD, OH - Highland County SO, OH - Jefferson County Drug Task Force, OH - Johnny Appleseed Metropolitan Park District PD, OH - Mariemont PD, OH - Metroparks Toledo,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Workers' Compensation (LE), Ohio Department of Rehabilitation and Correction - Office of the Chief Inspector, Ohio Department of Youth Services - Office of the Chief Inspector, Ohio State Fire Marshal, Ohio State Highway Patrol, Old Westbury Village NY PD, Oliver Springs TN PD, Olmsted Falls OH PD, Onondaga County NY SO , Ontario OH PD, Oregon OH PD, Orleans County NY SO, Orting WA PD, Oshkosh WI PD, Oswego IL PD, Ottawa County MI SO, Ottawa County OH SO, Ottawa IL PD, Owensboro KY PD, Oxford OH PD, Palatine IL PD, Palm Beach County FL SO, Palmyra MO PD, Palos Heights IL PD, Palos Hills IL PD, Palos Park IL PD, Paris KY PD, Park Hills MO PD, Parma Heights OH PD, Parma OH PD, Patton TWP PD PA, Pecatonica IL PD, Pemberton Township NJ PD, Peoria IL PD, Peotone IL PD , Perkins Township OH PD, Perry County MO SO, Perry County OH SO, Perrysburg OH PD, Perrysburg Twp OH PD, Person County NC SO, Petersburg IL PD, Pickaway County OH SO, Pickens County SC SO, Pickerington OH PD, Pierce Township OH PD, Pike County IL SO , Pineville NC PD, Pittsboro IN PD, Plain City OH PD, Plainfield IL PD, Plover WI PD, Plymouth IN PD, Plymouth MI PD, Plymouth Township PA PD, Pokagon Tribal MI PD, Poland Township OH PD, Poquoson VA PD, Port Edwards WI PD, Port Huron MI PD, Portage County OH SO, Portage MI PD, Portland TN PD, Posen IL PD, Poughkeepsie City NY PD, Powell OH PD, Prairie Du Chien WI PD, Preble County OH SO, Prince George's Community College MD PD, Promedica OH PD, Pulaski County IN SO, Pulaski VA PD, Putnam County TN SO , Quincy IL PD, Racine WI PD, Radcliff KY PD, Radford City VA PD, Raleigh NC PD, Ralls County MO SO, Rantoul IL PD, Ravenna OH PD, Reading OH PD, Redford Twp MI PD, Reminderville OH PD, Rensselaer NY PD, Richfield OH PD, Richland Center WI PD, Richland County OH SO, Richland County WI SO, Richland Twp OH PD, Richmond County NC SO, Richmond Heights MO PD, Richmond Heights OH PD, Richmond VA PD, Ridgefield CT PD, RIG WI DTF, River Grove IL PD , River Rouge MI PD, Riverdale IL PD, Riverside OH PD, Roanoke Rapids NC PD, Roanoke VA PD, Robertson County TN SO, Robinson IL PD, Rochester IN PD, Rock County WI SO, Rock Falls IL PD, Rock Hill SC PD, Rock Island County IL SO , Rock Island IL PD, Rockdale IL PD , Rockford Dept of Public Safety MI, Rockingham NC PD, Rockport IN PD, Rockwood TN PD, Rocky Mount NC PD, Rocky River OH PD, Rolling Meadows IL PD, Romeoville IL PD, Roselle IL PD , Roseville MI PD, Ross Township OH PD, Ross Township PA PD, Rossford OH PD, Rossville IL PD, Rowan County NC SO, Rowan University NJ PD, Roxboro NC PD, Royal Oak MI PD, Sagamore Hills Township OH PD, Saginaw MI PD, Salem OH PD, Sandusky County SO OH, Sangamon County IL SO, Santa Claus IN PD, Sarasota FL PD, Saratoga Springs NY PD, Sauk County WI SO, Sauk Prairie WI PD, Sauk Village IL PD, Schuyler Co. IL SO, Scotch Plains NJ PD, Scotia Village NY PD, Scott City MO PD, Scottsville KY PD, Scottsville VA PD, Seaford DE PD, Seat Pleasant MD PD, SEMO Drug Task Force MO, Seneca SC PD, Sevier County TN SO, Sevierville TN PD, Seville OH PD, Seymour IN PD , Shaker Heights OH PD, Sharonville OH PD, Sheboygan WI PD, Sheffield Village OH PD, Shelby County IL SO, Shelby County KY SO, Shelby Township MI PD, Shelbyville TN PD, Shenandoah VA PD, Shenango PA PD, Sherman IL PD, Shorewood IL PD, Sidney OH PD, Sikeston MO DPS, Silver Lake PD IN, Simpsonville SC PD, Sioux City IA PD, Skokie IL PD, Slinger WI PD, Smithfield NC PD, Smithfield VA PD, Smyrna TN PD, Smyth County VA SO, Solon OH PD, Somerset County NJ Prosecutors Office, South Barrington IL PD, South Bend IN Airport Transit PD , South Bend IN PD, South Central OH Major Crimes Unit, South Elgin IL PD, South Euclid OH PD, South Russell OH PD , Southern Illinois University IL PD , Southern Pines NC PD, Southern Regl PA PD, Southern View IL PD, Southfield MI PD, Sparta TN PD, Sparta Twp NJ PD, Spartanburg County SC SO, Speedway IN PD, Spencer County IN SO, Spring Arbor MI PD, Spring Hill TN PD, Spring Valley IL PD, Springdale OH PD, Springfield MO PD, Springfield OH PD, Springfield TN PD , Springfield Township OH (Hamilton Co) PD, St. Ann MO PD, St. Charles City MO PD, St. Charles County MO PD, St. Charles IL PD, St. Clair County MI SO, St. Clairsville OH PD, St. Joseph County SO IN, St. Joseph Department of Public Safety MI, St. Louis County MO PD, Stamping Ground KY PD, Stanley NC PD, Starke County IN SO, Sterling Heights MI PD, Sterling IL PD, Steubenville OH PD, Stevens Point WI PD, Stow OH PD, Strongsville OH PD, Sturgis MI PD, Suffolk VA PD, Sugarcreek Township OH PD, Sullivan County TN SO, Summit County OH SO, Summit Metro Parks OH PD, Sumner County TN SO, Sumpter Twp MI PD, Sunbury OH PD, SUNY Binghamton Campus NY PD, SUNY Old Westbury NY PD, Surry County NC SO, Susquehanna Township PA PD, Swanton OH PD, Sycamore IL PD , Sylvania OH PD, Sylvania Township OH PD, Syracuse NY PD, Tallmadge OH PD, Tarpon Springs FL PD, Taylor MI PD, Tell City IN PD, Temple University Campus PA PD, Tennessee Valley Authority Police, Terre Haute IN PD, Thornton CO PD, Three Rivers MI PD, Tilden Township PA PD, Tinley Park IL PD, Tinton Falls NJ PD, Tipp City OH PD, Tippecanoe County IN SO, TN - Lincoln County SO, TN - Pulaski PD, TN ROCIC, Toledo OH PD, Tomah WI PD, Tompkins County NY SO, Tonawanda Town NY PD, Toronto OH PD, Town of Bean Station PD  TN, Town of Campbell WI PD, Town of Newburgh NY PD, Town of Poughkeepsie NY PD, Town of Rutherford College (NC), Town of Woodbury NY PD, Towns County GA SO , Transylvania County NC SO, Trenton OH PD, Trousdale County TN SO, Troy MI PD , Troy OH PD, Tuscarawas County OH SO, Twinsburg OH PD, Union City OH PD, Union County GA SO, Union County NC SO, Union County OH SO, Union OH PD, Union Township OH (Clermont Co) PD, University Circle OH PD, University Heights OH PD, University of Delaware PD, University of Illinois - Chicago IL PD, University of Illinois at Urbana-Champaign IL PD, University of Illinois- Springfield, University of Kentucky, University of Louisville KY PD, University of Michigan Ann Arbor Campus MI PD, University of North Carolina Chapel Hill NC , University of North Carolina Charlotte (NC), University of North Georgia PD (GA), University of Tennessee TN PD, University of Toledo OH PD, University of Wisconsin - Green Bay WI PD, Upper Arlington OH PD, Urbana OH PD, US Postal Inspection Service [Federal], Utica MI PD , VA - George Mason University Campus PD, Valparaiso IN PD, Van Buren County TN SO, Van Buren MI PD, Vance County NC SO, Vandalia IL PD , Vandalia OH PD, Vanderburgh County IN SO , Vermillion County IN SO, Vestal Town NY PD, Vienna VA PD, Vigo County IN SO, Villa Park IL PD, Village of Clearview WV PD, Village of Dundee MI PD, Village of Jefferson OH PD, Village of Manhattan IL PD, Village of Pingree Grove IL PD, Vincennes IN PD, Vine Grove KY PD, Virden IL PD, Virginia Department of Wildlife Resources (DWR), Virginia Tech University VA PD, Voorhees NJ PD, Wabash County IN SO, Wabash IN PD, Wadsworth OH PD, Wakarusa IN PD, WakeMed Campus PD and Public Safety (NC), Walker MI PD, Walton Hills OH PD, Wapakoneta OH PD, Wapello County IA SO, Warren County KY SO, Warren County OH SO, Warren County TN SO, Warren NJ PD , Warren OH PD, Warrensville Heights OH PD, Warrenville IL PD, Warson Woods MO PD , Wartburg TN PD, Washington County IN SO, Washington County MO SO, Washington County TN SO, Washington IL PD, Washington Island WI PD, Washington MO PD, Washington Township (Gloucester) NJ PD, Watauga County NC SO, Watchung NJ PD, Waterford Township MI PD, Waterville OH PD, Watervliet NY PD, Wauconda IL PD, Waukegan IL PD, Waxhaw NC PD, Wayne County Airport Authority MI , Wayne County TN SO, Webster Groves MO PD, Wellington OH PD, Wells County IN SO, Wentzville MO PD, West Bend WI PD, West Bloomfield Twp MI PD, West Carrollton OH PD, West Central Consolidated Communications IL PD, West Chester OH PD, West Chicago IL PD, West Lafayette IN PD, West Mifflin PA PD, West Milton OH PD, West Norriton Twp PA, West Seneca NY PD, West Terre Haute IN PD, Westchester County NY DPS, Westchester IL PD, Western Illinois University IL PD, Western Michigan University MI PD, Westerville OH PD, Westfield IN PD, Westfield NJ PD, Westlake OH PD, Westmont IL PD, Westmoreland County VA SO, Westport CT PD, Weyauwega WI PD, Wheaton IL PD, Wheeling IL PD , White House TN PD, White Lake Twp MI PD, White Pine TN PD, Whitehall OH PD, Whitehall Township PA PD, Whitestown IN PD, Whitewater WI PD, Whitfield County GA SO, Whitley County IN Prosector, Wichita Falls TX PD , Wickliffe OH PD, Will County IL SO, Williamson Co. IL SO, Williamson County TN SO, Willoughby Hills OH PD, Willoughby OH PD, Willow Springs IL PD, Willowbrook IL PD, Willowick OH PD , Wilmette IL PD , Wilmington DE PD, Wilmore KY PD, Wilton CT PD, Winchester IN PD, Windham OH PD, Windsor CO PD, Winnebago County IL SO, Wisconsin State Capitol Police (WI), Wise County VA SO, Wixom MI PD, Wolverine Lake MI PD, Wood Dale IL PD, Woodbury County IA SO, Woodford County IL SO, Woodlawn OH PD, Woodridge IL PD, Woodson Terrace MO PD, Woodstock IL PD, Woodville OH PD, Wooster OH PD, Worthington OH PD, Wright Patterson OH Air Force Base [Federal], Wyandot County OH SO, Wyandotte MI PD, Wyoming MI PD, Wyoming OH PD, Wythe County VA SO, Xenia OH PD, Yancey County NC SO, York County SC SO, Youngstown OH PD, Zanesville OH PD, Zion IL PD</t>
  </si>
  <si>
    <t>Germantown OH PD, Abbotsford WI PD, Abington Township PA PD , Absecon NJ PD, Acworth GA PD, Adairville KY PD, Adams County IL SO, Adams WI PD, Addison IL PD, Adrian MI PD, Ahoskie NC PD, Akron OH PD, AL - Bear Creek PD, AL - Gadsden PD, Alabama Department of Revenue, Albion MI DPS, Alexandria IN PD, Algood TN PD, Allegan County SO MI, Allegheny County PA DA, Allen County KY SO, Allen Park PD MI, Allentown PA PD, Altavista VA PD, Altoona IA PD, Amberley Village OH PD, Amherst OH PD, Anderson County SC SO, Anderson County TN SO, Anderson SC PD, Angier NC PD, Antioch IL PD, Apex NC PD, Arcanum OH PD, Archbold OH PD, Ardmore AL PD, Arlington County VA PD, Armada MI PD, Arnold MO PD, Asheville NC PD, Ashland County OH SO, Ashland KY PD, Ashland MO PD, Ashville AL PD, Aston PA PD, Athens County OH SO, Athens OH PD, Atoka TN PD, Attorney General of Illinois - Medicare Fraud Division, Auburn Hills MI PD, Auburn IN PD, Auburn NY PD, Auglaize County OH SO, Aurora IL PD, Aurora OH PD , Avery County NC SO, Avon IN PD, Avon Lake OH PD, Barberton OH PD, Barrow County GA SO, Bartlett IL PD, Bartlett TN PD, Batavia NY PD, Bath Township OH PD, Bay Village OH PD, Beachwood OH PD, Beaver Dam WI PD, Beavercreek OH PD, Bedford County TN SO, Bedford OH PD, Beech Grove IN PD, Bellbrook OH PD , Bellefontaine OH PD, Belmont NC PD, Belpre OH PD, Belvidere IL PD, Bensalem Township PA PD, Benton IL PD , Berea KY PD, Berea OH PD, Bergen County NJ Prosecutors Office, Berkeley Heights NJ PD, Berkeley MO PD, Bernards Twp NJ PD, Berne IN PD, Berrien County MI SO, Bethany Beach DE PD, Bethel OH PD, Bethel Park PA PD, Bethlehem PA PD, Bexley OH PD, Bibb County SO GA, Big Bend WI PD, Binghamton City NY PD, Birmingham MI PD, Black Mountain NC PD, Blacksburg SC PD , Blakely PA PD, Blendon Township OH PD, Bloomfield Twp MI PD, Bloomington IL PD, Blount County Commission (AL), Blount County TN SO, Blue Ash OH PD, Boardman Township OH PD, Boaz AL PD, Bolingbrook IL PD, Boone County KY SO, Bordentown TWP NJ PD, Botetourt County VA SO, Bourbonnais IL PD, Bowling Green KY PD, Bowling Green MO PD, Bowling Green Warren County Drug Task Force KY, Boyle County KY SO, Branchburg Twp NJ PD, Bratenahl OH PD, Breckinridge County KY SO, Brecksville OH PD, Bremen GA PD, Bremen IN PD, Brentwood MO PD, Brewster OH PD, Brick Township NJ PD , Bridgeview IL PD, Brighton Town NY PD, Bristol IN PD, Broadview Heights OH PD, Brook Park OH PD, Brookfield WI PD, Broome CO NY SO, Brown County SO IN, Brownsburg IN PD, Brownstown Twp PD MI, Brunswick County NC SO, Brunswick County VA SO, Brunswick OH PD, Bryan OH PD, Bullitt County KY SO, Burke County NC SO, Burlington IA PD, Burlington NC PD, Burr Ridge IL PD, Burton MI PD, Bushnell IL PD, Butler County OH SO, Butler County PA, Butler IN PD, Butler Township OH PD, Butler Township PA PD, Butner NC PD, Butts County GA SO, Byron GA PD , Byron IL PD, Cabarrus County NC SO, Caldwell County NC SO, Calhoun County AL SO, Calhoun County MI SO, Calhoun County SC SO, Callaway County MO SO, Calloway County KY SO, Calumet Park IL PD, Camden SC PD, Campbell County VA SO, Canton IL PD, Cape Girardeau County MO SO, Cape Girardeau MO PD, Carbondale IL PD, Carey OH PD, Carmel IN PD, Carol Stream IL PD, Caroline County VA SO, Carpentersville IL PD, Carroll County GA SO, Carroll County OH SO, Carroll County VA SO, Carrollton OH PD, Carter County TN SO, Cartersville GA PD, Cary IL PD, Cary NC PD, Cass County IL SO, Cass County MI SO, Catawba County NC SO, Cedar Rapids IA PD, Cedarburg WI PD, Centerville IN PD, Centerville OH PD, Central City KY PD, Centralia IL PD, Chadbourn NC PD, Champaign County IL SO, Champaign County SO OH, Champaign IL PD, Channahon IL PD, Chardon OH PD, Charleston IL PD, Chatham County NC SO, Chatham IL PD, Chatsworth GA PD, Chautauqua County NY District Attorney's Office, Cheatham County TN SO, Cheektowaga Town NY PD, Cheltenham Twp PA PD, Chenoa IL PD, Cherokee County AL SO, Cherokee County GA DA, Cherokee County GA SO, Cherry Valley IL PD, Chesapeake VA PD , Chester County SC SO, Chester Township OH PD, Chesterfield MO PD, Chesterfield Twp MI PD, Chesterton IN PD , Cheviot OH PD, Chippewa PA PD, Cincinnati OH PD, Claiborne County TN SO, Clarendon County SC SO , Clark County OH SO, Clarkstown NY PD , Clarksville IN PD, Clarksville VA PD, Clayton GA PD, Clayton MO PD, Clayton NC PD , Cleveland County NC SO , Cleveland Metro Parks OH PD , Cleveland OH Division of Police , Cleveland TN PD, Clinton Township MI PD, Clinton Township NJ PD, Clintwood VA PD, Clyde PD OH, Cobb County GA PD, Cocke County TN SO, Coffee County TN SO, Coffeyville KS PD, Colbert County AL SO, Coldwater MI PD, Cole County MO SO, College Park GA PD, Collegedale TN PD, Collierville TN PD, Columbia County WI SO, Columbus County NC SO, Columbus IN PD, Columbus NC PD, Columbus OH PD, Columbus Regional Airport Authority OH PD, Commerce GA PD, Concord NC PD, Connersville IN PD, Conway SC PD, Cookeville TN PD, Copley Township OH PD, Cornell University NY PD, Cortland IL PD, Cortland OH PD, Coshocton County OH SO, Cottleville MO PD, Covington GA PD, Covington TN PD, Coweta County GA SO, Cramerton NC PD, Cranbury NJ PD, Cranford NJ PD, Craven County ABC Board (NC), Crawford County IL SO , Crawford County IN SO, Crawford County WI SO, Crawford Town NY PD, Crawfordsville IN PD, Creedmoor NC PD, Crest Hill IL PD, Creston OH PD, Crestwood MO PD, Creve Coeur IL PD, Crewe VA PD, Cridersville OH PD, Crossville TN PD, Crown Point IN PD, Crystal City MO PD, Crystal Lake IL PD, Cullman AL PD, Cullman County AL SO, Cumberland Metro IN PD, Cumming GA PD, Currituck County NC SO, Cuyahoga Falls OH PD, CVG Airport KY PD, Cynthiana KY PD, Dalton GA PD, Dandridge TN PD, Dane County WI SO, Danville IL PD, Danville IN PD, Danville KY PD, Dare County NC SO, Darien IL PD, Darlington County SC SO, Davenport IA PD, Davidson County NC SO, Davidson NC PD, Davie County NC SO, Davison Township MI PD, Dayton KY PD, Dayton TN PD, Dearborn County IN SO, Dearborn Heights MI PD, Dearborn MI PD, Decatur AL PD, Deer Park OH PD, Defiance County OH SO, DeKalb County GA PD, Delaware County IN SO, Delaware County OH SO, Delhi Twp OH PD, Delphi IN PD, Denison University Campus OH PD, Department of Natural Resources - GA, Des Peres MO DPS, Dewitt Town NY PD, Dickson TN PD, Dillon SC PD, District Heights MD PD, DNU Creston OH PD, DoC Intelligence Unit (GA), Dolton IL PD, Doraville GA PD, Dorchester County SC SO, Douglas County GA SO, Dover DE PD, Downers Grove IL PD, Dublin OH PD, Duluth GA PD, Dunn NC PD, DuPage Co IL Prosecutor Office, Dutchess County NY District Attorney's (DA) Office , Dyer County TN SO, Dyersburg TN PD, Easley SC PD, East Cleveland OH PD [deactivated], East Hanover Twp PD (Morris County), East Moline IL PD, East Peoria IL PD, East Point GA PD, Eastern Adams Regional PA PD, Eastlake OH PD, Eastpointe MI PD, Eaton OH PD, Edgecombe County NC SO, Edison State Community College, El Cajon CA PD, Elbert County GA SO, Elizabeth NJ PD, Elizabethton TN PD, Elizabethtown KY PD, Ellettsville IN PD, Ellijay GA PD, Elloree SC PD, Elmhurst IL PD, Elmore OH PD, Elmwood Park IL PD, Elyria OH PD, Emory University Campus PD GA, Emporia VA PD , Energy IL PD, Englewood OH PD, Erie County NY SO, Erie County OH SO, Erlanger KY PD, Erwin PD (NC), Erwin TN PD, Escambia County FL SO, Euclid OH PD, Euharlee GA PD, Eureka MO PD, Evendale OH PD, Fairborn OH PD, Fairfield County OH SO, Fairfield County SC SO, Fairfield OH PD, Fairlawn OH PD, Fairmont NC PD, Fairmount IN PD, Fairview Park OH PD, Fannin County GA SO, Farmington Hills MI PD, Fayette County IL SO , Fayette County KY SO, Fayette County TN SO, Fayette OH PD, Ferguson MO PD, Ferndale MI PD, Fishers IN PD, Fishkill Town NY PD, Five Rivers MetroParks OH PD, Flat Rock MI PD , Florence AL PD, Florence County SC SO, Florence SC PD, Florissant MO PD, Flossmoor IL PD, Floyd County GA PD, Floyd County IN SO, Forest City NC PD, Forest County WI SO, Forest Heights MD PD, Forest Park OH PD, Forest Preserve District Will County PD (IL), Forsyth County GA SO, Forsyth County NC SO, Fort Loramie OH PD, Fort Mill SC PD, Fort Wayne IN PD , Frankfort KY PD, Franklin County AL SO, Franklin County IL SO, Franklin County MO SO , Franklin County OH SO, Franklin County PA SO, Franklin County VA SO, Franklin GA PD, Franklin IN PD, Franklin NJ PD, Franklin Township OH PD, Fraser MI DPS, Fremont OH PD, Friendswood TX PD, Front Royal VA PD, Fulton County IL SO, Fulton County OH SO, Fulton IL PD, Fulton MO PD, Fultondale AL PD, Fuquay-Varina NC PD, GA - Georgia Piedmont Technical College , GA - MCS/OCU/Intelligence, Gahanna OH PD, Gainesville GA PD, Galesburg IL PD, Gallatin TN PD, Gallia County OH SO, Galva IL PD, Garden City MI PD, Gardendale AL PD, Garner NC PD, Garrard County KY SO, Gary IN PD, Gas City IN PD, Gasconade Co MO SO, Gastonia NC PD, Gates Mills Village OH PD, Gatlinburg TN PD , Geauga County OH SO , Geddes Town NY PD, Genesee County NY SO, Genoa Township OH PD , Georgetown IL PD, Georgetown IN PD, Georgetown KY PD, Georgia Attorney General's Office  - GA, Georgia State Patrol GA PD, German Township OH PD, Germantown TN PD, Gibsonburg OH PD, Gibsonville NC PD, Giles County TN SO, Girard OH PD, Glasgow KY PD, Glassboro NJ PD, Glen Cove NY PD, Glencoe AL PD, Glencoe IL PD, Glendale OH PD, Glenview IL PD, Golf Manor OH PD, Goshen IN PD, Grafton WI PD, Grand Blanc Twp MI PD, Grand Chute WI PD, Grand Haven MI DPS, Grand Rapids MI PD, Grand Traverse County MI SO, Grant County IN SO, Grant County WI SO, Graves County KY SO, Gray GA PD , Grayslake IL PD , Grayson County VA SO, Great Parks of Hamilton County OH PD, Greece Town NY PD, Green Lake County WI SO, Green Springs OH PD, Greenbrier TN PD, Greendale IN PD, Greene County GA SO, Greene County OH SO, Greenfield IN PD, Greensville County VA SO, Greenville County SC SO, Greenville SC PD, Greenwood County SC SO, Greenwood IN PD, Greenwood SC PD, Greer SC PD, Griffith IN PD, Grove City OH PD, Groveport OH PD, Grundy County IL 911, Grundy County IL SO, Guernsey County OH SO, Gun Lake Tribal PD MI, Guntersville AL PD, Gurnee IL PD, Gwinnett County GA SO, Gwinnett County School PD, Habersham County GA SO, Hackleburg AL PD, Halifax County NC SO, Hall County GA SO, Halls TN PD, Hamblen County TN SO, Hamburg Town NY PD, Hamburg Village NY PD, Hamilton County IN SO, Hamilton County OH SO, Hamilton County TN SO, Hamilton Township OH PD, Hampton University VA Campus PD, Hamtramck MI PD, Hancock County GA SO, Hancock County IN SO, Hannibal MO PD, Hanover Park IL PD , Hanover Twp PA PD, Hapeville GA PD, Haralson County GA SO, Hardin County TN SO, Hardinsburg KY PD, Harnett County NC SO, Harriman TN PD, Harrington DE PD, Harrisburg Bureau PA PD, Harrison County IN SO, Harrison OH PD, Harrisonburg VA PD, Hart County GA SO, Hartford City IN PD, Hartselle AL PD, Hartsville SC PD, Harwood Heights IL PD, Haysi VA PD, Haywood County NC SO, Hazel Crest IL PD, Hazel Park MI PD, Hazelwood MO PD, Hazleton PA PD, Heard County GA SO, Heath OH PD, Hebron OH PD, Henderson County KY SO, Henderson County NC SO , Henderson KY PD, Henderson NC PD, Hendersonville NC PD, Hendersonville TN PD, Henry County IL SO, Henry County IN SO, Henry County OH SO, Henry County VA SO, Hermitage PA PD, Herndon VA PD, Herrin IL PD, Hickory Hills IL PD, Hickory NC PD, High Point NC PD, Highland Heights KY PD, Highland Heights OH PD, Highland IN PD, Highland Park IL PD , Highland Park MI PD, Hillsborough Twp  NJ PD, Hillsville VA PD, Hinckley OH PD, Hinsdale IL PD, Hiram GA PD, Hobart IN PD , Hoffman Estates IL PD, Holland MI PD, Holland OH PD, Holmen WI PD, Holmes County SO OH, Homecroft IN PD, Homer Village NY PD, Homewood AL PD, Hoopeston IL PD , Hoover AL PD, Hopatcong NJ PD, Hope Mills NC PD , Houston TX PD, Howard County IN SO, Hubbard OH PD, Huber Heights OH PD, Hunterdon County NJ Prosecutors Office, Huntersville PD NC, Hunting Valley OH PD, Huntington County IN SO, Huntington IN PD, Huntley IL PD , Huntsville AL PD, Huron OH PD, Huron Township MI PD, Hyattsville MD PD, Hyde Park NY PD, IA - Eldridge PD, Illinois Attorney General, IN - Albion PD, IN - Angola PD, IN - Aurora PD, IN - Cromwell PD, IN - Greene County SO, IN - Middletown PD, IN - Noble County Prosecutors, IN - Rome City PD, IN - Sweetser PD , IN - Tipton County SO, Independence KY PD, Independence OH PD, Indian Hill OH PD, Indiana Department of Corrections, Indiana HIDTA , Ingalls IN PD, Inverness IL PD, Iowa County WI SO, Iredell County NC SO, Irmo SC PD, Irondale AL PD, Irondequoit PD NY, Jackson County GA SO, Jackson County NC SO, Jackson MI PD, Jackson TN PD, Jackson Township OH PD (Stark County), Jackson WI PD, Jacksonville IL PD, Jasper GA PD, Jasper IN PD, Jefferson City MO PD, Jefferson County MO SO, Jefferson County OH SO, Jefferson County SO IN, Jefferson County TN SO, Jefferson GA PD, Jeffersontown KY PD, Johnson City TN PD, Johnson County TN SO, Johnston City IL PD, Johnston County NC SO, Johnstown PA PD, Jonesborough PD TN, Junction City KS PD, Justice IL PD, Kalamazoo MI PD, Kalamazoo Township MI PD, Kane County Forest Preserve IL PD , Kane County IL SO, Kankakee County IL SO, Kankakee IL PD, KenCom IL PD Dispatch Center, Kendallville IN PD, Kenilworth NJ PD , Kenmore Village NY PD, Kennesaw State University GA PD, Kenosha County WI SO, Kenosha WI PD, Kenton County KY SO, Kentucky State KY PD, Kentwood MI PD, Kernersville NC PD, Kershaw County SC SO, Kettering OH PD , Kewanee IL PD , Kill Devil Hills NC PD, King George County VA SO, Kings Mountain NC PD, Kingsport TN PD, Kingston PA PD, Kingston Springs TN PD, Kingston TN PD, Knox County IL SO, Knox County TN SO, Knoxville TN PD, Kokomo IN PD, KY - Fort Mitchell PD, La Follette TN PD, La Grange IL PD, La Grange MO PD, La Grange Park IL PD, Lackawanna City NY PD, Ladd IL PD, Ladue MO PD, Lafayette IN PD, Lake County IN SO, Lake County OH SO, Lake Delton WI PD, Lake Forest IL PD, Lake Geneva WI PD, Lake In The Hills IL PD, Lake St. Louis MO PD, Lakemore OH PD, Lakeside Park-Crestview Hills KY PD, Lakewood NJ PD, Lakewood OH PD, Lamar County GA SO, Lancaster County SC SO , Lancaster KY PD, Lancaster SC PD, Lansing MI PD, Laporte County IN SO , LaSalle Co. IL SO - New, Lathrup Village MI PD, Lauderdale County AL SO, Lauderdale County TN SO, Laurel DE PD, Laurens County SC SO, Laurens SC PD, Lavonia GA PD, Lawrence County TN SO, Lawrence District Attorney PA, Lawrenceburg KY PD, Lawrenceville GA PD, Lebanon IN PD , Lebanon OH PD, Lebanon TN PD, Lee County IL SO, Lee County SC SO, Leesburg AL PD, Leesburg VA PD, Leitchfield KY PD, Lemont IL PD, Lena IL PD, Lenawee County MI SO, Lenoir City TN PD, Lenoir County NC SO, Lexington KY PD, Lexington Medical Center SC PD, Lexington NC PD , Lexington OH PD, Lexington SC PD, Lexington TN PD, Liberty Township OH PD, Liberty Village NY PD, Licking County OH SO, Ligonier IN PD, Lilburn GA PD, Lima OH PD, Lincoln AL PD, Lincoln County KY SO, Lincoln County NC SO, Lincoln Park MI PD, Linden NJ PD, Lithopolis OH PD, Livingston County IL SO, Lockland OH PD, Logan County KY SO , Logansport IN PD, Loganville GA PD, Lombard IL PD, London OH PD, Lookout Mountain TN PD, Lorain County OH SO, Lorain OH PD, Loris SC PD, Loudon County TN SO, Loudon TN PD, Loudoun County VA SO, Louisburg NC PD, Louisville Airport PD, Louisville Metro KY PD, Louisville OH PD, Lovejoy GA PD, Loveland OH PD, Loves Park IL PD, Lower Providence Township PA PD, Lower Twp NJ PD, Lucas County OH SO, Lumberton NC PD, Luray VA PD, Luzerne County PA DA's Office, Lyman PD SC , Lyndhurst OH PD, Lyons IL PD, Macedonia OH PD, Macomb IL PD, Macon County IL SO, Macon County NC SO, Madeira OH PD, Madison County AL SO, Madison County GA SO, Madison County IN SO, Madison County OH SO, Madison County TN SO, Madison Heights MI PD, Madison IN PD, Madison TWP (Franklin CO) OH PD, Madisonville KY PD, Madisonville TN PD, MAGLOCLEN RISS, Mahanoy City PD (PA), Mahoning County OH SO, Mahoning Twp PA PD, Mahoning Valley Law Enforcement TF (OH), Manassas Park VA PD, Manawa WI PD, Manchester MO PD, Manchester TN PD, Manchester Twp NJ PD, Mansfield OH PD, Mantua Township NJ PD, Maple Bluff WI PD, Maple Heights OH PD, Maplewood MO PD, Mar Mac IA PD, Marinette County SO (WI), Marion County IL SO, Marion County MO SO, Marion County OH SO, Marion County WV SO, Marion Health PD (IN), Marion IA PD, Marion IL PD, Marion IN PD, Marion NC PD, Marion OH PD, Marion SC PD, Markle IN PD, Marshall County AL SO, Marshall County Drug Task Force WV, Marta PD GA, Martin TN PD, Martinsville IN PD, Maryland Heights MO PD, Marysville OH PD, Mason County IL SO, Mason OH PD, Mathews County VA SO, Matteson IL PD, Matthews NC PD, Mattoon IL PD, Mauldin SC PD, Maumee OH PD, Mayfield KY PD, Mayfield Village OH PD, McCaysville GA PD, McCracken County KY SO, McDonough County IL SO, McDowell County NC SO, Mclean County IL SO, McMinnville TN PD, Mebane NC PD, Mecklenburg County VA SO, Medina County OH SO, Medina OH PD , Medina Township OH PD, Melvindale MI PD, Menard County IL SO, Mendota IL PD, Menomonee Falls WI PD, Mentor OH PD, Mentor on the Lake OH PD, Mercer County OH SO, Metro East Auto Theft (IL), Metro Police Authority of Genesee County MI, Metropolis IL PD, Metropolitan Washington DC PD, Metuchen NJ PD, Miami County OH SO, Miami County Park District OH Rangers, Miami Township OH PD (Dayton), Miamisburg OH PD , Michigan City IN PD, Michigan Department of Corrections (MDOC), Michigan State Police, Middle Tennessee State TN PD , Middleburg Heights OH PD, Middlefield OH PD, Middleton WI PD, Middletown NY PD, Middletown OH PD, Midlothian IL PD, Milan IL PD , Milan TN PD, Milford MI PD, Millington TN PD, Milltown IN PD, Milton GA PD, Milton IN PD, Milwaukee WI PD - STAC, Miner MO PD, Mineral Area Drug Task Force MO, Minerva Park OH PD, Minster OH PD, Mint Hill NC PD, Missouri Department of Conservation, Missouri State Highway Patrol, Mitchell County NC SO, Mogadore OH PD, Mohave County AZ SO, Mokena IL PD, Molena GA PD, Moline IL PD, Monon IN PD, Monroe County GA SO, Monroe County MI SO , Monroe County WI SO, Monroe GA PD, Monroe NC PD, Monroe NJ PD [Middlesex County], Monroe OH PD, Monroeville PA PD, Monterey TN PD, Montgomery County IN SO, Montgomery County OH SO, Montgomery County TN SO, Montgomery County VA SO, Montgomery TWP NJ PD, Montville Township OH PD, Moody AL PD, Mooresville NC PD, Moraine OH PD, Morehead KY PD, Morgan County AL SO, Morgan County IL SO, Morgan County TN SO, Morris IL PD, Morristown TN PD, Morrow GA PD , Morrow OH PD, Morton Grove IL PD, Morton IL PD, Mount Holly NC PD, Mount Morris Township PD MI, Mount Orab OH PD, Mount Sterling KY PD, Mount Vernon OH PD, Mountain Bay Metro WI PD, Mountain Brook AL PD, Mountain City TN PD, MS - Itawamba Community College Campus PD, Mt. Juliet TN PD, Mt. Washington KY PD, Muhlenberg Township PA PD, Muncie IN PD, Mundelein IL PD, Murfreesboro TN PD, Murray County GA SO, Muscatine County IA SO, Muscle Shoals AL PD, Muskego WI PD, Muskegon County MI SO, Muskingum County OH SO, Nags Head NC PD, Napoleon OH PD, Napoleon Twp MI PD, Nash County NC SO, Nashville Intl Airport TN PD, Nashville NC PD , National Center for Missing &amp; Exploited Children [NCMEC], Naval Criminal Investigative Service [Federal] [Inactive], Nelson County KY SO, New Albany OH PD, New Baden IL PD, New Bremen OH PD, New Britain Township PA PD, New Brunswick NJ PD, New Castle County DE PD, New Castle PA PD, New Ellenton SC PD, New Hanover County NC SO, New Hartford Town NY PD, New Haven IN PD, New Kent County VA SO, New Lexington OH PD, New London WI PD, New Madrid County MO SO, New Paris OH PD, New York State Police NY, Newark DE PD, Newark OH PD, Newberry County SC SO , Newburgh City NY PD, Newburgh Heights OH PD , Newnan GA PD, Newport News VA PD, Newport TN PD, Newton County GA SO, Newton NC PD , Newtown OH PD, Niagara Falls City NY PD, Niagara Frontier Transit Authority (NFTA) PD, Nicholasville KY PD, NICTD - IN PD, Niles OH PD, Noblesville IN PD, Norcross GA PD, Norfolk Southern RR IL PD, Normal IL PD , Normandy MO PD, North Aurora IL PD, North Brunswick NJ PD , North Canton OH PD, North Charleston SC PD, North Chicago IL PD, North College Hill OH PD, North County Cooperative MO PD, North Liberty IA PD, North Missouri Drug Task Force MO, North Myrtle Beach SC PD, North Olmsted OH PD, North Ridgeville OH PD, North Royalton OH PD, Northbrook IL PD, Northeast Ohio Regional Fusion Center, Northern Regional PA PD , Northfield IL PD, Northfield OH PD, Northville Twp MI PD, Norton OH PD, Norton Shores MI PD, Norwalk OH PD, Norwood OH PD, Nottawaseppi Huron Band of the Potawatomi Tribal Police MI, O'Fallon MO PD, Oak Creek WI PD, Oak Ridge TN PD , Oakland TN PD, Oakwood Village OH PD (Cuyahoga), Obetz OH PD, Obion County TN SO, Ocean County Prosecutors Office NJ , Ocean View DE PD, Oconee County GA SO, Oconee County SC SO, Oconomowoc WI PD, Ogle County IL SO, Oglesby IL PD , Oglethorpe County GA SO, OH - Blanchester PD, OH - Chillicothe PD, OH - City of Canal Winchester, OH - Clinton County SO , OH - Commercial Point PD, OH - Delaware PD, OH - Hamilton PD, OH - Highland County SO, OH - Jefferson County Drug Task Force, OH - Johnny Appleseed Metropolitan Park District PD, OH - Mariemont PD, OH - Metroparks Toledo,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Motor Vehicles (Ohio DPS), Ohio Bureau of Workers' Compensation (LE), Ohio Department of Rehabilitation and Correction - Office of the Chief Inspector, Ohio Department of Youth Services - Office of the Chief Inspector, Ohio DPS, Ohio State Fire Marshal, Ohio State Highway Patrol, Ohio State University OH PD, Old Westbury Village NY PD, Olmsted Falls OH PD, Onondaga County DA Office, Onondaga County NY SO , Ontario OH PD, Orange County (NY) District Attorney's Office , Orangeburg Department of Public Safety SC, Oregon OH PD, Orleans County NY SO, Osceola AR PD, Oshkosh WI PD, Oswego IL PD, Ottawa County MI SO, Ottawa County OH SO, Ottawa IL PD, Overland MO PD, Oxford AL PD, Oxford OH PD, Ozaukee County WI SO, Palatine IL PD, Palm Beach County FL SO, Palmyra MO PD, Palos Heights IL PD, Palos Hills IL PD, Palos Park IL PD, Paris KY PD, Paris TN PD, Park Hills MO PD, Parke County IN SO, Parma Heights OH PD, Parma OH PD, Pataskala OH PD, Patton TWP PD PA, Peachtree City GA PD, Peachtree Corners GA Marshal's Office, Pell City AL PD, Pemberton Township NJ PD, Pembroke NC PD, Pemiscot County MO SO, Pender County NC SO , Pennington Gap VA PD, Peoria IL PD, Peotone IL PD , Perkins Township OH PD, Perry County MO SO, Perry County OH SO, Perry Township OH PD, Perrysburg OH PD, Perrysburg Twp OH PD, Phelps County MO SO, Pickaway County OH SO, Pickens County SC SO, Pickerington OH PD, Pierce Township OH PD, Pike County IL SO , Pineville NC PD, Piperton TN PD, Pittsboro IN PD, Pittston Township PA PD, Plain City OH PD, Plainfield IL PD, Plainfield IN PD, Plover WI PD, Plymouth IN PD, Plymouth MI PD, Plymouth Township PA PD, Poland Township OH PD, Polk County NC SO, Port Clinton OH PD, Port Edwards WI PD, Port Huron MI PD, Portage County WI SO, Portage IN PD, Portage MI PD, Portland TN PD, Posen IL PD, Poughkeepsie City NY PD, Powell OH PD, Prairie Du Chien WI PD, Preble County OH SO, Priceville AL PD, Prince George County VA PD, Prince George's Community College MD PD, Princeton IN PD, Promedica OH PD, Pulaski County IN SO, Pulaski VA PD, Putnam County GA SO, Putnam County IN SO, Putnam County TN SO , Quincy IL PD, Rabun County GA SO, Racine WI PD, Radcliff KY PD, Radford City VA PD, Rahway NJ PD, Rainbow City AL PD, Raleigh NC PD, Ralls County MO SO, Rantoul IL PD, Ravenna OH PD, Reading OH PD, Redford Twp MI PD, Reminderville OH PD, Reynoldsburg OH PD, Richfield OH PD, Richland Center WI PD, Richland County OH SO, Richland County SC SO, Richland County WI SO, Richland Twp OH PD, Richmond County GA SO, Richmond County NC SO, Richmond Heights MO PD, Richmond Heights OH PD, Richmond VA PD, Ridgeland MS PD, RIG WI DTF, Ripley TN PD, River Rouge MI PD, Riverdale GA PD, Riverside OH PD, Roanoke Rapids NC PD, Roanoke VA PD, Robertson County TN SO, Robeson County NC SO, Robinson IL PD, Rochester IN PD, Rock County WI SO, Rock Falls IL PD, Rock Hill SC PD, Rock Island County IL SO , Rock Island IL PD, Rockdale County GA SO, Rockdale IL PD , Rockford IL PD, Rockingham NC PD, Rockmart GA PD, Rockport IN PD, Rockwood TN PD, Rocky Mount NC PD, Rocky River OH PD, Rolling Meadows IL PD, Rome GA PD, Romeoville IL PD, Roselle IL PD , Roselle NJ PD, Ross Township OH PD, Ross Township PA PD, Rossford OH PD, Rossville IL PD, Rossville IN PD, Rowan County NC SO, Rowan University NJ PD, Roxboro NC PD, Roxbury Twp NJ PD, Royal Oak MI PD, Russellville AL PD, Rutherfordton NC PD , Saginaw MI PD, Salem IN PD, Salem OH PD, Salley SC PD , Sampson County NC SO, Sandusky County SO OH, Sangamon County IL SO, Santa Claus IN PD, Sarasota FL PD, Sardis City AL PD, Sauk County WI SO, Sauk Prairie WI PD, Sauk Village IL PD, Savannah TN PD, SC - Columbia Metropolitan Airport PD , Schuyler Co. IL SO, Schuyler County MO SO, Scotch Plains NJ PD, Scott City MO PD, Scott County KY SO, Scottsboro AL PD, Scottsville KY PD, Scottsville VA PD, Seaford DE PD, Seat Pleasant MD PD, Selma NC PD, SEMO Drug Task Force MO, Senoia GA PD, Sevier County TN SO, Sevierville TN PD, Seville OH PD, Seymour IN PD , Shaker Heights OH PD, Sharonville OH PD, Sheboygan WI PD, Shelby County IN SO, Shelby County KY SO, Shelby Township MI PD, Shelbyville TN PD, Shenandoah VA PD, Shenango PA PD, Sherman IL PD, Shorewood IL PD, Sidney OH PD, Sikeston MO DPS, Silver Lake PD IN, Simpsonville SC PD, Skokie IL PD, Slinger WI PD, Smithfield NC PD, Smithfield VA PD, Smyrna TN PD, Smyth County VA SO, Snellville GA PD, Society SC PD, Solon OH PD, Somerset County NJ Prosecutors Office, South Barrington IL PD, South Bend IN Airport Transit PD , South Bend IN PD, South Central OH Major Crimes Unit, South Elgin IL PD, South Euclid OH PD, South Russell OH PD , Southern Illinois University IL PD , Southern Pines NC PD, Southern Regl PA PD, Southfield MI PD, Southgate KY PD, Sparta TN PD, Sparta Twp NJ PD, Spartanburg County SC SO, Speedway IN PD, Spring Hill TN PD, Spring Township PA PD, Spring Valley IL PD, Springdale OH PD, Springfield MO PD, Springfield OH PD, Springfield TN PD , Springfield Township OH (Hamilton Co) PD, St. Ann MO PD, St. Charles City MO PD, St. Charles County MO PD, St. Charles IL PD, St. Clair County AL SO, St. Clair County MI SO, St. Clairsville OH PD, St. Joseph County SO IN, St. Joseph Department of Public Safety MI, St. Louis County MO PD, St. Matthews KY PD, Stamping Ground KY PD, Stanford KY PD, Stanley NC PD, Starke County IN SO, Ste. Genevieve County MO SO , Steele AL PD, Sterling Heights MI PD, Sterling IL PD, Steubenville OH PD, Stevens Point WI PD, Stockbridge GA PD, Stow OH PD, Streator IL PD, Strongsville OH PD, Sturgis MI PD, Suffolk VA PD, Sugarcreek Township OH PD, Sullivan  IL PD, Sullivan County IN SO, Sullivan County TN SO, Summit County OH SO, Summit IL PD, Summit Metro Parks OH PD, Sumner County TN SO, Sumpter Twp MI PD, Sumter County SC SO, Sunbury OH PD, Sunset Hills MO PD, SUNY Binghamton Campus NY PD, Surry County NC SO, Susquehanna Township PA PD, Suwanee GA PD, Swanton OH PD, Sycamore IL PD , Sylvania OH PD, Sylvania Township OH PD, Syracuse NY PD, Talladega County AL SO, Tallmadge OH PD, Tarpon Springs FL PD, Taylor MI PD, Taylorsville KY PD, Tell City IN PD, Temple GA PD, Temple University Campus PA PD, Tennessee Bureau of Investigation, Tennessee Valley Authority Police, Terre Haute IN PD, Thomaston GA PD, Thomasville AL PD, Thornton CO PD, Three Rivers MI PD, Tilden Township PA PD, Tinley Park IL PD, Tinton Falls NJ PD, Tipp City OH PD, Tippecanoe County IN SO, Tipton County TN SO, TN - Lincoln County SO, TN - Pulaski PD, TN ROCIC, Toledo OH PD, Tomah WI PD, Tompkins County NY SO, Toms River NJ PD, Tonawanda Town NY PD, Tooele City PD UT, Toronto OH PD, Town of Bean Station PD  TN, Town of Campbell WI PD, Town of East Fishkill NY PD, Town of Newburgh NY PD, Town of Poughkeepsie NY PD, Town of Rutherford College (NC), Town of Woodbury NY PD, Transylvania County NC SO, Trenton OH PD, Trousdale County TN SO, Troy MI PD , Troy OH PD, Trussville AL PD, Tuscarawas County OH SO, Twinsburg OH PD, Two Rivers WI PD, Tyrone GA PD, U.S. Border Patrol, Ulster Town NY PD, UNC Asheville NC PD, Union County GA SO, Union County KY SO, Union County NC SO, Union County OH SO, Union County SC SO, Union OH PD, Union Township OH (Clermont Co) PD, University Circle OH PD, University City MO PD, University Heights OH PD, University of Delaware PD, University of Illinois - Chicago IL PD, University of Illinois at Urbana-Champaign IL PD, University of Illinois- Springfield, University of Kentucky, University of Louisville KY PD, University of Michigan Ann Arbor Campus MI PD, University of North Carolina Chapel Hill NC , University of North Carolina Charlotte (NC), University of North Georgia PD (GA), University of Tennessee TN PD, University of Toledo OH PD, University of West Georgia GA PD, University of Wisconsin - Green Bay WI PD, Upper Arlington OH PD, Upper Dublin Twp PA PD, Urbana OH PD, Utica MI PD , VA - George Mason University Campus PD, Valparaiso IN PD, Van Buren County TN SO, Van Buren MI PD, Vance County NC SO, Vandalia IL PD , Vandalia OH PD, Vanderburgh County IN SO , Vermillion County IN SO, Vernon County WI SO, Vestal Town NY PD, Vestavia Hills AL PD, Vienna IL PD, Vienna VA PD, Vienna WV PD, Vigo County IN SO, Villa Park IL PD, Villa Rica GA PD, Village of Clearview WV PD, Village of Dundee MI PD, Village of Jefferson OH PD, Village of Manhattan IL PD, Village of Pingree Grove IL PD, Vincennes IN PD, Vine Grove KY PD, Virden IL PD, Virginia Department of Wildlife Resources (DWR), Virginia Tech University VA PD, Voorhees NJ PD, Wabash County IN SO, Wabash IN PD, Wadsworth OH PD, Wakarusa IN PD, WakeMed Campus PD and Public Safety (NC), Walters State Community College TN Campus PD, Walworth County WI SO, Wapakoneta OH PD, Wapello County IA SO, Warren County KY SO, Warren County OH SO, Warren County TN SO, Warren NJ PD , Warren OH PD, Warrensville Heights OH PD, Warrenville IL PD, Warson Woods MO PD , Wartburg TN PD, Washington County GA SO, Washington County IN SO, Washington County MO SO, Washington County TN SO, Washington Township (Gloucester) NJ PD, Watauga County NC SO, Waterford Township MI PD, Waterville OH PD, Wauconda IL PD, Waukegan IL PD, Waukesha WI PD, Waxhaw NC PD, Wayne County Airport Authority MI , Wayne County TN SO, Waynesville NC PD, Weber City VA PD, Webster Groves MO PD, Wells County IN SO, Wentzville MO PD, West Bend WI PD, West Bloomfield Twp MI PD, West Carrollton OH PD, West Central Consolidated Communications IL PD, West Chester OH PD, West Chicago IL PD, West Lafayette IN PD, West Mifflin PA PD, West Milton OH PD, West Norriton Twp PA, West Seneca NY PD, West Terre Haute IN PD, Westchester County NY DPS, Westchester IL PD, Western Illinois University IL PD, Western Michigan University MI PD, Westerville OH PD, Westfield IN PD, Westfield NJ PD, Westlake OH PD, Westmont IL PD, Weyauwega WI PD, Wheaton IL PD, White House TN PD, White Lake Twp MI PD, White Pine TN PD, Whitehall OH PD, Whitehall Township PA PD, Whitestown IN PD, Whitewater WI PD, Whitfield County GA SO, Whitley County IN Prosector, Wichita Falls TX PD , Wickliffe OH PD, Wilkes County GA SO, Wilkes County NC SO, Will County IL SO, Williamsburg VA PD, Williamson Co. IL SO, Williamson County TN SO, Willoughby OH PD, Willow Springs IL PD, Willowbrook IL PD, Willowick OH PD , Wilmette IL PD , Wilmington DE PD, Wilmore KY PD, Winchester IN PD, Winder GA PD, Windham OH PD, Windsor- IL- PD, Winnebago County IL SO, Winterville NC PD, Wisconsin State Capitol Police (WI), Wise County VA SO, Wixom MI PD, Wolverine Lake MI PD, Wood Dale IL PD, Woodbury County IA SO, Woodford County IL SO, Woodridge IL PD, Woodson Terrace MO PD, Woodstock GA PD, Woodville OH PD, Wooster OH PD, Worthington OH PD, Wright Patterson OH Air Force Base [Federal], Wyandot County OH SO, Wyandotte MI PD, Wyoming MI PD, Wyoming OH PD, Wythe County VA SO, Xenia OH PD, Yancey County NC SO, York County SC SO, Youngstown OH PD, Zion IL PD, Zionsville IN PD</t>
  </si>
  <si>
    <t>Germantown OH PD, 18th Judicial District Drug Task Force - TN PD, Abbotsford WI PD, Abington Township PA PD , Absecon NJ PD, Acworth GA PD, Adairville KY PD, Adams County IN SO, Adams WI PD, Addison IL PD, Adrian MI PD, Ahoskie NC PD, Akron OH PD, Albany City NY PD, Albany County NY SO, Albion MI DPS, Alexander County NC SO, Alexandria IN PD, Algood TN PD, Allegan County SO MI, Allegheny County PA DA, Allen County KY SO, Allen Park PD MI, Allen TX PD, Allentown PA PD, Altamonte Springs FL PD, Altavista VA PD, Altoona IA PD, Amberley Village OH PD, Amherst OH PD, Anderson County SC SO, Anderson County TN SO, Anderson SC PD, Angier NC PD, Ankeny IA PD, Antioch IL PD, Apex NC PD, App State University NC PD, Arcanum OH PD, Archbold OH PD, Arlington County VA PD, Armada MI PD, Asheville NC PD, Ashland County OH SO, Aston PA PD, Athens County OH SO, Athens OH PD, Atlanta GA PD, Attorney General of Illinois - Medicare Fraud Division, Auburn Hills MI PD, Auburn IN PD, Auburn NY PD, Auglaize County OH SO, Aurora IL PD, Aurora OH PD , Avery County NC SO, Avoca PA PD, Avon IN PD, Avon Lake OH PD, Bainbridge Township OH PD, Barberton OH PD, Bartlett IL PD, Batavia NY PD, Bath Township OH PD, Bay Village OH PD, Bazetta Township OH PD, Beachwood OH PD, Beacon Falls CT PD, Beaver Dam WI PD, Beavercreek OH PD, Bedford County TN SO, Bedford County VA SO, Bedford NY PD, Bedford OH PD, Bedford VA PD, Beech Grove IN PD, Bellbrook OH PD , Bellefontaine OH PD, Belpre OH PD, Belvidere IL PD, Bensalem Township PA PD, Bentleyville OH PD, Benton County WA SO, Benton IL PD , Berea KY PD, Berea OH PD, Bergen County NJ Prosecutors Office, Berkeley Heights NJ PD, Berkeley MO PD, Berlin CT PD, Bernards Twp NJ PD, Berne IN PD, Berrien County MI SO, Bethany Beach DE PD, Bethel OH PD, Bethel Park PA PD, Bethlehem PA PD, Bexley OH PD, Big Bend WI PD, Biltmore Forest NC PD, Binghamton City NY PD, Birmingham MI PD, Black Mountain NC PD, Blacksburg SC PD , Blakely PA PD, Blendon Township OH PD, Bloomfield CT PD, Bloomfield Twp MI PD, Bloomington IL PD, Blount County TN SO, Blue Ash OH PD, Boardman Township OH PD, Bordentown TWP NJ PD, Boston Heights OH PD, Botetourt County VA SO, Bourbonnais IL PD, Bowling Green KY PD, Bowling Green Warren County Drug Task Force KY, Braintree MA PD, Branchburg Twp NJ PD, Bratenahl OH PD, Breckinridge County KY SO, Brecksville OH PD, Brentwood MO PD, Brewster OH PD, Brick Township NJ PD , Bridgeview IL PD, Brighton Town NY PD, Brimfield Township OH PD, Bristol CT PD, Bristol IN PD, Broadview Heights OH PD, Brook Park OH PD, Brookfield WI PD, Brooklyn Heights OH PD, Brooklyn OH PD, Brookville NY PD, Broome CO NY SO, Brownsburg IN PD, Brownstown Twp PD MI, Brunswick County VA SO, Brunswick Hills OH PD, Brunswick OH PD, Bryan OH PD, Burke County NC SO, Burlington IA PD, Burlington NC PD, Burr Ridge IL PD, Burton MI PD, Bushnell IL PD, Butler County OH SO, Butler County PA, Butler IN PD, Butler Township OH PD, Butler Township PA PD, Byron GA PD , Byron IL PD, Cabarrus County NC SO, Cabot AR PD, CAC - Erie NY, CAC - Mohawk Valley NY, CAC - Suffolk County NY, Caldwell County NC SO, Calhoun County MI SO, Calhoun County SC SO, Calloway County KY SO, Calumet Park IL PD, Camden SC PD, Campbell County VA SO, Campbell OH PD, Canfield OH PD, Canton IL PD, Canton OH PD, Carbondale IL PD, Carey OH PD, Carmel IN PD, Carol Stream IL PD, Caroline County VA SO, Carpentersville IL PD, Carroll County OH SO, Carroll County VA SO, Carrollton OH PD, Carter County TN SO, Cary IL PD, Case Western Reserve University OH PD, Cass County IL SO, Cass County MI SO, Catawba County NC SO, Cedarburg WI PD, Centerville IN PD, Centerville OH PD, Central City KY PD, Central Connecticut State University Campus (CCSU) CT PD, Centralia IL PD, Centre Island Village NY PD, Chagrin Falls OH PD , Chagrin Valley Dispatch , Chambers County AL SO, Champaign County IL SO, Champaign IL PD, Chardon OH PD, Charleston IL PD, Charter Township of Buena Vista MI PD, Chatham County NC SO, Chatham IL PD, Chatsworth GA PD, Chautauqua County NY District Attorney's Office, Cheatham County TN SO, Cheektowaga Town NY PD, Cheltenham Twp PA PD, Chenoa IL PD, Cherry Valley IL PD, Chesapeake VA PD , Cheshire CT PD, Chester Township OH PD, Chesterfield Twp MI PD, Chesterton IN PD , Cheviot OH PD, Chicopee MA PD, Chippewa PA PD, Cincinnati OH PD, City of Groton CT PD, Claiborne County TN SO, Clark County OH SO, Clarkstown NY PD , Clarksville IN PD, Clarksville VA PD, Clayton GA PD, Clayton MO PD, Clayton NC PD , Cleveland Clinic OH PD, Cleveland County NC SO , Cleveland Heights OH PD, Cleveland Metro Parks OH PD , Cleveland OH Division of Police , Cleveland TN PD, Clinton CT PD, Clinton TN PD, Clinton Township MI PD, Clinton Township NJ PD, Clinton Township OH PD, Clintwood VA PD, Clyde PD OH, Cocke County TN SO, Coffee County TN SO, Coffeyville KS PD, Cohoes NY PD, Coldwater MI PD, Collegedale TN PD, Colorado Springs CO PD, Colquitt County GA SO, Columbia County NY SO, Columbia County WI SO, Columbus IN PD, Columbus NC PD, Columbus OH PD, Columbus Regional Airport Authority OH PD, Concord NC PD, Conneaut OH PD, Cookeville TN PD, Copley Township OH PD, Cornell University NY PD, Cortland IL PD, Cortland OH PD, Coshocton County OH SO, Cramerton NC PD, Cranbury NJ PD, Cranford NJ PD, Crawford County IL SO , Crawford County IN SO, Crawford County WI SO, Crawford Town NY PD, Crawfordsville IN PD, Creedmoor NC PD, Crest Hill IL PD, Creve Coeur IL PD, Crewe VA PD, Cridersville OH PD, Crossville TN PD, Crown Point IN PD, Crystal Lake IL PD, Cullman County AL SO, Cumberland Metro IN PD, Currituck County NC SO, Cuyahoga County OH SO, Cuyahoga Emergency Communications Systems OH (CECOMS) , Cuyahoga Falls OH PD, Cuyahoga Heights OH PD, Cuyahoga Metro Housing Authority OH PD (CMHA), CVG Airport KY PD, Cynthiana KY PD, Dalton GA PD, Dandridge TN PD, Dane County WI SO, Danville IL PD, Danville IN PD, Danville KY PD, Darien CT PD, Darien IL PD, Davenport IA PD, Davidson County NC SO, Davidson NC PD, Davie County NC SO, Davison Township MI PD, Dayton OH PD, Dayton TN PD, Dearborn County IN SO, Dearborn Heights MI PD, Dearborn MI PD, Deer Park OH PD, Defiance County OH SO, Delaware County OH SO, Delhi Twp OH PD, Delphi IN PD, Delphos OH PD, Delran NJ PD, Dept. of Natural Resources OH PD, Dewitt Town NY PD, Dickenson County VA SO, Dickson TN PD, District Heights MD PD, DNU Creston OH PD, Dolton IL PD, Dover DE PD, Downers Grove IL PD, Dublin OH PD, Dunn NC PD, DuPage Co IL Prosecutor Office, Dutchess County NY District Attorney's (DA) Office , Dutchess County NY SO, Easley SC PD, East Canton OH PD, East Cleveland OH PD [deactivated], East Hampton Village NY PD, East Hanover Twp PD (Morris County), East Lyme CT PD, East Moline IL PD, East Peoria IL PD, Eastern Adams Regional PA PD, Eastlake OH PD, Eastpointe MI PD, Eaton OH PD, Edgecombe County NC SO, Edison State Community College, El Cajon CA PD, Elizabeth NJ PD, Elizabethton TN PD, Elizabethtown KY PD, Elkhart County IN SO, Elkhorn WI PD, Ellijay GA PD, Elm Grove WI PD, Elmhurst IL PD, Elmore OH PD, Elmwood Park IL PD, Elyria OH PD, Emporia VA PD , Energy IL PD, Englewood OH PD, Enon OH PD DUPLICATE ACCOUNT, Erie County NY SO, Erie County OH SO, Erlanger KY PD, Erwin PD (NC), Erwin TN PD, Escambia County FL SO, Euclid OH PD, Evendale OH PD, Fairborn OH PD, Fairfield CA PD, Fairfield County SC SO, Fairfield CT PD, Fairfield OH PD, Fairfield Township OH PD, Fairlawn OH PD, Fairmont NC PD, Fairmount IN PD, Fairview Park OH PD, Fannin County GA SO, Farmington Hills MI PD, Fayette County IL SO , Fayette County KY SO, Fayette OH PD, FBI [turned off], Ferguson MO PD, Ferndale MI PD, Fishkill Town NY PD, Five Rivers MetroParks OH PD, Flat Rock MI PD , Florissant MO PD, Flossmoor IL PD, Floyd County IN SO, Forest City NC PD, Forest County WI SO, Forest Heights MD PD, Forest Park OH PD, Forest Preserve District Will County PD (IL), Forsyth County NC SO, Fort Loramie OH PD, Fort Mill SC PD, Fort Oglethorpe GA PD, Fort Wayne IN PD , Fox Valley IL Parks District, Frankfort KY PD, Franklin County IL SO, Franklin County OH SO, Franklin County PA SO, Franklin County VA SO, Franklin IN PD, Franklin NJ PD, Franklin OH PD, Franklin Township PA PD, Fraser MI DPS, Freeport Village NY PD, Fremont OH PD, Front Royal VA PD, Fulton County IL SO, Fulton County OH SO, Fulton IL PD, Fuquay-Varina NC PD, Gahanna OH PD, Galesburg IL PD, Galion OH PD, Gallatin TN PD, Gallia County OH SO, Galva IL PD, Garden City MI PD, Garden City NY PD, Garfield Heights OH PD, Gary IN PD, Gas City IN PD, Gastonia NC PD, Gates Mills Village OH PD, Gatlinburg TN PD , Geauga County OH SO , Geddes Town NY PD, Genesee County NY SO, Genoa Township OH PD , Georgetown IN PD, Georgetown KY PD, German Township OH PD, Gibsonburg OH PD, Gibsonville NC PD, Girard OH PD, Glasgow KY PD, Glassboro NJ PD, Glen Cove NY PD, Glencoe IL PD, Glendale OH PD, Glenview IL PD, Glenwillow OH PD, Golf Manor OH PD, Goshen IN PD, Grafton OH PD, Grafton WI PD, Grand Blanc Twp MI PD, Grand Chute WI PD, Grand Haven MI DPS, Grand Rapids MI PD, Grand Traverse County MI SO, Grandview Heights OH PD, Grant County IN SO, Grant County WI SO, Graves County KY SO, Grayslake IL PD , Grayson County VA SO, Great Parks of Hamilton County OH PD, Greater Cleveland Regional Transit Authority OH PD, Greece Town NY PD, Green Lake County WI SO, Green Springs OH PD, Green Township OH PD, Greenbrier TN PD, Greene County OH SO, Greenfield IN PD, Greenfield MA PD, Greenfield WI PD, Greenport Town NY PD, Greensville County VA SO, Greenville County SC SO, Greenville SC PD, Greenwood IN PD, Greer SC PD, Griffith IN PD, Grove City OH PD, Groveport OH PD, Grundy County IL 911, Grundy County IL SO, Guernsey County OH SO, Gun Lake Tribal PD MI, Gurnee IL PD, Habersham County GA SO, Halifax County NC SO, Halifax County VA SO, Hamblen County TN SO, Hamburg Town NY PD, Hamburg Village NY PD, Hamilton County IN SO, Hamilton County OH SO, Hamilton County TN SO, Hamilton Township OH PD, Hampton University VA Campus PD, Hamtramck MI PD, Hancock County IN SO, Hanover Park IL PD , Hanover Twp PA PD, Hardin County OH SO, Hardinsburg KY PD, Harnett County NC SO, Harriman TN PD, Harrington DE PD, Harrisburg Bureau PA PD, Harrison County IN SO, Harrison OH PD, Harrisonburg VA PD, Hart County GA SO, Hartford City IN PD, Hartford CT PD, Harvey County KS SO, Haysi VA PD, Haywood County NC SO, Hazel Park MI PD, Hazelwood MO PD, Hazleton PA PD, Heath OH PD, Hebron OH PD, Hempstead Village NY PD, Henderson County KY SO, Henderson County NC SO , Henderson KY PD, Hendersonville NC PD, Hendersonville TN PD, Henry County IL SO, Henry County IN SO, Henry County OH SO, Henry County VA SO, Hermitage PA PD, Herndon VA PD, Herrin IL PD, Hickory Hills IL PD, Hickory NC PD, High Point NC PD, Highland Heights KY PD, Highland Heights OH PD, Highland Hills OH PD, Highland IN PD, Highland Park IL PD , Highland Park MI PD, Hilliard OH PD, Hillsborough Twp  NJ PD, Hillsville VA PD, Hinckley OH PD, Hinsdale IL PD, Hobart IN PD , Hoffman Estates IL PD, Hoke County NC SO, Holland MI PD, Holland OH PD, Holmes County SO OH, Homecroft IN PD, Homer Village NY PD, Hoopeston IL PD , Hopatcong NJ PD, Hope Mills NC PD , Houston TX PD, Howard County IN SO, Howland Township OH PD, Hubbard OH PD, Huber Heights OH PD, Hudson OH PD , Hunterdon County NJ Prosecutors Office, Huntersville PD NC, Hunting Valley OH PD, Huntington IN PD, Huntley IL PD , Huntsville AL PD, Huron OH PD, Huron Township MI PD, Hyattsville MD PD, Hyde Park NY PD, IA - Eldridge PD, Illinois Attorney General, IN - Albion PD, IN - Angola PD, IN - Greene County SO, IN - Noble County Prosecutors, IN - Rome City PD, IN - Tipton County SO, Inc Village of Lake Success NY, Independence KS PD, Independence KY PD, Independence OH PD, Indian Hill OH PD, Indiana Dunes National Park IN PD, Indiana HIDTA , Ingalls IN PD, Inverness IL PD, Iowa County WI SO, Iredell County NC SO, Irondequoit PD NY, Ithaca City NY PD, Jackson Center OH PD, Jackson County NC SO, Jackson Township OH PD (Mahoning County), Jackson Township OH PD (Stark County), Jackson WI PD, Jacksonville IL PD, Jasper IN PD, Jefferson County MO SO, Jefferson County OH SO, Jefferson County SO IN, Jefferson County TN SO, Jeffersontown KY PD, Jessamine County KY SO, Johnson City TN PD, Johnson County TN SO, Johnston City IL PD, Johnston County NC SO, Johnstown PA PD, Joliet Junior College IL PD , Jonesborough PD TN, Junction City KS PD, Justice IL PD, Kalamazoo MI PD, Kalamazoo Township MI PD, Kane County Forest Preserve IL PD , Kane County IL SO, Kankakee County IL SO, Kankakee IL PD, KenCom IL PD Dispatch Center, Kendallville IN PD, Kenilworth NJ PD , Kenosha County WI SO, Kenosha WI PD, Kent OH PD, Kenton County KY SO, Kentucky State KY PD, Kentwood MI PD, Kernersville NC PD, Kettering OH PD , Kewanee IL PD , Kill Devil Hills NC PD, King George County VA SO, Kings Mountain NC PD, Kingsport TN PD, Kingston Springs TN PD, Kingston TN PD, Kirtland OH PD, Knox County IL SO, Knox County TN SO, Knoxville TN PD, Kokomo IN PD, La Follette TN PD, La Grange IL PD, La Grange Park IL PD, Lackawanna City NY PD, Ladd IL PD, Lafayette IN PD, Lake County IN SO, Lake County OH SO, Lake County Prosecutor's Office (OH), Lake Delton WI PD, Lake Forest IL PD, Lake Geneva WI PD, Lake In The Hills IL PD, Lake MetroParks OH Rangers, Lake Zurich IL PD, Lakeland Community College OH PD, Lakemore OH PD, Lakeside Park-Crestview Hills KY PD, Lakewood NJ PD, Lakewood OH PD, Lakewood WA PD, Lancaster County SC SO , Lancaster NY PD, Lancaster OH PD, Lancaster SC PD, Lansing IL PD, Lansing MI PD, Laporte County IN SO , LaSalle Co. IL SO - New, Lathrup Village MI PD, Laurel DE PD, Laurens County SC SO, Laurens SC PD, Lavonia GA PD, Lawrence County IL SO, Lawrence County IN SO, Lawrence District Attorney PA, Lawrence IN PD, Lebanon IN PD , Lebanon OH PD, Lebanon TN PD, Lee County IL SO, Leesburg VA PD, Leitchfield KY PD, Lemont IL PD, Lena IL PD, Lenawee County MI SO, Lenoir City TN PD, Lenoir County NC SO, Lexington KY PD, Lexington NC PD , Lexington OH PD, Liberty Township OH PD, Liberty Village NY PD, Licking County OH SO, Ligonier IN PD, Lima OH PD, Lincoln County NC SO, Lincoln Park MI PD, Lithopolis OH PD, Little Rock AR PD, Livingston County IL SO, Lockland OH PD, Lodi OH PD, Logan County KY SO , Logansport IN PD, Lombard IL PD, London OH PD, Lookout Mountain TN PD, Lorain County OH SO, Lorain OH PD, Lordstown OH PD, Loudon County TN SO, Loudon TN PD, Loudoun County VA SO, Louisburg NC PD, Louisville Airport PD, Louisville Metro KY PD, Louisville OH PD, Loveland CO PD, Loveland OH PD, Loves Park IL PD, Lower Providence Township PA PD, Lower Twp NJ PD, Lucas County OH SO, Ludlow MA PD, Lumberton NC PD, Luray VA PD, Luzerne County PA DA's Office, Lyman PD SC , Lynbrook Village NY PD, Lyndhurst OH PD, Lyons IL PD, Macedonia OH PD, Macomb IL PD, Macon County IL SO, Macon County NC SO, Madeira OH PD, Madison County IN SO, Madison County OH SO, Madison Heights MI PD, Madison MS PD, Madison TWP (Franklin CO) OH PD, Madison Village OH PD, Madisonville KY PD, Madisonville TN PD, MAGLOCLEN RISS, Mahanoy City PD (PA), Mahoning County OH SO, Mahoning Twp PA PD, Mahoning Valley Law Enforcement TF (OH), Manassas Park VA PD, Manchester TN PD, Manchester Twp NJ PD, Mansfield OH PD, Mantua Township NJ PD, Maple Bluff WI PD, Maple Heights OH PD, Maplewood MO PD, Marinette County SO (WI), Marinette WI PD, Marion County IL SO, Marion County OH SO, Marion County WV SO, Marion Health PD (IN), Marion IL PD, Marion IN PD, Marion NC PD, Marion OH PD, Markle IN PD, Marshall County Drug Task Force WV, Marysville OH PD, Mason County IL SO, Mason OH PD, Mathews County VA SO, Matteson IL PD, Matthews NC PD, Mattoon IL PD, Mauldin SC PD, Maumee OH PD, Mayfield KY PD, Mayfield Village OH PD, McCaysville GA PD, McCracken County KY SO, McDonough County IL SO, McDowell County NC SO, McMinnville TN PD, Mebane NC PD, Mecklenburg County VA SO, Medina County OH SO, Medina OH PD , Medina Township OH PD, Melvindale MI PD, Menard County IL SO, Mendota IL PD, Menomonee Falls WI PD, Mentor OH PD, Mentor on the Lake OH PD, Mercer County OH SO, Metro East Auto Theft (IL), Metro Police Authority of Genesee County MI, Metropolis IL PD, Metropolitan Washington DC PD, Metuchen NJ PD, Miami County OH SO, Miami County Park District OH Rangers, Miami Township OH PD (Clermont), Miami Township OH PD (Dayton), Miamisburg OH PD , Michigan City IN PD, Michigan Department of Corrections (MDOC), Michigan State Police, Middle Tennessee State TN PD , Middleburg Heights OH PD, Middlefield OH PD, Middleton WI PD, Middletown NY PD, Middletown OH PD, Midlothian IL PD, Milan IL PD , Milford CT PD, Milford MI PD, Milltown IN PD, Milton IN PD, Milwaukee WI PD - STAC, Minerva Park OH PD, Minster OH PD, Mint Hill NC PD, Missouri State Highway Patrol, Mitchell County NC SO, Mogadore OH PD, Mohave County AZ SO, Mokena IL PD, Moline IL PD, Monon IN PD, Monroe County MI SO , Monroe County WI SO, Monroe NC PD, Monroe OH PD, Monroeville PA PD, Monterey TN PD, Montgomery County IN SO, Montgomery County TN SO, Montgomery County VA SO, Montgomery OH PD, Montgomery TWP NJ PD, Montville CT PD, Montville Township OH PD, Mooresville NC PD, Moraine OH PD, Morehead KY PD, Moreland Hills OH PD, Moreland Hills OH PD (Custom Hotlist), Morgan County IL SO, Morgan County TN SO, Morris IL PD, Morristown TN PD, Morrow OH PD, Morton Grove IL PD, Morton IL PD, Mount Holly NC PD, Mount Morris Township PD MI, Mount Orab OH PD, Mount Pleasant SC PD, Mount Pleasant WI PD, Mount Vernon IN PD, Mount Vernon OH PD, Mountain City TN PD, Mt. Juliet TN PD, Mt. Zion IL PD, Muhlenberg Township PA PD, Muncie IN PD, Mundelein IL PD, Murfreesboro TN PD, Murray County GA SO, Muscatine County IA SO, Muscoda WI PD, Muskegon County MI SO, Muskingum County OH SO, Muttontown NY PD, Nags Head NC PD, Napoleon OH PD, Napoleon Twp MI PD, Nash County NC SO, Nashville Intl Airport TN PD, Nashville NC PD , Nassau County NY PD, National Center for Missing &amp; Exploited Children [NCMEC], Naval Criminal Investigative Service [Federal] [Inactive], Nebraska State Patrol, Nelson County KY SO, New Albany OH PD, New Baden IL PD, New Bremen OH PD, New Britain CT PD, New Britain Township PA PD, New Brunswick NJ PD, New Canaan CT PD, New Castle County DE PD, New Castle PA PD, New Hartford Town NY PD, New Haven CT PD, New Haven IN PD, New Kent County VA SO, New Lexington OH PD, New London WI PD, New York State Police NY, Newark OH PD, Newberry County SC SO , Newburgh City NY PD, Newport News VA PD, Newport TN PD, Newton County MS SO, Newtown CT PD, Newtown OH PD, Niagara Falls City NY PD, Niagara Frontier Transit Authority (NFTA) PD, Nicholasville KY PD, NICTD - IN PD, Niles OH PD, Noblesville IN PD, Norfolk Southern RR IL PD, Normal IL PD , Normandy MO PD, North Aurora IL PD, North Brunswick NJ PD , North Canton OH PD, North College Hill OH PD, North County Cooperative MO PD, North Olmsted OH PD, North Ridgeville OH PD, North Royalton OH PD, Northbrook IL PD, Northeast Ohio Regional Fusion Center, Northern Regional PA PD , Northfield OH PD, Northville Twp MI PD, Norton OH PD, Norton Shores MI PD, Norwalk CT PD, Norwalk OH PD, Norwalk OH PD - DNU, Norwood OH PD, Nottawaseppi Huron Band of the Potawatomi Tribal Police MI, NYS Crime Analysis Center Network, O'Fallon MO PD, Oak Creek WI PD, Oak Ridge TN PD , Oakwood Village OH PD (Cuyahoga), Oberlin OH PD, Obetz OH PD, Ocean County Prosecutors Office NJ , Ocean View DE PD, Oconee County SC SO, Oconomowoc WI PD, Ogle County IL SO, Oglesby IL PD , OH - Blanchester PD, OH - Chillicothe PD, OH - City of Canal Winchester, OH - Clinton County SO , OH - Commercial Point PD, OH - Hamilton PD, OH - Highland County SO, OH - Jefferson County Drug Task Force, OH - Johnny Appleseed Metropolitan Park District PD, OH - Madison Township PD - Lake County, OH - Metroparks Toledo,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Motor Vehicles (Ohio DPS), Ohio Bureau of Workers' Compensation (LE), Ohio Department of Rehabilitation and Correction - Office of the Chief Inspector, Ohio Department of Youth Services - Office of the Chief Inspector, Ohio DPS, Ohio Drug TF (HIDTA / Moreland Hills OH PD), Ohio State Fire Marshal, Ohio State Highway Patrol, Ohio State University OH PD, Old Westbury Village NY PD, Oliver Springs TN PD, Olmsted Falls OH PD, Onondaga County DA Office, Onondaga County NY SO , Ontario OH PD, Orange County (NY) District Attorney's Office , Orange Village OH PD, Oregon OH PD, Orleans County NY SO, Oshkosh WI PD, Oswego IL PD, Ottawa County MI SO, Ottawa County OH SO, Ottawa IL PD, Overland MO PD, Oxford OH PD, Ozaukee County WI SO, Palm Beach County FL SO, Palos Heights IL PD, Palos Hills IL PD, Palos Park IL PD, Paris KY PD, Parke County IN SO, Parma Heights OH PD, Parma OH PD, Pataskala OH PD, Patton TWP PD PA, Pecatonica IL PD, Pemberton Township NJ PD, Pembroke NC PD, Pennington Gap VA PD, Peoria IL PD, Peotone IL PD , Pepper Pike OH PD, Perkins Township OH PD, Perry County OH SO, Perry Township OH PD, Perrysburg OH PD, Perrysburg Twp OH PD, Person County NC SO, Pickaway County OH SO, Pickens County SC SO, Pickerington OH PD, Pierce Township OH PD, Pike County IL SO , Pinellas County FL SO, Pineville NC PD, Pittsboro IN PD, Pittston Township PA PD, Plain City OH PD, Plainfield IN PD, Plover WI PD, Plymouth MI PD, Plymouth Township PA PD, Poland Township OH PD, Polk County NC SO, Poquoson VA PD, Port Clinton OH PD, Port Huron MI PD, Portage County OH SO, Portage County WI SO, Portage IN PD, Portage MI PD, Portland TN PD, Posen IL PD, Powell OH PD, Prairie Du Chien WI PD, Preble County OH SO, Prince George County VA PD, Prince George's Community College MD PD, Princeton IN PD, Promedica OH PD, Pulaski VA PD, Putnam County TN SO , Quogue Village NY PD, Rabun County GA SO, Racine WI PD, Radcliff KY PD, Radford City VA PD, Rahway NJ PD, Raleigh NC PD, Rantoul IL PD, Ravenna OH PD, Reading OH PD, Redford Twp MI PD, Rehoboth Beach DE PD, Reminderville OH PD, Rensselaer County NY SO , Rensselaer NY PD, Reynoldsburg OH PD, Richfield OH PD, Richland Center WI PD, Richland County OH SO, Richland County SC SO, Richland County WI SO, Richland Twp OH PD, Richmond County NC SO, Richmond Heights MO PD, Richmond Heights OH PD, Richmond VA PD, Ridgefield CT PD, RIG WI DTF, River Rouge MI PD, Riverdale IL PD, Riverside OH PD, Roanoke Rapids NC PD, Roanoke VA PD, Robertson County TN SO, Robeson County NC SO, Robinson IL PD, Rock County WI SO, Rock Falls IL PD, Rock Hill SC PD, Rock Island County IL SO , Rock Island IL PD, Rockdale IL PD , Rockford IL PD, Rockingham NC PD, Rockport IN PD, Rockwood TN PD, Rocky Hill CT PD, Rocky Mount NC PD, Rocky River OH PD, Rolling Meadows IL PD, Romeoville IL PD, Roselle IL PD , Roselle NJ PD, Roseville MI PD, Ross Township OH PD, Ross Township PA PD, Rossford OH PD, Rossville IL PD, Rowan County NC SO, Rowan University NJ PD, Roxboro NC PD, Roxbury Twp NJ PD, Royal Oak MI PD, Russell County AL SO, Rutherfordton NC PD , Sagamore Hills Township OH PD, Saginaw MI PD, Salem OH PD, Sampson County NC SO, Sandusky County SO OH, Sangamon County IL SO, Santa Claus IN PD, Sarasota FL PD, Saratoga Springs NY PD, Sauk County WI SO, Sauk Prairie WI PD, Sauk Village IL PD, Schuyler Co. IL SO, Scotch Plains NJ PD, Scotia Village NY PD, Scottsville KY PD, Scottsville VA PD, Seaford DE PD, Sealy TX PD , Seat Pleasant MD PD, Selma NC PD, Seven Hills OH PD, Sevier County TN SO, Sevierville TN PD, Seville OH PD, Seymour IN PD , Shaker Heights OH PD, Sharonville OH PD, Sheboygan WI PD, Sheffield Village OH PD, Shelby County KY SO, Shelby County TN SO, Shelby Township MI PD, Shelbyville TN PD, Shenandoah VA PD, Shenango PA PD, Sherman IL PD, Shorewood IL PD, Sidney OH PD, Silver Lake PD IN, Simpsonville SC PD, Simsbury CT PD, Sioux City IA PD, Skokie IL PD, Slinger WI PD, Smithfield NC PD, Smithfield VA PD, Smyrna TN PD, Smyth County VA SO, Society SC PD, Solon OH PD, Somerset County NJ Prosecutors Office, South Barrington IL PD, South Bend IN Airport Transit PD , South Bend IN PD, South Carolina Law Enforcement Division - SLED, South Central OH Major Crimes Unit, South Elgin IL PD, South Euclid OH PD, South Hadley MA PD, South Russell OH PD , South Sioux City NE PD , Southern Illinois University IL PD , Southern Pines NC PD, Southern Regl PA PD, Southern View IL PD, Southfield MI PD, Southwest Emergency Dispatch Center (OH), Sparta TN PD, Sparta Twp NJ PD, Spartanburg County SC SO, Speedway IN PD, Spencer County IN SO, Spring Arbor MI PD, Spring Hill TN PD, Spring Township PA PD, Spring Valley IL PD, Springboro OH PD, Springdale OH PD, Springfield College Campus PD MA, Springfield MA PD, Springfield MO PD, Springfield OH PD, Springfield TN PD , Springfield Township OH (Hamilton Co) PD, St Pauls NC PD, St. Ann MO PD, St. Charles City MO PD, St. Charles County MO PD, St. Charles IL PD, St. Clair County MI SO, St. Clairsville OH PD, St. Joseph County SO IN, St. Joseph Department of Public Safety MI, St. Louis County MO PD, St. Matthews KY PD, Stamping Ground KY PD, Stanley NC PD, Starke County IN SO, Sterling Heights MI PD, Sterling IL PD, Steubenville OH PD, Stevens Point WI PD, Stow OH PD, Streator IL PD, Streetsboro OH PD , Strongsville OH PD, Sturgis MI PD, Suffolk County NY PD, Suffolk VA PD, Sugarcreek Township OH PD, Sullivan  IL PD, Sullivan County IN SO, Sullivan County TN SO, Summa Health (OH), Summit County OH SO, Summit IL PD, Summit Metro Parks OH PD, Sumner County TN SO, Sumpter Twp MI PD, Sunbury OH PD, SUNY Binghamton Campus NY PD, Surry County NC SO, Susquehanna Township PA PD, Swanton OH PD, Sycamore IL PD , Sylvania OH PD, Sylvania Township OH PD, Tallmadge OH PD, Tampa FL PD, Tarpon Springs FL PD, Taylor MI PD, Tell City IN PD, Temple University Campus PA PD, Tennessee Bureau of Investigation, Tennessee Valley Authority Police, Terre Haute IN PD, Thornton CO PD, Three Rivers MI PD, Tilden Township PA PD, Tinley Park IL PD, Tinton Falls NJ PD, Tipp City OH PD, Tippecanoe County IN SO, TN ROCIC, Toledo OH PD, Tomah WI PD, Tompkins County NY SO, Toms River NJ PD, Tonawanda Town NY PD, Toronto OH PD, Town of Bean Station PD  TN, Town of East Fishkill NY PD, Town of Groton CT PD, Town of Lisbon Troopers CT, Town of Newburgh NY PD, Town of Poughkeepsie NY PD, Town of Rutherford College (NC), Town of Woodbury NY PD, Towns County GA SO , Transylvania County NC SO, Trenton OH PD, Trousdale County TN SO, Troy MI PD , Troy OH PD, Trumbull County OH SO, Tuscarawas County OH SO, Twinsburg OH PD, Two Rivers WI PD, U.S. Border Patrol, Ulster Town NY PD, UNC Asheville NC PD, Union City OH PD, Union County GA SO, Union County KY SO, Union County NC SO, Union County OH SO, Union County SC SO, Union OH PD, Union Township OH (Clermont Co) PD, University Circle OH PD, University City MO PD, University Heights OH PD, University of Akron OH PD, University of Delaware PD, University of Illinois - Chicago IL PD, University of Illinois at Urbana-Champaign IL PD, University of Illinois- Springfield, University of Kentucky, University of Louisville KY PD, University of Michigan Ann Arbor Campus MI PD, University of North Carolina Chapel Hill NC , University of North Carolina Charlotte (NC), University of North Georgia PD (GA), University of Tennessee TN PD, University of Toledo OH PD, University of Wisconsin - Green Bay WI PD, Upper Arlington OH PD, Upper Dublin Twp PA PD, Urbana OH PD, US Postal Inspection Service [Federal], USMS (Inactive), Utica MI PD , VA - George Mason University Campus PD, Valparaiso IN PD, Van Buren County TN SO, Van Buren MI PD, Vance County NC SO, Vandalia IL PD , Vandalia OH PD, Vanderburgh County IN SO , Vermillion County IN SO, Vernon County WI SO, Vernon CT PD, Vestal Town NY PD, Vienna VA PD, Vienna WV PD, Vigo County IN SO, Villa Park IL PD, Village of Clearview WV PD, Village of Dundee MI PD, Village of Jefferson OH PD, Village of Manhattan IL PD, Village of Pingree Grove IL PD, Vincennes IN PD, Vine Grove KY PD, Virden IL PD, Virginia Department of Wildlife Resources (DWR), Virginia Tech University VA PD, Voorhees NJ PD, Wabash County IN SO, Wabash IN PD, Wadsworth OH PD, WakeMed Campus PD and Public Safety (NC), Walters State Community College TN Campus PD, Walton Hills OH PD, Walworth County WI SO, Wapakoneta OH PD, Warren County KY SO, Warren County OH SO, Warren County TN SO, Warren NJ PD , Warren OH PD, Warrensville Heights OH PD, Warrenville IL PD, Wartburg TN PD, Washington County IN SO, Washington County TN SO, Washington Township (Gloucester) NJ PD, Watauga County NC SO, Watchung NJ PD, Waterford CT PD, Waterford Township MI PD, Waterville OH PD, Watervliet NY PD, Wauconda IL PD, Waukegan IL PD, Waukesha WI PD, Waxhaw NC PD, Wayne County Airport Authority MI , Waynesville NC PD, WEB Drug Taskforce - OH PD , Weber City VA PD, Wellington OH PD, West Bend WI PD, West Bloomfield Twp MI PD, West Carrollton OH PD, West Central Consolidated Communications IL PD, West Chester OH PD, West Chicago IL PD, West Des Moines IA PD, West Hartford CT PD, West Lafayette IN PD, West Mifflin PA PD, West Milton OH PD, West Norriton Twp PA, West Seneca NY PD, West Springfield MA PD, West Terre Haute IN PD, Westchester County NY DPS, Westchester IL PD, Western Illinois University IL PD, Westerville OH PD, Westfield Center OH PD, Westfield IN PD, Westfield NJ PD, Westlake OH PD, Westmont IL PD, Westmoreland County VA SO, Westport CT PD, Weyauwega WI PD, Wheaton IL PD, Wheeling IL PD , White House TN PD, White Lake Twp MI PD, White Pine TN PD, Whitehall OH PD, Whitestown IN PD, Whitewater WI PD, Whitfield County GA SO, Whitley County IN Prosector, WI Department of Justice, Wichita Falls TX PD , Wichita KS PD, Wickliffe OH PD, Wilkes County NC SO, Will County IL SO, Williamsburg VA PD, Williamson Co. IL SO, Williamson County TN SO, Willoughby Hills OH PD, Willoughby OH PD, Willow Springs IL PD, Willowbrook IL PD, Willowick OH PD , Wilmette IL PD , Wilmington DE PD, Wilmore KY PD, Wilton CT PD, Winchester IN PD, Windham OH PD, Windsor CT PD, Windsor Locks CT PD, Windsor- IL- PD, Winnebago County IL SO, Winter Park FL PD, Winterville NC PD, Wisconsin State Capitol Police (WI), Wise County VA SO, Wixom MI PD, Wolverine Lake MI PD, Wood Dale IL PD, Woodbury County IA SO, Woodford County IL SO, Woodlawn OH PD, Woodmere OH PD, Woodridge IL PD, Woodson Terrace MO PD, Woodville OH PD, Wooster OH PD, Worthington OH PD, Wright Patterson OH Air Force Base [Federal], Wyandot County OH SO, Wyandotte MI PD, Wyoming MI PD, Wyoming OH PD, Wythe County VA SO, Xenia OH PD, Yancey County NC SO, York County SC SO, Youngstown OH PD, Yreka CA PD, Zanesville OH PD, Zion IL PD, Zionsville IN PD</t>
  </si>
  <si>
    <t>Germantown OH PD, 18th Judicial District Drug Task Force - TN PD, Abbotsford WI PD, Abington Township PA PD , Absecon NJ PD, Acworth GA PD, Adairville KY PD, Adams WI PD, Addison IL PD, Adrian MI PD, Ahoskie NC PD, Akron OH PD, Albany County NY SO, Albion MI DPS, Alexandria IN PD, Algood TN PD, Allegan County SO MI, Allegheny County PA DA, Allen County KY SO, Allen Park PD MI, Allentown PA PD, Altavista VA PD, Amberley Village OH PD, Amherst OH PD, Anderson County SC SO, Anderson County TN SO, Anderson SC PD, Angier NC PD, Ankeny IA PD, Anoka County MN SO, Antioch IL PD, Apex NC PD, Arcanum OH PD, Archbold OH PD, Arlington County VA PD, Armada MI PD, Asheville NC PD, Ashland County OH SO, Aston PA PD, Athens County OH SO, Athens OH PD, Attorney General of Illinois - Medicare Fraud Division, Auburn Hills MI PD, Auburn NY PD, Auglaize County OH SO, Aurora IL PD, Aurora OH PD , Avery County NC SO, Avon IN PD, Avon Lake OH PD, Bainbridge Township OH PD, Barberton OH PD, Bartlett IL PD, Batavia NY PD, Bath Township OH PD, Bay Village OH PD, Beachwood OH PD, Beaver Dam WI PD, Beavercreek OH PD, Bedford County TN SO, Bedford County VA SO, Bedford NY PD, Bedford OH PD, Bedford VA PD, Beech Grove IN PD, Bellefontaine OH PD, Belmont NC PD, Belpre OH PD, Belvidere IL PD, Bensalem Township PA PD, Benton IL PD , Berea KY PD, Berea OH PD, Bergen County NJ Prosecutors Office, Berkeley Heights NJ PD, Berkeley MO PD, Berlin CT PD, Bernards Twp NJ PD, Berne IN PD, Berrien County MI SO, Bethany Beach DE PD, Bethel OH PD, Bethel Park PA PD, Bethlehem PA PD, Bexley OH PD, Big Bend WI PD, Biltmore Forest NC PD, Binghamton City NY PD, Birmingham MI PD, Black Mountain NC PD, Blacksburg SC PD , Blakely PA PD, Bloomfield CT PD, Bloomfield Twp MI PD, Bloomington IL PD, Blount County TN SO, Blue Ash OH PD, Boardman Township OH PD, Bolingbrook IL PD, Bordentown TWP NJ PD, Boston Heights OH PD, Botetourt County VA SO, Bourbonnais IL PD, Bowling Green KY PD, Bowling Green Warren County Drug Task Force KY, Braintree MA PD, Branchburg Twp NJ PD, Bratenahl OH PD, Breckinridge County KY SO, Brecksville OH PD, Brentwood MO PD, Brewster OH PD, Bridgeview IL PD, Brighton Town NY PD, Bristol CT PD, Bristol IN PD, Broadview Heights OH PD, Brook Park OH PD, Brookfield WI PD, Brooklyn Heights OH PD, Brooklyn OH PD, Brookville NY PD, Broome CO NY SO, Brownsburg IN PD, Brownstown Twp PD MI, Brunswick County VA SO, Brunswick OH PD, Bryan OH PD, Burke County NC SO, Burlington IA PD, Burlington NC PD, Burr Ridge IL PD, Burton MI PD, Bushnell IL PD, Butler County OH SO, Butler County PA, Butler IN PD, Butler Township OH PD, Butler Township PA PD, Byron GA PD , Byron IL PD, Cabarrus County NC SO, Cabot AR PD, Caldwell County NC SO, Calhoun County MI SO, Calhoun County SC SO, Calloway County KY SO, Calumet Park IL PD, Campbell County VA SO, Canfield OH PD, Canton IL PD, Carbondale IL PD, Carey OH PD, Carmel IN PD, Carol Stream IL PD, Caroline County VA SO, Carpentersville IL PD, Carroll County OH SO, Carroll County VA SO, Carrollton OH PD, Carter County TN SO, Cary IL PD, Case Western Reserve University OH PD, Cass County MI SO, Catawba County NC SO, Cedarburg WI PD, Centerville OH PD, Central City KY PD, Central Connecticut State University Campus (CCSU) CT PD, Centralia IL PD, Centre Island Village NY PD, Champaign County IL SO, Champaign IL PD, Chardon OH PD, Charleston IL PD, Charter Township of Buena Vista MI PD, Chatham County NC SO, Chatham IL PD, Chatsworth GA PD, Chautauqua County NY District Attorney's Office, Cheatham County TN SO, Cheektowaga Town NY PD, Cheltenham Twp PA PD, Chenoa IL PD, Cherry Valley IL PD, Chesapeake VA PD , Cheshire CT PD, Chester County SC SO, Chester Township OH PD, Chesterfield Twp MI PD, Chesterton IN PD , Cheviot OH PD, Chicopee MA PD, Chippewa PA PD, Cincinnati OH PD, City of Groton CT PD, Claiborne County TN SO, Clark County OH SO, Clarkstown NY PD , Clarksville IN PD, Clarksville VA PD, Clayton GA PD, Clayton MO PD, Clayton NC PD , Cleveland County NC SO , Cleveland Heights OH PD, Cleveland Metro Parks OH PD , Cleveland OH Division of Police , Cleveland TN PD, Clinton CT PD, Clinton TN PD, Clinton Township MI PD, Clinton Township NJ PD, Clintwood VA PD, Clio MI PD, Clyde PD OH, Cocke County TN SO, Coffee County TN SO, Coffeyville KS PD, Cohoes NY PD, Coldwater MI PD, Collegedale TN PD, Columbia County NY SO, Columbia County WI SO, Columbus IN PD, Columbus NC PD, Columbus OH PD, Columbus Regional Airport Authority OH PD, Concord NC PD, Cookeville TN PD, Copley Township OH PD, Cornell University NY PD, Cortland IL PD, Cortland OH PD, Coshocton County OH SO, Cramerton NC PD, Cranbury NJ PD, Cranford NJ PD, Crawford County IL SO , Crawford County IN SO, Crawford County WI SO, Crawford Town NY PD, Crawfordsville IN PD, Creedmoor NC PD, Crest Hill IL PD, Creston OH PD, Crestwood MO PD, Creve Coeur IL PD, Crewe VA PD, Cridersville OH PD, Crossville TN PD, Crown Point IN PD, Crystal Lake IL PD, Cullman County AL SO, Cumberland Metro IN PD, Currituck County NC SO, Cuyahoga Falls OH PD, Cuyahoga Heights OH PD, CVG Airport KY PD, Cynthiana KY PD, Dalton GA PD, Dandridge TN PD, Dane County WI SO, Danville IL PD, Danville IN PD, Danville KY PD, Darien CT PD, Darien IL PD, Davenport IA PD, Davidson County NC SO, Davidson NC PD, Davie County NC SO, Davison Township MI PD, Dayton TN PD, Dearborn County IN SO, Dearborn Heights MI PD, Dearborn MI PD, Deer Park OH PD, Defiance County OH SO, Delaware County OH SO, Delhi Twp OH PD, Delphi IN PD, Denison University Campus OH PD, Des Peres MO DPS, Dewitt Town NY PD, Dickenson County VA SO, Dickson TN PD, Dillon SC PD, District Heights MD PD, DNU Creston OH PD, Dolton IL PD, Dover DE PD, Downers Grove IL PD, Dublin OH PD, Dunn NC PD, DuPage Co IL Prosecutor Office, Dutchess County NY District Attorney's (DA) Office , Easley SC PD, East Canton OH PD, East Cleveland OH PD [deactivated], East Hampton Village NY PD, East Hanover Twp PD (Morris County), East Lyme CT PD, East Moline IL PD, East Peoria IL PD, Eastern Adams Regional PA PD, Eastlake OH PD, Eastpointe MI PD, Eaton OH PD, Edgecombe County NC SO, Edison State Community College, El Cajon CA PD, Elizabeth NJ PD, Elizabethton TN PD, Elizabethtown KY PD, Elkhart County IN SO, Elkhorn WI PD, Ellijay GA PD, Elmhurst IL PD, Elmore OH PD, Elmwood Park IL PD, Elyria OH PD, Emporia VA PD , Energy IL PD, Englewood OH PD, Erie County NY SO, Erie County OH SO, Erlanger KY PD, Erwin PD (NC), Erwin TN PD, Escambia County FL SO, Euclid OH PD, Evendale OH PD, Fairborn OH PD, Fairfield County SC SO, Fairfield CT PD, Fairfield OH PD, Fairlawn OH PD, Fairmont NC PD, Fairmount IN PD, Fairview Park OH PD, Fannin County GA SO, Farmington Hills MI PD, Fayette County IL SO , Fayette County KY SO, Fayette OH PD, Ferguson MO PD, Ferndale MI PD, Fishers IN PD, Fishkill Town NY PD, Five Rivers MetroParks OH PD, Flat Rock MI PD , Florence KY PD, Florissant MO PD, Flossmoor IL PD, Floyd County IN SO, Forest City NC PD, Forest County WI SO, Forest Heights MD PD, Forest Park OH PD, Forest Preserve District Will County PD (IL), Forsyth County NC SO, Fort Loramie OH PD, Fort Mill SC PD, Fort Oglethorpe GA PD, Fort Wayne IN PD , Fox Valley IL Parks District, Frankfort KY PD, Franklin County IL SO, Franklin County OH SO, Franklin County PA SO, Franklin County VA SO, Franklin IN PD, Franklin NJ PD, Franklin Township OH PD, Fraser MI DPS, Freeport Village NY PD, Fremont OH PD, Front Royal VA PD, Fulton County IL SO, Fulton IL PD, Fuquay-Varina NC PD, Gahanna OH PD, Galesburg IL PD, Gallatin TN PD, Gallia County OH SO, Galva IL PD, Garden City MI PD, Garden City NY PD, Garfield Heights OH PD, Gary IN PD, Gas City IN PD, Gastonia NC PD, Gates Mills Village OH PD, Gatlinburg TN PD , Geauga County OH SO , Geddes Town NY PD, Genesee County NY SO, Genoa Township OH PD , Georgetown IL PD, Georgetown IN PD, Gibsonburg OH PD, Gibsonville NC PD, Girard OH PD, Glasgow KY PD, Glassboro NJ PD, Glen Cove NY PD, Glencoe IL PD, Glendale OH PD, Glenview IL PD, Golf Manor OH PD, Goshen IN PD, Grafton WI PD, Grand Blanc Twp MI PD, Grand Chute WI PD, Grand Haven MI DPS, Grand Island NE PD, Grand Rapids MI PD, Grand Traverse County MI SO, Grant County IN SO, Grant County WI SO, Graves County KY SO, Grayslake IL PD , Grayson County VA SO, Great Parks of Hamilton County OH PD, Greece Town NY PD, Green Lake County WI SO, Green Springs OH PD, Greenbrier TN PD, Greene County OH SO, Greenfield IN PD, Greenfield MA PD, Greenfield WI PD, Greenport Town NY PD, Greensville County VA SO, Greenville County SC SO, Greenville SC PD, Greenwood County SC SO, Greenwood IN PD, Greenwood SC PD, Greer SC PD, Griffith IN PD, Grove City OH PD, Groveport OH PD, Grundy County IL 911, Grundy County IL SO, Guernsey County OH SO, Gun Lake Tribal PD MI, Gurnee IL PD, Habersham County GA SO, Halifax County NC SO, Halifax County VA SO, Hamblen County TN SO, Hamburg Town NY PD, Hamburg Village NY PD, Hamilton County IN SO, Hamilton County OH SO, Hamilton County TN SO, Hamilton Township OH PD, Hampton University VA Campus PD, Hamtramck MI PD, Hancock County IN SO, Hanover Park IL PD , Hanover Twp PA PD, Hardinsburg KY PD, Harnett County NC SO, Harriman TN PD, Harrisburg Bureau PA PD, Harrison County IN SO, Harrison OH PD, Harrisonburg VA PD, Hart County GA SO, Hartford City IN PD, Hartford CT PD, Hartsville SC PD, Harvey County KS SO, Harwood Heights IL PD, Haysi VA PD, Haywood County NC SO, Hazel Crest IL PD, Hazel Park MI PD, Hazelwood MO PD, Hazleton PA PD, Hempstead Village NY PD, Henderson County KY SO, Henderson County NC SO , Henderson KY PD, Henderson NC PD, Hendersonville NC PD, Hendersonville TN PD, Henry County IL SO, Henry County IN SO, Henry County OH SO, Henry County VA SO, Hermitage PA PD, Herndon VA PD, Herrin IL PD, Hickory Hills IL PD, Hickory NC PD, High Point NC PD, Highland Heights KY PD, Highland Heights OH PD, Highland IN PD, Highland Park IL PD , Highland Park MI PD, Hilliard OH PD, Hillsborough Twp  NJ PD, Hillsville VA PD, Hinckley OH PD, Hinsdale IL PD, Hobart IN PD , Hoffman Estates IL PD, Holland MI PD, Holmes County SO OH, Homecroft IN PD, Homer Village NY PD, Hoopeston IL PD , Hopatcong NJ PD, Hope Mills NC PD , Houston TX PD, Howard County IN SO, Hubbard OH PD, Hunterdon County NJ Prosecutors Office, Huntersville PD NC, Hunting Valley OH PD, Huntington IN PD, Huntley IL PD , Huron OH PD, Huron Township MI PD, Hyattsville MD PD, Hyde Park NY PD, IA - Eldridge PD, Illinois Attorney General, IN - Albion PD, IN - Angola PD, IN - Cromwell PD, IN - Greene County SO, IN - Noble County Prosecutors, IN - Rome City PD, IN - Tipton County SO, Inc Village of Lake Success NY, Independence KS PD, Independence KY PD, Independence OH PD, Indian Hill OH PD, Indiana Department of Corrections, Indiana HIDTA , Ingalls IN PD, Inverness IL PD, Iowa County WI SO, Iredell County NC SO, Irondequoit PD NY, Ithaca City NY PD, Jackson County NC SO, Jackson MI PD, Jackson Township OH PD (Stark County), Jackson WI PD, Jacksonville IL PD, Jasper IN PD, Jefferson County MO SO, Jefferson County OH SO, Jefferson County SO IN, Jefferson County TN SO, Jeffersontown KY PD, Jessamine County KY SO, Jesup GA PD, Johnson City TN PD, Johnson County TN SO, Johnston City IL PD, Johnston County NC SO, Johnstown PA PD, Joliet Junior College IL PD , Justice IL PD, Kalamazoo MI PD, Kalamazoo Township MI PD, Kane County Forest Preserve IL PD , Kane County IL SO, Kankakee County IL SO, Kankakee IL PD, KenCom IL PD Dispatch Center, Kendallville IN PD, Kenilworth NJ PD , Kenmore Village NY PD, Kenosha County WI SO, Kenosha WI PD, Kenton County KY SO, Kentucky State KY PD, Kernersville NC PD, Kettering OH PD , Kewanee IL PD , Kill Devil Hills NC PD, King George County VA SO, Kings Mountain NC PD, Kingsport TN PD, Kingston PA PD, Kingston Springs TN PD, Kingston TN PD, Knightdale NC PD, Knox County IL SO, Knox County TN SO, Knoxville TN PD, Kokomo IN PD, La Follette TN PD, La Grange IL PD, La Grange Park IL PD, Lackawanna City NY PD, Ladd IL PD, Ladue MO PD, Lafayette IN PD, Lake County IN SO, Lake County OH SO, Lake Delton WI PD, Lake Forest IL PD, Lake Geneva WI PD, Lake In The Hills IL PD, Lake Zurich IL PD, Lakemore OH PD, Lakeside Park-Crestview Hills KY PD, Lakewood NJ PD, Lakewood OH PD, Lancaster County SC SO , Lancaster SC PD, Lansing MI PD, Laporte County IN SO , LaSalle Co. IL SO - New, Lathrup Village MI PD, Laurel DE PD, Laurens County SC SO, Laurens SC PD, Lavonia GA PD, Lawrence County IL SO, Lawrence District Attorney PA, Lebanon IN PD , Lebanon OH PD, Lebanon TN PD, Lee County GA SO, Lee County IL SO, Leesburg VA PD, Leitchfield KY PD, Lemont IL PD, Lena IL PD, Lenoir City TN PD, Lenoir County NC SO, Lexington KY PD, Lexington NC PD , Lexington OH PD, Liberty Village NY PD, Licking County OH SO, Ligonier IN PD, Lincoln County NC SO, Lincoln Park MI PD, Lincolnshire IL PD, Linden NJ PD, Lithopolis OH PD, Little Rock AR PD, Livingston County IL SO, Lockland OH PD, Lodi OH PD, Logan County KY SO , Logansport IN PD, Lombard IL PD, London OH PD, Lookout Mountain TN PD, Lorain County OH SO, Lorain OH PD, Loudon County TN SO, Loudon TN PD, Loudoun County VA SO, Louisburg NC PD, Louisville Airport PD, Louisville Metro KY PD, Louisville OH PD, Loveland CO PD, Loves Park IL PD, Lower Providence Township PA PD, Lower Twp NJ PD, Lucas County OH SO, Ludlow MA PD, Lumberton NC PD, Luray VA PD, Luzerne County PA DA's Office, Lyman PD SC , Lynbrook Village NY PD, Lyndhurst OH PD, Lyons IL PD, Macedonia OH PD, Macomb IL PD, Macon County IL SO, Macon County NC SO, Madeira OH PD, Madison County IN SO, Madison Heights MI PD, Madison MS PD, Madison TWP (Franklin CO) OH PD, Madison Village OH PD, Madisonville KY PD, Madisonville TN PD, MAGLOCLEN RISS, Mahanoy City PD (PA), Mahoning County OH SO, Mahoning Twp PA PD, Mahoning Valley Law Enforcement TF (OH), Manassas Park VA PD, Manawa WI PD, Manchester TN PD, Manchester Twp NJ PD, Mansfield OH PD, Mantua Township NJ PD, Maple Bluff WI PD, Maple Heights OH PD, Maplewood MO PD, Mar Mac IA PD, Marinette County SO (WI), Marinette WI PD, Marion County IL SO, Marion County OH SO, Marion County WV SO, Marion Health PD (IN), Marion IL PD, Marion IN PD, Marion NC PD, Markle IN PD, Marshall County Drug Task Force WV, Martinsville IN PD, Maryland Heights MO PD, Marysville OH PD, Mason County IL SO, Mathews County VA SO, Matteson IL PD, Matthews NC PD, Mattoon IL PD, Mauldin SC PD, Maumee OH PD, Mayfield KY PD, Mayfield Village OH PD, McCaysville GA PD, McCracken County KY SO, McDonough County IL SO, McDowell County NC SO, Mclean County IL SO, McMinnville TN PD, Mebane NC PD, Mecklenburg County VA SO, Medina County OH SO, Medina OH PD , Medina Township OH PD, Melvindale MI PD, Menard County IL SO, Mendota IL PD, Menomonee Falls WI PD, Mentor OH PD, Mentor on the Lake OH PD, Mercer County OH SO, Metro East Auto Theft (IL), Metro Police Authority of Genesee County MI, Metropolis IL PD, Metropolitan Washington DC PD, Metuchen NJ PD, Miami County OH SO, Miami County Park District OH Rangers, Miami Township OH PD (Dayton), Miamisburg OH PD , Michigan City IN PD, Michigan Department of Corrections (MDOC), Michigan State Police, Middle Tennessee State TN PD , Middleburg Heights OH PD, Middlefield OH PD, Middleton WI PD, Middletown NY PD, Middletown OH PD, Midlothian IL PD, Milan IL PD , Milford CT PD, Milford MI PD, Milton GA PD, Milton IN PD, Milwaukee WI PD - STAC, Minerva Park OH PD, Minster OH PD, Mint Hill NC PD, Missouri State Highway Patrol, Mitchell County NC SO, Mogadore OH PD, Mohave County AZ SO, Mokena IL PD, Moline IL PD, Monon IN PD, Monroe County MI SO , Monroe County WI SO, Monroe NC PD, Monroe NJ PD [Middlesex County], Monroe OH PD, Monroeville PA PD, Monterey TN PD, Montgomery County IN SO, Montgomery County OH SO, Montgomery County TN SO, Montgomery County VA SO, Montgomery TWP NJ PD, Montville CT PD, Montville Township OH PD, Mooresville NC PD, Morehead KY PD, Morgan County IL SO, Morgan County TN SO, Morris IL PD, Morristown TN PD, Morrow OH PD, Morton Grove IL PD, Morton IL PD, Mount Holly NC PD, Mount Morris Township PD MI, Mount Orab OH PD, Mount Pleasant SC PD, Mount Vernon IN PD, Mount Vernon OH PD, Mountain Bay Metro WI PD, Mountain City TN PD, Mt. Juliet TN PD, Muhlenberg Township PA PD, Muncie IN PD, Mundelein IL PD, Murfreesboro TN PD, Murray County GA SO, Muscatine County IA SO, Muskego WI PD, Muskegon County MI SO, Muttontown NY PD, Nags Head NC PD, Napoleon OH PD, Napoleon Twp MI PD, Nash County NC SO, Nashville Intl Airport TN PD, Nashville NC PD , Nassau County NY PD, National Center for Missing &amp; Exploited Children [NCMEC], Naval Criminal Investigative Service [Federal] [Inactive], Nebraska State Patrol, Nelson County KY SO, New Albany OH PD, New Baden IL PD, New Britain CT PD, New Britain Township PA PD, New Brunswick NJ PD, New Canaan CT PD, New Castle County DE PD, New Castle PA PD, New Hartford Town NY PD, New Haven CT PD, New Haven IN PD, New Kent County VA SO, New London WI PD, New York State Police NY, Newark OH PD, Newberry County SC SO , Newburgh City NY PD, Newburgh Heights OH PD , Newport News VA PD, Newport TN PD, Newton County MS SO, Newton NC PD , Newtown CT PD, Newtown OH PD, Niagara Falls City NY PD, Niagara Frontier Transit Authority (NFTA) PD, Nicholasville KY PD, NICTD - IN PD, Noblesville IN PD, Norfolk Southern RR IL PD, Normal IL PD , Normandy MO PD, North Brunswick NJ PD , North Canton OH PD, North Chicago IL PD, North College Hill OH PD, North County Cooperative MO PD, North Olmsted OH PD, North Ridgeville OH PD, North Royalton OH PD, Northbrook IL PD, Northeast Ohio Regional Fusion Center, Northern Regional PA PD , Northfield IL PD, Northfield OH PD, Northville Twp MI PD, Norton OH PD, Norton Shores MI PD, Norwalk CT PD, Norwalk OH PD, Norwalk OH PD - DNU, Norwood OH PD, Nottawaseppi Huron Band of the Potawatomi Tribal Police MI, NYS Crime Analysis Center Network, O'Fallon IL PD, O'Fallon MO PD, Oak Creek WI PD, Oak Ridge TN PD , Oakwood Village OH PD (Cuyahoga), Obetz OH PD, Ocean County Prosecutors Office NJ , Ocean View DE PD, Oconee County SC SO, Oconomowoc WI PD, Ogle County IL SO, Oglesby IL PD , OH - Chillicothe PD, OH - City of Canal Winchester, OH - Clinton County SO , OH - Commercial Point PD, OH - Hamilton PD, OH - Highland County SO, OH - Jefferson County Drug Task Force, OH - Johnny Appleseed Metropolitan Park District PD, OH - Mariemont PD, OH - Metroparks Toledo,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Workers' Compensation (LE), Ohio Department of Rehabilitation and Correction - Office of the Chief Inspector, Ohio Department of Youth Services - Office of the Chief Inspector, Ohio State Fire Marshal, Ohio State Highway Patrol, Old Westbury Village NY PD, Oliver Springs TN PD, Olmsted Falls OH PD, Onondaga County DA Office, Onondaga County NY SO , Ontario OH PD, Orange County (NY) District Attorney's Office , Oregon OH PD, Orleans County NY SO, Oshkosh WI PD, Oswego IL PD, Ottawa County MI SO, Ottawa County OH SO, Ottawa IL PD, Overland MO PD, Oxford OH PD, Ozaukee County WI SO, Palatine IL PD, Palm Beach County FL SO, Palos Heights IL PD, Palos Hills IL PD, Palos Park IL PD, Paris KY PD, Paris TN PD, Parke County IN SO, Parma Heights OH PD, Patton TWP PD PA, Pecatonica IL PD, Pemberton Township NJ PD, Pembroke NC PD, Pennington Gap VA PD, Peoria IL PD, Peotone IL PD , Pepper Pike OH PD, Perkins Township OH PD, Perry County OH SO, Perrysburg OH PD, Perrysburg Twp OH PD, Pickaway County OH SO, Pickens County SC SO, Pickerington OH PD, Pierce Township OH PD, Pike County IL SO , Pineville NC PD, Pittsboro IN PD, Pittston Township PA PD, Plain City OH PD, Plainfield IL PD, Plainfield IN PD, Plover WI PD, Plymouth MI PD, Plymouth Township PA PD, Poland Township OH PD, Polk County NC SO, Port Clinton OH PD, Port Edwards WI PD, Port Huron MI PD, Portage County WI SO, Portage IN PD, Portage MI PD, Portland TN PD, Posen IL PD, Poughkeepsie City NY PD, Powell OH PD, Prairie Du Chien WI PD, Prince George County VA PD, Prince George's Community College MD PD, Princeton IN PD, Promedica OH PD, Putnam County TN SO , Quogue Village NY PD, Rabun County GA SO, Racine WI PD, Radcliff KY PD, Radford City VA PD, Rahway NJ PD, Raleigh NC PD, Rantoul IL PD, Ravenna OH PD, Reading OH PD, Redford Twp MI PD, Rehoboth Beach DE PD, Reminderville OH PD, Rensselaer County NY SO , Rensselaer NY PD, Richfield OH PD, Richland Center WI PD, Richland County OH SO, Richland County SC SO, Richland County WI SO, Richland Twp OH PD, Richmond County NC SO, Richmond Heights MO PD, Richmond Heights OH PD, Richmond VA PD, Ridgefield CT PD, RIG WI DTF, River Rouge MI PD, Riverside OH PD, Roanoke Rapids NC PD, Roanoke VA PD, Robertson County TN SO, Robeson County NC SO, Robinson IL PD, Rock County WI SO, Rock Falls IL PD, Rock Hill SC PD, Rock Island County IL SO , Rock Island IL PD, Rockdale IL PD , Rockford IL PD, Rockingham NC PD, Rockport IN PD, Rockwood TN PD, Rocky Mount NC PD, Rocky River OH PD, Rolling Meadows IL PD, Romeoville IL PD, Roselle IL PD , Roselle NJ PD, Roseville MI PD, Ross Township OH PD, Ross Township PA PD, Rossville IL PD, Rowan County NC SO, Rowan University NJ PD, Roxboro NC PD, Roxbury Twp NJ PD, Royal Oak MI PD, Rutherfordton NC PD , Saginaw MI PD, Salem OH PD, Sampson County NC SO, Sandusky County SO OH, Sangamon County IL SO, Santa Claus IN PD, Sarasota FL PD, Saratoga Springs NY PD, Sauk County WI SO, Sauk Prairie WI PD, Sauk Village IL PD, Schuyler Co. IL SO, Scotch Plains NJ PD, Scotia Village NY PD, Scottsville KY PD, Scottsville VA PD, Seaford DE PD, Seat Pleasant MD PD, Selma NC PD, Seven Hills OH PD, Sevier County TN SO, Sevierville TN PD, Seville OH PD, Seymour IN PD , Shaker Heights OH PD, Sharonville OH PD, Sheboygan WI PD, Sheffield Village OH PD, Shelby County KY SO, Shelby County TN SO, Shelby Township MI PD, Shelbyville TN PD, Shenandoah VA PD, Shenango PA PD, Sherman IL PD, Shorewood IL PD, Sidney OH PD, Silver Lake PD IN, Simpsonville SC PD, Simsbury CT PD, Sioux City IA PD, Skokie IL PD, Slinger WI PD, Smithfield NC PD, Smithfield VA PD, Smyrna TN PD, Smyth County VA SO, Society SC PD, Solon OH PD, Somerset County NJ Prosecutors Office, South Barrington IL PD, South Bend IN Airport Transit PD , South Bend IN PD, South Central OH Major Crimes Unit, South Elgin IL PD, South Euclid OH PD, South Hadley MA PD, South Russell OH PD , Southern Illinois University IL PD , Southern Pines NC PD, Southern Regl PA PD, Southern View IL PD, Southfield MI PD, Sparta TN PD, Sparta Twp NJ PD, Spartanburg County SC SO, Speedway IN PD, Spring Hill TN PD, Spring Township PA PD, Spring Valley IL PD, Springfield College Campus PD MA, Springfield MA PD, Springfield MO PD, Springfield OH PD, Springfield TN PD , Springfield Township OH (Hamilton Co) PD, St Pauls NC PD, St. Ann MO PD, St. Charles City MO PD, St. Charles IL PD, St. Clair County MI SO, St. Clairsville OH PD, St. Joseph County SO IN, St. Joseph Department of Public Safety MI, St. Louis County MO PD, Stamping Ground KY PD, Stanley NC PD, Starke County IN SO, Sterling Heights MI PD, Sterling IL PD, Steubenville OH PD, Stevens Point WI PD, Stow OH PD, Streator IL PD, Strongsville OH PD, Sturgis MI PD, Suffolk County NY PD, Suffolk VA PD, Sugarcreek Township OH PD, Sullivan  IL PD, Sullivan County IN SO, Sullivan County TN SO, Summa Health (OH), Summit County OH SO, Summit IL PD, Summit Metro Parks OH PD, Sumner County TN SO, Sumpter Twp MI PD, Sunbury OH PD, Sunset Hills MO PD, SUNY Binghamton Campus NY PD, Surry County NC SO, Susquehanna Township PA PD, Swanton OH PD, Sycamore IL PD , Sylvania OH PD, Sylvania Township OH PD, Syracuse NY PD, Tallmadge OH PD, Tarpon Springs FL PD, Taylor MI PD, Tazewell County IL SO, Tell City IN PD, Temple University Campus PA PD, Tennessee Bureau of Investigation, Tennessee Valley Authority Police, Terre Haute IN PD, Thomas County GA SO, Thornton CO PD, Three Rivers MI PD, Tilden Township PA PD, Tinley Park IL PD, Tinton Falls NJ PD, Tipp City OH PD, Tippecanoe County IN SO, TN ROCIC, Toledo OH PD, Tomah WI PD, Tompkins County NY SO, Toms River NJ PD, Tonawanda Town NY PD, Toronto OH PD, Town of Bean Station PD  TN, Town of East Fishkill NY PD, Town of Groton CT PD, Town of Newburgh NY PD, Town of Poughkeepsie NY PD, Town of Rutherford College (NC), Town of Woodbury NY PD, Transylvania County NC SO, Trenton OH PD, Trousdale County TN SO, Troy OH PD, Tunica County MS SO, Tuscarawas County OH SO, Twinsburg OH PD, Two Rivers WI PD, U.S. Border Patrol, Ulster Town NY PD, UNC Asheville NC PD, Union County GA SO, Union County NC SO, Union County OH SO, Union County SC SO, Union OH PD, Union Township OH (Clermont Co) PD, University Circle OH PD, University City MO PD, University Heights OH PD, University of Delaware PD, University of Illinois - Chicago IL PD, University of Illinois at Urbana-Champaign IL PD, University of Illinois- Springfield, University of Kentucky, University of Louisville KY PD, University of Michigan Ann Arbor Campus MI PD, University of North Carolina Chapel Hill NC , University of North Carolina Charlotte (NC), University of North Georgia PD (GA), University of Tennessee TN PD, University of Toledo OH PD, University of Wisconsin - Green Bay WI PD, Upper Arlington OH PD, Upper Dublin Twp PA PD, Urbana OH PD, US Postal Inspection Service [Federal], Utica MI PD , VA - George Mason University Campus PD, Valparaiso IN PD, Van Buren County TN SO, Van Buren MI PD, Vance County NC SO, Vandalia IL PD , Vandalia OH PD, Vanderburgh County IN SO , Vermillion County IN SO, Vernon County WI SO, Vernon CT PD, Vestal Town NY PD, Vienna IL PD, Vienna VA PD, Vigo County IN SO, Villa Park IL PD, Village of Clearview WV PD, Village of Dundee MI PD, Village of Jefferson OH PD, Village of Manhattan IL PD, Village of Pingree Grove IL PD, Vincennes IN PD, Vine Grove KY PD, Virden IL PD, Virginia Department of Wildlife Resources (DWR), Virginia Tech University VA PD, Voorhees NJ PD, Wabash County IN SO, Wabash IN PD, Wadsworth OH PD, WakeMed Campus PD and Public Safety (NC), Walters State Community College TN Campus PD, Walworth County WI SO, Wapakoneta OH PD, Warren County KY SO, Warren County OH SO, Warren County TN SO, Warren NJ PD , Warren OH PD, Warrensville Heights OH PD, Warrenville IL PD, Warson Woods MO PD , Wartburg TN PD, Washington County IN SO, Washington County TN SO, Washington County WI SO, Washington Township (Gloucester) NJ PD, Watauga County NC SO, Watchung NJ PD, Waterford CT PD, Waterford Township MI PD, Waterville OH PD, Watervliet NY PD, Wauconda IL PD, Waukegan IL PD, Waukesha WI PD, Waxhaw NC PD, Wayne County Airport Authority MI , Waynesville NC PD, Weber City VA PD, Webster Groves MO PD, Wells County IN SO, West Bend WI PD, West Carrollton OH PD, West Central Consolidated Communications IL PD, West Chester OH PD, West Chicago IL PD, West Hartford CT PD, West Lafayette IN PD, West Mifflin PA PD, West Milton OH PD, West Norriton Twp PA, West Seneca NY PD, West Springfield MA PD, West Terre Haute IN PD, Westchester County NY DPS, Westchester IL PD, Western Illinois University IL PD, Westerville OH PD, Westfield IN PD, Westfield NJ PD, Westlake OH PD, Westmont IL PD, Westport CT PD, Weyauwega WI PD, Wheaton IL PD, Wheeling IL PD , White House TN PD, White Lake Twp MI PD, White Pine TN PD, Whitehall OH PD, Whitehall Township PA PD, Whitestown IN PD, Whitewater WI PD, Whitfield County GA SO, Whitley County IN Prosector, Wichita Falls TX PD , Wickliffe OH PD, Wilkes County NC SO, Will County IL SO, Williamsburg VA PD, Williamson Co. IL SO, Williamson County TN SO, Willoughby OH PD, Willow Springs IL PD, Willowbrook IL PD, Willowick OH PD , Wilmette IL PD , Wilmington DE PD, Wilmore KY PD, Wilton CT PD, Winchester IN PD, Windham OH PD, Windsor CT PD, Windsor Locks CT PD, Windsor- IL- PD, Winnebago County IL SO, Winterville NC PD, Wisconsin State Capitol Police (WI), Wise County VA SO, Wixom MI PD, Wolverine Lake MI PD, Wood Dale IL PD, Woodbury County IA SO, Woodford County IL SO, Woodridge IL PD, Woodson Terrace MO PD, Woodstock IL PD, Woodville OH PD, Wooster OH PD, Worthington OH PD, Wright Patterson OH Air Force Base [Federal], Wyandot County OH SO, Wyandotte MI PD, Wyoming MI PD, Wyoming OH PD, Wythe County VA SO, Xenia OH PD, Yancey County NC SO, York County SC SO, Youngstown OH PD, Yreka CA PD, Zion IL PD, Zionsville IN PD</t>
  </si>
  <si>
    <t>Germantown OH PD, Akron OH PD, Amberley Village OH PD, Amherst OH PD, Archbold OH PD, Athens County OH SO, Athens OH PD, Auglaize County OH SO, Aurora OH PD , Avon Lake OH PD, Bainbridge Township OH PD, Barberton OH PD, Bath Township OH PD, Bay Village OH PD, Beachwood OH PD, Belpre OH PD, Berea OH PD, Bethel OH PD, Blue Ash OH PD, Boardman Township OH PD, Bratenahl OH PD, Brewster OH PD, Broadview Heights OH PD, Brook Park OH PD, Brooklyn Heights OH PD, Brooklyn OH PD, Brunswick OH PD, Bryan OH PD, Butler County OH SO, Butler Township OH PD, Canfield OH PD, Carey OH PD, Carroll County OH SO, Carrollton OH PD, Centerville OH PD, Champaign County SO OH, Chardon OH PD, Chesapeake VA PD , Chester Township OH PD, Cheviot OH PD, Clark County OH SO, Cleveland Metro Parks OH PD , Cleveland OH Division of Police , Clyde PD OH, Colerain Township OH PD, Copley Township OH PD, Cortland OH PD, Coshocton County OH SO, Creston OH PD, Cridersville OH PD, Cuyahoga Falls OH PD, Cuyahoga Heights OH PD, Deer Park OH PD, Defiance County OH SO, Delaware County OH SO, Delhi Twp OH PD, Denison University Campus OH PD, DNU Creston OH PD, Dublin OH PD, East Canton OH PD, Eastlake OH PD, Eaton OH PD, Edison State Community College, Elmore OH PD, Elyria OH PD, Englewood OH PD, Erie County OH SO, Euclid OH PD, Evendale OH PD, Fairborn OH PD, Fairfield OH PD, Fairlawn OH PD, Fairview Park OH PD, Fayette OH PD, Five Rivers MetroParks OH PD, Forest Park OH PD, Fort Loramie OH PD, Fremont OH PD, Gahanna OH PD, Gallia County OH SO, Gates Mills Village OH PD, Geauga County OH SO , German Township OH PD, Gibsonburg OH PD, Girard OH PD, Glendale OH PD, Golf Manor OH PD, Green Springs OH PD, Greene County OH SO, Grove City OH PD, Groveport OH PD, Guernsey County OH SO, Hamilton County OH SO, Harrison OH PD, Henry County OH SO, Highland Heights OH PD, Hilliard OH PD, Hinckley OH PD, Holmes County SO OH, Hubbard OH PD, Hunting Valley OH PD, Huron OH PD, Independence OH PD, Indian Hill OH PD, Jackson Township OH PD (Stark County), Jefferson County OH SO, Kettering OH PD , Lake County OH SO, Lakemore OH PD, Lakewood OH PD, Lebanon OH PD, Licking County OH SO, Lithopolis OH PD, Lockland OH PD, Lodi OH PD, London OH PD, Lorain County OH SO, Louisville OH PD, Lucas County OH SO, Lyndhurst OH PD, Macedonia OH PD, Madeira OH PD, Madison TWP (Franklin CO) OH PD, Madison Village OH PD, Mahoning County OH SO, Mahoning Valley Law Enforcement TF (OH), Mansfield OH PD, Maple Heights OH PD, Marion County OH SO, Marysville OH PD, Maumee OH PD, Mayfield Village OH PD, Medina County OH SO, Medina OH PD , Medina Township OH PD, Mercer County OH SO, Miami County OH SO, Miami Township OH PD (Dayton), Miamisburg OH PD , Middleburg Heights OH PD, Middletown OH PD, Minerva Park OH PD, Minster OH PD, Mogadore OH PD, Monroe OH PD, Montville Township OH PD, Morrow OH PD, Mount Orab OH PD, Mount Vernon OH PD, Muskingum County OH SO, Napoleon OH PD, New Albany OH PD, New Bremen OH PD, Newark OH PD, Newtown OH PD, North Olmsted OH PD, North Ridgeville OH PD, North Royalton OH PD, Northeast Ohio Regional Fusion Center, Norton OH PD, Norwalk OH PD, Norwood OH PD, Oakwood Village OH PD (Cuyahoga), Obetz OH PD, OH - Blanchester PD, OH - Chillicothe PD, OH - City of Canal Winchester, OH - Clinton County SO , OH - Commercial Point PD, OH - Hamilton PD, OH - Highland County SO, OH - Jefferson County Drug Task Force, OH - Mariemont PD, OH - Metroparks Toledo,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Workers' Compensation (LE), Ohio Department of Rehabilitation and Correction - Office of the Chief Inspector, Ohio Department of Youth Services - Office of the Chief Inspector, Ohio State Highway Patrol, Olmsted Falls OH PD, Oregon OH PD, Ottawa County OH SO, Oxford OH PD, Parma Heights OH PD, Parma OH PD, Pepper Pike OH PD, Perkins Township OH PD, Perry County OH SO, Perrysburg OH PD, Perrysburg Twp OH PD, Pickaway County OH SO, Pierce Township OH PD, Plain City OH PD, Poland Township OH PD, Powell OH PD, Reading OH PD, Richfield OH PD, Richland County OH SO, Richland Twp OH PD, Riverside OH PD, Rocky River OH PD, Ross Township OH PD, Salem OH PD, Sandusky County SO OH, Seville OH PD, Shaker Heights OH PD, Sharonville OH PD, Sheffield Village OH PD, Sidney OH PD, South Euclid OH PD, South Russell OH PD , Springfield OH PD, Springfield Township OH (Hamilton Co) PD, St. Clairsville OH PD, Steubenville OH PD, Stow OH PD, Strongsville OH PD, Summa Health (OH), Summit County OH SO, Summit Metro Parks OH PD, Sunbury OH PD, Sylvania OH PD, Sylvania Township OH PD, Tallmadge OH PD, Tipp City OH PD, Toledo OH PD, Toronto OH PD, Troy OH PD, Tuscarawas County OH SO, Twinsburg OH PD, Union Township OH (Clermont Co) PD, University Circle OH PD, University Heights OH PD, University of Toledo OH PD, Upper Arlington OH PD, Urbana OH PD, Vandalia OH PD, Village of Jefferson OH PD, Wadsworth OH PD, Wapakoneta OH PD, Warren County OH SO, Warrensville Heights OH PD, Waterville OH PD, West Carrollton OH PD, West Chester OH PD, West Milton OH PD, Westerville OH PD, Westlake OH PD, Whitehall OH PD, Wickliffe OH PD, Willoughby OH PD, Willowick OH PD , Woodville OH PD, Wooster OH PD, Worthington OH PD, Wright Patterson OH Air Force Base [Federal], Wyandot County OH SO, Wyoming OH PD, Youngstown OH PD</t>
  </si>
  <si>
    <t>Germantown OH PD, Adrian MI PD, Akron OH PD, Allen Park PD MI, Altoona IA PD, Amberley Village OH PD, Amherst OH PD, Arcanum OH PD, Archbold OH PD, Ashland County OH SO, Athens County OH SO, Athens OH PD, Auglaize County OH SO, Aurora OH PD , Avon Lake OH PD, Bainbridge Township OH PD, Barberton OH PD, Bath Township OH PD, Bay Village OH PD, Bazetta Township OH PD, Beachwood OH PD, Beavercreek OH PD, Bedford OH PD, Bellbrook OH PD , Bellefontaine OH PD, Belpre OH PD, Bentleyville OH PD, Berea OH PD, Bethel OH PD, Bexley OH PD, Blendon Township OH PD, Blue Ash OH PD, Boardman Township OH PD, Boston Heights OH PD, Bratenahl OH PD, Brecksville OH PD, Brewster OH PD, Brimfield Township OH PD, Broadview Heights OH PD, Brook Park OH PD, Brooklyn Heights OH PD, Brooklyn OH PD, Brunswick Hills OH PD, Brunswick OH PD, Bryan OH PD, Buncombe County NC SO, Butler County OH SO, Butler Township OH PD, Campbell OH PD, Canfield OH PD, Canton OH PD, Carey OH PD, Carroll County OH SO, Carrollton OH PD, Case Western Reserve University OH PD, Centerville OH PD, Chardon OH PD, Chesapeake VA PD , Chester Township OH PD, Cheviot OH PD, Cincinnati OH PD, Clark County OH SO, Cleveland Clinic OH PD, Cleveland Metro Parks OH PD , Cleveland OH Division of Police , Clinton Township OH PD, Clyde PD OH, Columbus OH PD, Columbus Regional Airport Authority OH PD, Conneaut OH PD, Copley Township OH PD, Cortland OH PD, Coshocton County OH SO, Creston OH PD, Cridersville OH PD, Cuyahoga Falls OH PD, Cuyahoga Heights OH PD, Cuyahoga Metro Housing Authority OH PD (CMHA), Dayton OH PD, Dearborn MI PD, Deer Park OH PD, Defiance County OH SO, Delaware County OH SO, Delhi Twp OH PD, Delphos OH PD, Denison University Campus OH PD, Dept. of Natural Resources OH PD, DNU Creston OH PD, Dublin OH PD, East Cleveland OH PD [deactivated], Eastlake OH PD, Eaton OH PD, Edison State Community College, Elizabethton TN PD, Elkhart County IN SO, Elmore OH PD, Elyria OH PD, Englewood OH PD, Enon OH PD DUPLICATE ACCOUNT, Erie County OH SO, Euclid OH PD, Evendale OH PD, Fairborn OH PD, Fairfield OH PD, Fairfield Township OH PD, Fairlawn OH PD, Fairview Park OH PD, Fayette OH PD, FBI [turned off], Ferndale MI PD, Five Rivers MetroParks OH PD, Forest Park OH PD, Fort Loramie OH PD, Franklin County OH SO, Franklin OH PD, Franklin Township OH PD, Fraser MI DPS, Fremont OH PD, Fulton County OH SO, Gahanna OH PD, Galion OH PD, Gallia County OH SO, Garfield Heights OH PD, Gates Mills Village OH PD, Geauga County OH SO , Genoa Township OH PD , German Township OH PD, Gibsonburg OH PD, Girard OH PD, Glendale OH PD, Golf Manor OH PD, Grafton OH PD, Grandview Heights OH PD, Great Parks of Hamilton County OH PD, Greater Cleveland Regional Transit Authority OH PD, Green Springs OH PD, Green Township OH PD, Greene County OH SO, Grove City OH PD, Groveport OH PD, Guernsey County OH SO, Hamilton County OH SO, Hamilton Township OH PD, Hamtramck MI PD, Hardin County OH SO, Harrison OH PD, Hazel Park MI PD, Heath OH PD, Hebron OH PD, Henry County IN SO, Henry County OH SO, Highland Heights OH PD, Highland Hills OH PD, Highland Park MI PD, Hilliard OH PD, Hinckley OH PD, Holland OH PD, Holmes County SO OH, Houston TX PD, Howland Township OH PD, Hubbard OH PD, Huber Heights OH PD, Hunting Valley OH PD, Huron OH PD, Independence OH PD, Indian Hill OH PD, Jackson Center OH PD, Jackson Township OH PD (Mahoning County), Jackson Township OH PD (Stark County), Jefferson County OH SO, Kalamazoo MI PD, Kent OH PD, Kettering OH PD , Kirtland OH PD, Kokomo IN PD, Lake County OH SO, Lake County Prosecutor's Office (OH), Lakeland Community College OH PD, Lakemore OH PD, Lakewood OH PD, Lancaster OH PD, Lebanon OH PD, Lexington OH PD, Liberty Township OH PD, Licking County OH SO, Lima OH PD, Lithopolis OH PD, Lockland OH PD, Lodi OH PD, London OH PD, Lorain County OH SO, Lorain OH PD, Lordstown OH PD, Louisville OH PD, Loveland OH PD, Lucas County OH SO, Lyndhurst OH PD, Macedonia OH PD, Madeira OH PD, Madison County OH SO, Madison TWP (Franklin CO) OH PD, MAGLOCLEN RISS, Mahoning County OH SO, Mahoning Valley Law Enforcement TF (OH), Maple Heights OH PD, Marion County OH SO, Marion OH PD, Marysville OH PD, Mason OH PD, Maumee OH PD, Mayfield Village OH PD, Medina County OH SO, Medina OH PD , Medina Township OH PD, Mentor OH PD, Mentor on the Lake OH PD, Mercer County OH SO, Miami County OH SO, Miami County Park District OH Rangers, Miami Township OH PD (Clermont), Miami Township OH PD (Dayton), Miamisburg OH PD , Middleburg Heights OH PD, Middlefield OH PD, Middletown OH PD, Minerva Park OH PD, Minster OH PD, Mogadore OH PD, Monroe OH PD, Montgomery County OH SO, Montgomery OH PD, Montville Township OH PD, Moraine OH PD, Moreland Hills OH PD (Custom Hotlist), Morrow OH PD, Mount Orab OH PD, Mount Vernon OH PD, Muskingum County OH SO, Napoleon OH PD, New Albany OH PD, New Bremen OH PD, New Lexington OH PD, New York State Police NY, Newark OH PD, Newburgh Heights OH PD , Newtown OH PD, Niles OH PD, North Canton OH PD, North College Hill OH PD, North Olmsted OH PD, North Ridgeville OH PD, North Royalton OH PD, Northeast Ohio Regional Fusion Center, Northfield OH PD, Norton OH PD, Norwalk OH PD, Norwalk OH PD - DNU, Norwood OH PD, Oakwood Village OH PD (Cuyahoga), Oberlin OH PD, Obetz OH PD, OH - Blanchester PD, OH - Chillicothe PD, OH - City of Canal Winchester, OH - Clinton County SO , OH - Commercial Point PD, OH - Delaware PD, OH - Hamilton PD, OH - Highland County SO, OH - Jefferson County Drug Task Force, OH - Johnny Appleseed Metropolitan Park District PD, OH - Madison Township PD - Lake County, OH - Mariemont PD, OH - Metroparks Toledo,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Motor Vehicles (Ohio DPS), Ohio Bureau of Workers' Compensation (LE), Ohio Department of Rehabilitation and Correction - Office of the Chief Inspector, Ohio Department of Youth Services - Office of the Chief Inspector, Ohio DPS, Ohio State Fire Marshal, Ohio State Highway Patrol, Ohio State University OH PD, Olmsted Falls OH PD, Ontario OH PD, Oregon OH PD, Ottawa County OH SO, Oxford OH PD, Parma Heights OH PD, Parma OH PD, Pataskala OH PD, Perkins Township OH PD, Perry County OH SO, Perrysburg OH PD, Perrysburg Twp OH PD, Pickaway County OH SO, Pickerington OH PD, Pierce Township OH PD, Plain City OH PD, Poland Township OH PD, Port Clinton OH PD, Portage County OH SO, Portage MI PD, Powell OH PD, Preble County OH SO, Promedica OH PD, Ravenna OH PD, Reading OH PD, Reminderville OH PD, Reynoldsburg OH PD, Richfield OH PD, Richland County OH SO, Richland Twp OH PD, Richmond Heights OH PD, Riverside OH PD, Rocky River OH PD, Roseville MI PD, Ross Township OH PD, Rossford OH PD, Royal Oak MI PD, Sagamore Hills Township OH PD, Salem OH PD, Sandusky County SO OH, Seville OH PD, Shaker Heights OH PD, Sharonville OH PD, Sheffield Village OH PD, Shelby Township MI PD, Sidney OH PD, Solon OH PD, South Central OH Major Crimes Unit, South Euclid OH PD, South Russell OH PD , Southwest Emergency Dispatch Center (OH), Springboro OH PD, Springdale OH PD, Springfield OH PD, Springfield Township OH (Hamilton Co) PD, St. Clair County MI SO, St. Clairsville OH PD, Sterling Heights MI PD, Steubenville OH PD, Stow OH PD, Strongsville OH PD, Sugarcreek Township OH PD, Sullivan County TN SO, Summit County OH SO, Summit Metro Parks OH PD, Sunbury OH PD, Swanton OH PD, Sylvania OH PD, Sylvania Township OH PD, Tallmadge OH PD, Tipp City OH PD, Toledo OH PD, Toronto OH PD, Trenton OH PD, Troy MI PD , Troy OH PD, Trumbull County OH SO, Tuscarawas County OH SO, Twinsburg OH PD, Union City OH PD, Union County OH SO, Union OH PD, Union Township OH (Clermont Co) PD, University Circle OH PD, University Heights OH PD, University of Akron OH PD, University of Toledo OH PD, Upper Arlington OH PD, Urbana OH PD, US Postal Inspection Service [Federal], Vandalia OH PD, Village of Jefferson OH PD, Wabash County IN SO, Wabash IN PD, Wadsworth OH PD, Walton Hills OH PD, Wapakoneta OH PD, Warren County OH SO, Warren OH PD, Warrensville Heights OH PD, Washington County TN SO, Waterville OH PD, Wellington OH PD, West Carrollton OH PD, West Chester OH PD, West Des Moines IA PD, West Milton OH PD, Westerville OH PD, Westfield Center OH PD, Westlake OH PD, Whitehall OH PD, Wickliffe OH PD, Willoughby OH PD, Willowick OH PD , Windham OH PD, Woodlawn OH PD, Woodville OH PD, Wooster OH PD, Worthington OH PD, Wright Patterson OH Air Force Base [Federal], Wyandot County OH SO, Wyandotte MI PD, Wyoming OH PD, Xenia OH PD, Yancey County NC SO, Youngstown OH PD, Zanesville OH PD</t>
  </si>
  <si>
    <t>Germantown OH PD, Abbeville SC PD, Abbotsford WI PD, Abington Township PA PD , Absecon NJ PD, Acworth GA PD, Adairville KY PD, Adams County IL SO, Adams County IN SO, Adams WI PD, Addison IL PD, Adrian MI PD, Ahoskie NC PD, Akron OH PD, AL - Bear Creek PD, AL - Gadsden PD, Albany City NY PD, Albany County Department of Law NY, Albany County NY SO, Albion MI DPS, Alexander County NC SO, Alexandria IN PD, Algood TN PD, Allegan County SO MI, Allegheny County PA DA, Allen Park PD MI, Allentown PA PD, Alpharetta GA PD, Altavista VA PD, Altoona IA PD, Amberley Village OH PD, Amherst County VA SO, Amherst OH PD, Anderson County SC SO, Anderson County TN SO, Anderson IN PD, Anderson SC PD, Angier NC PD, Ankeny IA PD, Anna TX PD, Anoka County MN SO, Antioch IL PD, Apex NC PD, App State University NC PD, Arcanum OH PD, Archbold OH PD, Ardmore AL PD, Arlington County VA PD, Armada MI PD, Arnold MO PD, Asheville NC PD, Ashland County OH SO, Ashland MO PD, Ashville AL PD, Aston PA PD, ATF Nashville TN, Athens County OH SO, Athens OH PD, Atoka TN PD, Attorney General of Illinois - Medicare Fraud Division, Auburn Hills MI PD, Auburn IN PD, Auburn NY PD, Audrain County MO SO, Auglaize County OH SO, Aurora IL PD, Aurora OH PD , Avery County NC SO, Avon IN PD, Avon Lake OH PD, Bainbridge Township OH PD, Barnegat TWP NJ PD, Barrow County GA SO, Bartlett IL PD, Batavia NY PD, Bath Township OH PD, Bay Village OH PD, Beachwood OH PD, Beaumont TX PD, Beaver Dam WI PD, Bedford County TN SO, Bedford County VA SO, Bedford NY PD, Bedford OH PD, Beech Grove IN PD, Bellbrook OH PD , Bellefontaine OH PD, Bellevue KY PD, Belmont NC PD, Belpre OH PD, Belvidere IL PD, Bensalem Township PA PD, Benton County WA SO, Berea KY PD, Berea OH PD, Bergen County NJ Prosecutors Office, Berkeley Heights NJ PD, Berkeley MO PD, Bernards Twp NJ PD, Berne IN PD, Berrien County MI SO, Bethany Beach DE PD, Bethel OH PD, Bethel Park PA PD, Bethlehem PA PD, Bexley OH PD, Big Bend WI PD, Biltmore Forest NC PD, Binghamton City NY PD, Birmingham MI PD, Black Mountain NC PD, Blackman/Leoni Public Safety MI, Blacksburg SC PD , Blakely PA PD, Blendon Township OH PD, Bloomfield Twp MI PD, Bloomington IL PD, Blount County Commission (AL), Blount County TN SO, Blue Ash OH PD, Boardman Township OH PD, Boaz AL PD, Bolingbrook IL PD, Boone County IL SO, Bordentown TWP NJ PD, Botetourt County VA SO, Bourbonnais IL PD, Bowling Green KY PD, Bowling Green MO PD, Bowling Green Warren County Drug Task Force KY, Braintree MA PD, Branchburg Twp NJ PD, Branson MO PD, Bratenahl OH PD, Brecksville OH PD, Bremen GA PD, Bremen IN PD, Brentwood MO PD, Brewster OH PD, Brick Township NJ PD , Bridgeview IL PD, Brighton Town NY PD, Bristol IN PD, Broadview Heights OH PD, Brook Park OH PD, Brookfield WI PD, Brooklyn OH PD, Brookville NY PD, Broome CO NY SO, Brown County SO IN, Brownsburg IN PD, Brownstown Twp PD MI, Brunswick County VA SO, Brunswick OH PD, Bryan OH PD, Buffalo State University NY PD, Buncombe County NC SO, Burke County NC SO, Burlington IA PD, Burlington NC PD, Burr Ridge IL PD, Burton MI PD, Bushnell IL PD, Butler County OH SO, Butler County PA, Butler IN PD, Butler Township OH PD, Butler Township PA PD, Butner NC PD, Butts County GA SO, Byron GA PD , Byron IL PD, Cabarrus County NC SO, Cabot AR PD, CAC - Hudson Valley NY, CAC - Mohawk Valley NY, CAC - Niagara Intelligence NY, CAC- Central NY, Caldwell County NC SO, Calhoun County AL SO, Calhoun County MI SO, Calhoun County SC SO, Callaway County MO SO, Calloway County KY SO, Calumet Park IL PD, Camden SC PD, Campbell County VA SO, Canfield OH PD, Canton IL PD, Cape Girardeau County MO SO, Cape Girardeau MO PD, Cape May County Prosecutors Office NJ, Carbondale IL PD, Carey OH PD, Carmel IN PD, Carol Stream IL PD, Caroline County VA SO, Carpentersville IL PD, Carroll County GA SO, Carroll County OH SO, Carroll County VA SO, Carrollton OH PD, Carter County TN SO, Cartersville GA PD, Cary IL PD, Cary NC PD, Case Western Reserve University OH PD, Cass County IN SO, Cass County MI SO, Catawba County NC SO, Cedar Rapids IA PD, Cedarburg WI PD, Centerville IN PD, Centerville OH PD, Central City KY PD, Centralia IL PD, Centre Island Village NY PD, Chadbourn NC PD, Chambers County AL SO, Champaign County IL SO, Champaign IL PD, Channahon IL PD, Chardon OH PD, Charleston IL PD, Charter Township of Buena Vista MI PD, Chatham County NC SO, Chatham IL PD, Chatsworth GA PD, Chautauqua County NY District Attorney's Office, Cheatham County TN SO, Cheektowaga Town NY PD, Cheltenham Twp PA PD, Chenoa IL PD, Cherokee County AL SO, Cherokee County GA DA, Cherokee County GA SO, Cherry Valley IL PD, Chesapeake VA PD , Chester Township OH PD, Chesterfield County VA PD, Chesterfield MO PD, Chesterfield Twp MI PD, Chesterton IN PD , Cheviot OH PD, Chippewa PA PD, Cincinnati OH PD, City of Glenview Hills KY, Claiborne County TN SO, Clarendon County SC SO , Clark County OH SO, Clarkstown NY PD , Clarksville IN PD, Clarksville VA PD, Clayton County GA PD, Clayton GA PD, Clayton MO PD, Clayton NC PD , Clayton Township PD MI, Cleveland County NC SO , Cleveland Metro Parks OH PD , Cleveland OH Division of Police , Cleveland TN PD, Clifton NJ PD, Clinton TN PD, Clinton Township MI PD, Clinton Township NJ PD, Clintwood VA PD, Clyde PD OH, Coal Valley IL PD , Cobb County GA PD, Cocke County TN SO, Coffee County TN SO, Coffeyville KS PD, Colbert County AL SO, Coldwater MI PD, Cole County MO SO, College Park GA PD, Collegedale TN PD, Colquitt County GA SO, Columbia County GA SO, Columbia County NY SO, Columbia County WI SO, Columbus County NC SO, Columbus IN PD, Columbus NC PD, Columbus OH PD, Columbus Regional Airport Authority OH PD, Commerce GA PD, Concord NC PD, Connersville IN PD, Cookeville TN PD, Copley Township OH PD, Coral Springs FL PD, Cornell University NY PD, Cortland IL PD, Cortland OH PD, Coshocton County OH SO, Cottleville MO PD, Covington GA PD, Coweta County GA SO, Cramerton NC PD, Cranberry Township PA PD, Cranbury NJ PD, Cranford NJ PD, Craven County ABC Board (NC), Crawford County IL SO , Crawford County IN SO, Crawford County WI SO, Crawford Town NY PD, Crawfordsville IN PD, Creedmoor NC PD, Crest Hill IL PD, Creston OH PD, Crestwood MO PD, Creve Coeur IL PD, Creve Coeur MO PD, Crewe VA PD, Cridersville OH PD, Crossville TN PD, Crown Point IN PD, Crystal City MO PD, Crystal Lake IL PD, Cullman County AL SO, Cumberland Metro IN PD, Cumming GA PD, Currituck County NC SO, Cuyahoga Falls OH PD, CVG Airport KY PD, Cynthiana KY PD, Dalton GA PD, Dandridge TN PD, Dane County WI SO, Danville IL PD, Danville IN PD, Danville KY PD, Darien CT PD, Darien IL PD, Darlington County SC SO, Davenport IA PD, Davidson County NC SO, Davidson NC PD, Davie County NC SO, Davison Township MI PD, Dayton KY PD, Dayton TN PD, Daytona Beach FL PD, De Pere WI PD, Dearborn County IN SO, Dearborn Heights MI PD, Dearborn MI PD, Decatur AL PD, Decatur IN PD, Deer Park OH PD, Defiance County OH SO, DeKalb County GA PD, Delaware County IN SO, Delaware County OH SO, Delhi Twp OH PD, Delphi IN PD, Denison University Campus OH PD, Department of Natural Resources - GA, Des Peres MO DPS, Dewitt Town NY PD, Dickenson County VA SO, Dickson TN PD, Dillon SC PD, District Heights MD PD, DNU Creston OH PD, DoC Intelligence Unit (GA), Dolton IL PD, Doraville GA PD, Douglas County GA SO, Dover DE PD, Downers Grove IL PD, Dublin OH PD, Dubuque IA PD, Duluth GA PD, Dunn NC PD, DuPage Co IL Prosecutor Office, DuPage County IL SO, Durango CO PD, Dutchess County NY District Attorney's (DA) Office , Dutchess County NY SO, Dyer County TN SO, Dyersburg TN PD, Easley SC PD, East Canton OH PD, East Cleveland OH PD [deactivated], East Hampton Village NY PD, East Hanover Twp PD (Morris County), East Moline IL PD, East Point GA PD, Eastern Adams Regional PA PD, Eastlake OH PD, Eastpointe MI PD, Eaton OH PD, Edgecombe County NC SO, Edison State Community College, El Cajon CA PD, Elbert County GA SO, Elizabeth NJ PD, Elizabethton TN PD, Elizabethtown KY PD, Elkhart County IN SO, Ellettsville IN PD, Ellijay GA PD, Elloree SC PD, Elm Grove WI PD, Elmhurst IL PD, Elmira City NY PD, Elmore OH PD, Elmwood Park IL PD, Elyria OH PD, Emory University Campus PD GA, Emporia VA PD , Energy IL PD, Englewood OH PD, Erie County NY SO, Erie County OH SO, Erlanger KY PD, Erwin PD (NC), Erwin TN PD, Etowah County AL SO, Euclid OH PD, Euharlee GA PD, Eureka MO PD, Evendale OH PD, Fairborn OH PD, Fairfield CA PD, Fairfield County OH SO, Fairfield County SC SO, Fairfield OH PD, Fairfield Township OH PD, Fairlawn OH PD, Fairmont NC PD, Fairmount IN PD, Fairview Park OH PD, Fannin County GA SO, Farmington Hills MI PD, Fayette County IL SO , Fayette County KY SO, Fayette County TN SO, Fayette OH PD, Ferguson MO PD, Ferndale MI PD, Fishers IN PD, Fishkill Town NY PD, Five Rivers MetroParks OH PD, Flat Rock MI PD , Fleming County KY SO, Florence AL PD, Florence County SC SO, Florence KY PD, Florence SC PD, Florissant MO PD, Flossmoor IL PD, Floyd County GA PD, Floyd County IN SO, Forest City NC PD, Forest County WI SO, Forest Heights MD PD, Forest Park OH PD, Forest Preserve District Will County PD (IL), Forsyth County GA SO, Forsyth County NC SO, Fort Loramie OH PD, Fort Mill SC PD, Fort Oglethorpe GA PD, Fort Wayne IN PD , Fort Worth TX PD , Fox Valley IL Parks District, Frankfort KY PD, Franklin County AL SO, Franklin County IL SO, Franklin County MO SO , Franklin County OH SO, Franklin County PA SO, Franklin County VA SO, Franklin IN PD, Franklin NJ PD, Franklin Township NJ PD, Franklin Township OH PD, Franklin Township PA PD, Fraser MI DPS, Fremont OH PD, Front Royal VA PD, Fulton County GA PD, Fulton County IL SO, Fulton County OH SO, Fulton IL PD, Fulton MO PD, Fuquay-Varina NC PD, GA - Georgia Piedmont Technical College , GA - MCS/OCU/Intelligence, Gahanna OH PD, Gainesville GA PD, Galesburg IL PD, Gallatin TN PD, Gallia County OH SO, Galva IL PD, Garden City MI PD, Garden City NY PD, Garner NC PD, Gary IN PD, Gas City IN PD, Gasconade Co MO SO, Gastonia NC PD, Gates Mills Village OH PD, Gatlinburg TN PD , Geauga County OH SO , Geddes Town NY PD, Genesee County MI SO, Genesee County NY SO, Genoa Township OH PD , Georgetown IL PD, Georgetown IN PD, Georgetown KY PD, Georgia Attorney General's Office  - GA, Georgia State Patrol GA PD, German Township OH PD, Gibsonburg OH PD, Gibsonville NC PD, Giles County TN SO, Girard OH PD, Glasgow KY PD, Glassboro NJ PD, Glen Cove NY PD, Glencoe AL PD, Glencoe IL PD, Glendale OH PD, Glenview IL PD, Golf Manor OH PD, Goshen IN PD, Grafton WI PD, Grand Blanc Twp MI PD, Grand Chute WI PD, Grand Haven MI DPS, Grand Rapids MI PD, Grand Traverse County MI SO, Grant County IN SO, Grant County WI SO, Graves County KY SO, Grayslake IL PD , Grayson County VA SO, Great Parks of Hamilton County OH PD, Greece Town NY PD, Green Lake County WI SO, Green Springs OH PD, Greenbrier TN PD, Greendale IN PD, Greene County GA SO, Greene County OH SO, Greenfield IN PD, Greenport Town NY PD, Greensville County VA SO, Greenville County SC SO, Greenville SC PD, Greenwood County SC SO, Greenwood IN PD, Greenwood SC PD, Greer SC PD, Griffith IN PD, Grove City OH PD, Groveport OH PD, Grundy County IL 911, Grundy County IL SO, Guernsey County OH SO, Gun Lake Tribal PD MI, Guntersville AL PD, Gurnee IL PD, Gwinnett County GA SO, Gwinnett County School PD, Habersham County GA SO, Hackensack NJ PD, Hackleburg AL PD, Halifax County NC SO, Halifax County VA SO, Hall County GA SO, Halls TN PD, Hamblen County TN SO, Hamburg Town NY PD, Hamburg Village NY PD, Hamilton County IN SO, Hamilton County OH SO, Hamilton County TN SO, Hamilton Township OH PD, Hampton University VA Campus PD, Hamtramck MI PD, Hancock County GA SO, Hancock County IN SO, Hannibal MO PD, Hanover Park IL PD , Hanover Twp PA PD, Hapeville GA PD, Haralson County GA SO, Hardin County TN SO, Hardinsburg KY PD, Harnett County NC SO, Harriman TN PD, Harrington DE PD, Harrisburg Bureau PA PD, Harrison County IN SO, Harrison OH PD, Harrisonburg VA PD, Hart County GA SO, Hartford City IN PD, Hartselle AL PD, Harvey IL PD, Harwood Heights IL PD, Haysi VA PD, Haywood County NC SO, Hazel Crest IL PD, Hazel Park MI PD, Hazelwood MO PD, Hazleton PA PD, Heath OH PD, Hebron OH PD, Hempstead Village NY PD, Henderson County KY SO, Henderson County NC SO , Henderson KY PD, Henderson NC PD, Hendersonville NC PD, Hendersonville TN PD, Henry County IL SO, Henry County IN SO, Henry County OH SO, Henry County VA SO, Hermitage PA PD, Herndon VA PD, Herrin IL PD, Hickory Hills IL PD, Hickory NC PD, High Point NC PD, Highland Heights KY PD, Highland IN PD, Highland Park MI PD, Hilliard OH PD, Hillsborough Twp  NJ PD, Hillsville VA PD, Hinckley OH PD, Hinsdale IL PD, Hiram GA PD, Hobart IN PD , Hoffman Estates IL PD, Hoke County NC SO, Holland MI PD, Holland OH PD, Holmen WI PD, Holmes County SO OH, Homecroft IN PD, Homer Village NY PD, Hoopeston IL PD , Hopatcong NJ PD, Hope Mills NC PD , Hopkinsville KY PD, Houston TX PD, Howard County IN SO, Hubbard OH PD, Huber Heights OH PD, Hunterdon County NJ Prosecutors Office, Huntersville PD NC, Hunting Valley OH PD, Huntington County IN SO, Huntington IN PD, Huntley IL PD , Huntsville AL PD, Huron OH PD, Huron Township MI PD, Hyattsville MD PD, Hyde Park NY PD, IA - Eldridge PD, Illinois Attorney General, IN - Albion PD, IN - Angola PD, IN - Cromwell PD, IN - Greene County SO, IN - Middletown PD, IN - Noble County Prosecutors, IN - Rome City PD, IN - Sweetser PD , IN - Tipton County SO, IN- Noble County SO, Inc Village of Lake Success NY, Independence KS PD, Independence KY PD, Independence OH PD, Indian Hill OH PD, Indiana Department of Corrections, Indiana Dunes National Park IN PD, Indiana HIDTA , Indiana State Police IN PD, Indianapolis Metro PD IN, Ingalls IN PD, Inverness IL PD, Iowa County WI SO, Iredell County NC SO, Irmo SC PD, Irondequoit PD NY, Ithaca City NY PD, Jackson County GA SO, Jackson County NC SO, Jackson MI PD, Jackson TN PD, Jackson Township OH PD (Stark County), Jackson WI PD, Jacksonville IL PD, Jasper AL PD, Jasper GA PD, Jasper IN PD, Jefferson City MO PD, Jefferson County MO SO, Jefferson County OH SO, Jefferson County SO IN, Jefferson County TN SO, Jefferson GA PD, Jeffersontown KY PD, Jessamine County KY SO, Johnson City TN PD, Johnson County TN SO, Johnston City IL PD, Johnston County NC SO, Johnstown PA PD, Joliet IL PD, Joliet Junior College IL PD , Junction City KS PD, Justice IL PD, Kalamazoo MI PD, Kalamazoo Township MI PD, Kane County Forest Preserve IL PD , Kane County IL SO, Kankakee County IL SO, Kankakee IL PD, Kaysville UT PD, KenCom IL PD Dispatch Center, Kendallville IN PD, Kenilworth NJ PD , Kenmore Village NY PD, Kennesaw State University GA PD, Kenosha County WI SO, Kenosha WI PD, Kent County MI SO, Kent OH PD, Kenton County KY SO, Kentwood MI PD, Kernersville NC PD, Kershaw County SC SO, Kettering OH PD , Kewanee IL PD , Kill Devil Hills NC PD, King George County VA SO, Kings Mountain NC PD, Kingsport TN PD, Kingston Springs TN PD, Kingston TN PD, Knightdale NC PD, Knox County IL SO, Knox County TN SO, Kokomo IN PD, KY - Fort Mitchell PD, La Follette TN PD, La Grange IL PD, La Grange MO PD, La Grange Park IL PD, Lackawanna City NY PD, Ladd IL PD, Ladue MO PD, Lafayette IN PD, LaGrange IN PD, Lake County IN SO, Lake County OH SO, Lake Delton WI PD, Lake Forest IL PD, Lake In The Hills IL PD, Lake St. Louis MO PD, Lake Zurich IL PD, Lakeland FL PD, Lakemore OH PD, Lakeside Park-Crestview Hills KY PD, Lakewood NJ PD, Lakewood OH PD, Lancaster County SC SO , Lancaster NY PD, Lancaster SC PD, Lansing IL PD, Lansing MI PD, Laporte County IN SO , LaSalle Co. IL SO - New, Lasalle IL PD , Lathrup Village MI PD, Lauderdale County AL SO, Lauderdale County TN SO, Laurel DE PD, Laurens County SC SO, Laurens SC PD, Lavonia GA PD, Lawrence County IL SO, Lawrence County IN SO, Lawrence County TN SO, Lawrence District Attorney PA, Lawrenceburg KY PD, Lawrenceville GA PD, Lebanon IN PD , Lebanon OH PD, Lebanon TN PD, Lee County GA SO, Lee County IL SO, Lee County SC SO, Leesburg AL PD, Leesburg VA PD, Leitchfield KY PD, Lemont IL PD, Lena IL PD, Lenawee County MI SO, Lenoir City TN PD, Lenoir County NC SO, Lexington KY PD, Lexington Medical Center SC PD, Lexington NC PD , Lexington NE PD, Lexington OH PD, Lexington SC PD, Lexington TN PD, Liberty Township OH PD, Liberty Village NY PD, Licking County OH SO, Ligonier IN PD, Lilburn GA PD, Lima OH PD, Lincoln AL PD, Lincoln County NC SO, Lincoln Park MI PD, Linden NJ PD, Lithopolis OH PD, Livingston County IL SO, Lockland OH PD, Logan County KY SO , Logansport IN PD, Loganville GA PD, Lombard IL PD, London OH PD, Lookout Mountain TN PD, Lorain County OH SO, Lorain OH PD, Loris SC PD, Loudon County TN SO, Loudon TN PD, Loudoun County VA SO, Louisburg NC PD, Louisville Airport PD, Louisville Metro KY PD, Louisville OH PD, Lovejoy GA PD, Loveland OH PD, Loves Park IL PD, Lower Providence Township PA PD, Lower Twp NJ PD, Lucas County OH SO, Lumberton NC PD, Lumpkin County SO GA, Luray VA PD, Luzerne County PA DA's Office, Lyman PD SC , Lyndhurst OH PD, Lyons IL PD, Macedonia OH PD, Mackinaw IL PD, Macomb IL PD, Macon County IL SO, Macon County NC SO, Madeira OH PD, Madison County AL SO, Madison County GA SO, Madison County OH SO, Madison County TN SO, Madison Heights MI PD, Madison IN PD, Madison MS PD, Madison TWP (Franklin CO) OH PD, Madisonville KY PD, Madisonville TN PD, MAGLOCLEN RISS, Mahanoy City PD (PA), Mahoning County OH SO, Mahoning Twp PA PD, Mahoning Valley Law Enforcement TF (OH), Manassas Park VA PD, Manawa WI PD, Manchester MO PD, Manchester TN PD, Manchester Twp NJ PD, Mansfield OH PD, Mantua Township NJ PD, Maple Bluff WI PD, Maple Heights OH PD, Maplewood MO PD, Mar Mac IA PD, Marinette County SO (WI), Marinette WI PD, Marion AR PD, Marion County IL SO, Marion County MO SO, Marion County WV SO, Marion Health PD (IN), Marion IA PD, Marion IL PD, Marion IN PD, Marion NC PD, Marion OH PD, Marion SC PD, Markle IN PD, Marshall County AL SO, Marshall County Drug Task Force WV, Marshall TX PD, Marshall WI PD, Marta PD GA, Martin TN PD, Maryland Heights MO PD, Marysville OH PD, Maryville TN PD, Mason County IL SO, Mason OH PD, Mathews County VA SO, Matteson IL PD, Matthews NC PD, Mattoon IL PD, Mauldin SC PD, Maumee OH PD, Mayfield KY PD, Mayfield Village OH PD, Maysville GA PD, McCaysville GA PD, McCracken County KY SO, McDonough County IL SO, McDowell County NC SO, Mclean County IL SO, McMinnville TN PD, Mebane NC PD, Mecklenburg County VA SO, Medina County OH SO, Medina OH PD , Medina Township OH PD, Melvindale MI PD, Menard County IL SO, Mendota IL PD, Menomonee Falls WI PD, Mentor OH PD, Mentor on the Lake OH PD, Mercer County OH SO, Metro East Auto Theft (IL), Metro Police Authority of Genesee County MI, Metropolis IL PD, Metropolitan Washington DC PD, Metuchen NJ PD, Miami County OH SO, Miami County Park District OH Rangers, Miami Township OH PD (Clermont), Miami Township OH PD (Dayton), Miamisburg OH PD , Michigan City IN PD, Michigan Department of Corrections (MDOC), Michigan State Police, Middle Tennessee State TN PD , Middleburg Heights OH PD, Middlefield OH PD, Middleton WI PD, Middletown NY PD, Middletown OH PD, Middletown RI PD, Midlothian IL PD, Milan IL PD , Milan TN PD, Milford MI PD, Milltown IN PD, Milton GA PD, Milton IN PD, Milwaukee WI PD - STAC, Miner MO PD, Mineral Area Drug Task Force MO, Minerva Park OH PD, Minster OH PD, Mint Hill NC PD, Missouri Department of Conservation, Missouri State Highway Patrol, Mitchell County NC SO, Mogadore OH PD, Mohave County AZ SO, Mokena IL PD, Moline IL PD, Monon IN PD, Monroe County MI SO , Monroe County WI SO, Monroe GA PD, Monroe MI PD, Monroe NC PD, Monroe NJ PD [Middlesex County], Monroe OH PD, Monroeville PA PD, Monterey TN PD, Montgomery County IN SO, Montgomery County OH SO, Montgomery County TN SO, Montgomery County VA SO, Montgomery TWP NJ PD, Montville Township OH PD, Mooresville NC PD, Moraine OH PD, Morehead KY PD, Morgan County AL SO, Morgan County IL SO, Morgan County IN SO, Morgan County TN SO, Morris IL PD, Morristown TN PD, Morrow GA PD , Morrow OH PD, Morton Grove IL PD, Morton IL PD, Mount Holly NC PD, Mount Morris Township PD MI, Mount Orab OH PD, Mount Pleasant SC PD, Mount Pleasant WI PD, Mount Sterling KY PD, Mount Vernon IN PD, Mount Vernon OH PD, Mountain Bay Metro WI PD, Mountain City TN PD, Mt. Juliet TN PD, Muhlenberg Township PA PD, Muncie IN PD, Mundelein IL PD, Murfreesboro TN PD, Murray County GA SO, Muscatine County IA SO, Muscle Shoals AL PD, Muscoda WI PD, Muskego WI PD, Muskegon County MI SO, Muskingum County OH SO, Muttontown NY PD, Nags Head NC PD, Napoleon OH PD, Napoleon Twp MI PD, Nash County NC SO, Nashville Intl Airport TN PD, Nashville NC PD , Nassau County NY PD, National Center for Missing &amp; Exploited Children [NCMEC], Naval Criminal Investigative Service [Federal] [Inactive], Nebraska State Patrol, Nelson County KY SO, New Albany OH PD, New Baden IL PD, New Baltimore MI PD, New Bremen OH PD, New Britain Township PA PD, New Brunswick NJ PD, New Canaan CT PD, New Castle County DE PD, New Castle PA PD, New Ellenton SC PD, New Hartford Town NY PD, New Haven IN PD, New Kent County VA SO, New Lexington OH PD, New Madrid County MO SO, New Paris OH PD, New York State Police NY, Newark DE PD, Newark OH PD, Newberry County SC SO , Newburgh City NY PD, Newburgh Heights OH PD , Newport News VA PD, Newport TN PD, Newton County GA SO, Newton County MS SO, Newton NC PD , Newtown OH PD, Niagara Falls City NY PD, Niagara Frontier Transit Authority (NFTA) PD, Nicholasville KY PD, NICTD - IN PD, Niles OH PD, Noblesville IN PD, Norcross GA PD, Norfolk Southern RR IL PD, Normal IL PD , Normandy MO PD, North Aurora IL PD, North Brunswick NJ PD , North Canton OH PD, North College Hill OH PD, North County Cooperative MO PD, North Liberty IA PD, North Missouri Drug Task Force MO, North Olmsted OH PD, North Ridgeville OH PD, North Royalton OH PD, Northbrook IL PD, Northeast Ohio Regional Fusion Center, Northern Berks Regional PA PD, Northern Regional PA PD , Northfield IL PD, Northfield OH PD, Northville Twp MI PD, Norton OH PD, Norton Shores MI PD, Norwalk OH PD, Norwalk OH PD - DNU, Norwood OH PD, NYS Crime Analysis Center Network, O'Fallon MO PD, Oak Creek WI PD, Oak Ridge TN PD , Oakland County MI SO, Oakland TN PD, Oakwood Village OH PD (Cuyahoga), Obetz OH PD, Obion County TN SO, Ocean County Prosecutors Office NJ , Ocean View DE PD, Oconee County GA SO, Oconee County SC SO, Oconomowoc WI PD, Ogle County IL SO, Oglesby IL PD , Oglethorpe County GA SO, OH - Chillicothe PD, OH - City of Canal Winchester, OH - Clinton County SO , OH - Commercial Point PD, OH - Delaware PD, OH - Hamilton PD, OH - Highland County SO, OH - Jefferson County Drug Task Force, OH - Johnny Appleseed Metropolitan Park District PD, OH - Mariemont PD, OH - Metroparks Toledo,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Workers' Compensation (LE), Ohio Department of Rehabilitation and Correction - Office of the Chief Inspector, Ohio Department of Youth Services - Office of the Chief Inspector, Ohio State Fire Marshal, Ohio State Highway Patrol, Ohio State University OH PD, Old Westbury Village NY PD, Oliver Springs TN PD, Olmsted Falls OH PD, Onondaga County DA Office, Onondaga County NY SO , Ontario OH PD, Orange County (NY) District Attorney's Office , Orangeburg Department of Public Safety SC, Oregon OH PD, Orlando FL PD, Orting WA PD, Osceola AR PD, Oshkosh WI PD, Oswego IL PD, Ottawa County MI SO, Ottawa County OH SO, Ottawa IL PD, Overland MO PD, Oxford AL PD, Oxford MS PD, Oxford OH PD, Ozaukee County WI SO, Palm Beach County FL SO, Palmyra MO PD, Palos Heights IL PD, Palos Hills IL PD, Palos Park IL PD, Panama City FL PD, Paradise Valley AZ PD, Paris KY PD, Paris TN PD, Park Hills MO PD, Parke County IN SO, Parma Heights OH PD, Parma OH PD, Pataskala OH PD, Patton TWP PD PA, Peachtree City GA PD, Peachtree Corners GA Marshal's Office, Pecatonica IL PD, Pemberton Township NJ PD, Pembroke NC PD, Pemiscot County MO SO, Pender County NC SO , Pennington Gap VA PD, Peoria County IL SO, Peoria IL PD, Peotone IL PD , Perkins Township OH PD, Perry County MO SO, Perry County OH SO, Perry Township OH PD, Perrysburg OH PD, Perrysburg Twp OH PD, Person County NC SO, Petersburg IL PD, Phelps County MO SO, Pickaway County OH SO, Pickens County SC SO, Pierce Township OH PD, Pike County IL SO , Pineville NC PD, Pittsboro IN PD, Pittsfield Twp MI PD, Pittston Township PA PD, Plain City OH PD, Plainfield IL PD, Plainfield IN PD, Plover WI PD, Plymouth IN PD, Plymouth MI PD, Plymouth Township PA PD, Pokagon Tribal MI PD, Poland Township OH PD, Polk County NC SO, Poquoson VA PD, Port Clinton OH PD, Port Edwards WI PD, Port Huron MI PD, Portage County WI SO, Portage IN PD, Portage MI PD, Porter County IN SO, Portland TN PD, Posen IL PD, Posey County IN SO, Poughkeepsie City NY PD, Powell OH PD, Prairie Du Chien WI PD, Preble County OH SO, Prescott AZ PD, Priceville AL PD, Prince George County VA PD, Prince George's Community College MD PD, Princeton IN PD, Promedica OH PD, Pulaski County IN SO, Pulaski VA PD, Purcell OK PD, Purdue University IN PD, Putnam County IN SO, Putnam County TN SO , Puyallup WA PD, Quincy IL PD, Rabun County GA SO, Racine WI PD, Radcliff KY PD, Radford City VA PD, Rahway NJ PD, Rainbow City AL PD, Raleigh NC PD, Ralls County MO SO, Rantoul IL PD, Ravenna OH PD, Reading OH PD, Redford Twp MI PD, Rehoboth Beach DE PD, Rensselaer NY PD, Reynoldsburg OH PD, Richfield OH PD, Richland Center WI PD, Richland County OH SO, Richland County SC SO, Richland County WI SO, Richland Twp OH PD, Richmond County GA SO, Richmond County NC SO, Richmond Heights MO PD, Richmond Heights OH PD, Richmond KY PD, Richmond VA PD, Ridgefield CT PD, RIG WI DTF, Ripley TN PD, River Grove IL PD , River Rouge MI PD, Riverdale GA PD, Riverdale IL PD, Riverside OH PD, Roanoke VA PD, Robertson County TN SO, Robeson County NC SO, Robinson IL PD, Rochester IL PD, Rochester IN PD, Rock County WI SO, Rock Falls IL PD, Rock Hill SC PD, Rock Island County IL SO , Rock Island IL PD, Rockdale County GA SO, Rockdale IL PD , Rockford IL PD, Rockingham NC PD, Rockmart GA PD, Rockport IN PD, Rockwood TN PD, Rocky Mount NC PD, Rocky River OH PD, Rolling Meadows IL PD, Rome GA PD, Romeoville IL PD, Roselle IL PD , Roselle NJ PD, Roseville MI PD, Ross Township OH PD, Ross Township PA PD, Rossford OH PD, Rossville IL PD, Rossville IN PD, Rowan County NC SO, Rowan University NJ PD, Roxboro NC PD, Roxbury Twp NJ PD, Royal Oak MI PD, Rush County IN SO, Russellville AL PD, Rutherfordton NC PD , Saginaw MI PD, Saint Croix Falls WI PD, Salem IN PD, Salem OH PD, Salley SC PD , Sampson County NC SO, San Antonio TX PD, Sandusky County SO OH, Sangamon County IL SO, Santa Claus IN PD, Sarasota County FL SO, Sarasota FL PD, Sardis City AL PD, Sauk Prairie WI PD, Sauk Village IL PD, Savannah TN PD, SC - Columbia Metropolitan Airport PD , Scarborough ME PD, Schuyler Co. IL SO, Schuyler County MO SO, Scotch Plains NJ PD, Scotia Village NY PD, Scott City MO PD, Scottsboro AL PD, Scottsville VA PD, Seaford DE PD, Sealy TX PD , Seat Pleasant MD PD, Selma NC PD, SEMO Drug Task Force MO, Seneca SC PD, Senoia GA PD, Sevier County TN SO, Sevierville TN PD, Seville OH PD, Seymour IN PD , Shaker Heights OH PD, Sharonville OH PD, Sheboygan WI PD, Shelby County IL SO, Shelby County KY SO, Shelby County TN SO, Shelby Township MI PD, Shelbyville TN PD, Shenandoah VA PD, Shenango PA PD, Sherman IL PD, Shorewood IL PD, Sidney OH PD, Sikeston MO DPS, Silver Lake PD IN, Simpsonville SC PD, Sioux City IA PD, Skokie IL PD, Slinger WI PD, Smithfield NC PD, Smithfield VA PD, Smyrna TN PD, Smyth County VA SO, Snellville GA PD, Society SC PD, Solon OH PD, Somerset County NJ Prosecutors Office, South Barrington IL PD, South Bend IN Airport Transit PD , South Bend IN PD, South Carolina Law Enforcement Division - SLED, South Elgin IL PD, South Euclid OH PD, South Russell OH PD , Southern Illinois University IL PD , Southern Pines NC PD, Southern Regl PA PD, Southern View IL PD, Southfield MI PD, Sparta TN PD, Sparta Twp NJ PD, Spartanburg County SC SO, Speedway IN PD, Spencer County IN SO, Spring Arbor MI PD, Spring Hill TN PD, Spring Township PA PD, Spring Valley IL PD, Springdale OH PD, Springfield MO PD, Springfield OH PD, Springfield TN PD , Springfield Township OH (Hamilton Co) PD, St Pauls NC PD, St. Ann MO PD, St. Charles City MO PD, St. Charles County MO PD, St. Charles IL PD, St. Clair County MI SO, St. Clairsville OH PD, St. Joseph County SO IN, St. Joseph Department of Public Safety MI, St. Louis County MO PD, St. Matthews KY PD, Stamping Ground KY PD, Stanley NC PD, Starke County IN SO, Ste. Genevieve County MO SO , Steele AL PD, Stephenson County IL SO, Sterling Heights MI PD, Sterling IL PD, Steubenville OH PD, Stevens Point WI PD, Stockbridge GA PD, Stow OH PD, Streator IL PD, Strongsville OH PD, Sturgis MI PD, Suffolk VA PD, Sugarcreek Township OH PD, Sullivan  IL PD, Sullivan County IN SO, Sullivan County TN SO, Summit County OH SO, Summit IL PD, Summit Metro Parks OH PD, Sumner County TN SO, Sumpter Twp MI PD, Sumter County SC SO, Sunbury OH PD, Sunset Hills MO PD, SUNY Old Westbury NY PD, Surry County NC SO, Susquehanna Township PA PD, Suwanee GA PD, Swanton OH PD, Sycamore IL PD , Sylvania OH PD, Sylvania Township OH PD, Tallapoosa GA PD, Tallmadge OH PD, Tarpon Springs FL PD, Taylor MI PD, Tazewell County IL SO, Tell City IN PD, Temple GA PD, Temple University Campus PA PD, Tennessee Bureau of Investigation, Tennessee Valley Authority Police, Terre Haute IN PD, Texas Financial Crimes Intelligence Center, Thomas County GA SO, Thornton CO PD, Three Rivers MI PD, Tilden Township PA PD, Tinley Park IL PD, Tinton Falls NJ PD, Tipp City OH PD, Tippecanoe County IN SO, Tipton County TN SO, TN - Bedford County SO, TN - Lincoln County SO, TN ROCIC, Toledo OH PD, Tomah WI PD, Tompkins County NY SO, Toms River NJ PD, Tonawanda Town NY PD, Toronto OH PD, Town of Bean Station PD  TN, Town of Campbell WI PD, Town of East Fishkill NY PD, Town of Newburgh NY PD, Town of Poughkeepsie NY PD, Town of Rutherford College (NC), Town of Woodbury NY PD, Towns County GA SO , Transylvania County NC SO, Trenton OH PD, Trousdale County TN SO, Troy MI PD , Troy OH PD, Tuscarawas County OH SO, Twinsburg OH PD, Two Rivers WI PD, Tyrone GA PD, U.S. Border Patrol, Ulster Town NY PD, UNC Asheville NC PD, Union County GA SO, Union County KY SO, Union County NC SO, Union County OH SO, Union County SC SO, Union OH PD, Union Township OH (Clermont Co) PD, University Circle OH PD, University City MO PD, University Heights OH PD, University of Delaware PD, University of Illinois - Chicago IL PD, University of Illinois at Urbana-Champaign IL PD, University of Illinois- Springfield, University of Kentucky, University of Louisville KY PD, University of Michigan Ann Arbor Campus MI PD, University of North Carolina Chapel Hill NC , University of North Carolina Charlotte (NC), University of North Georgia PD (GA), University of Tennessee TN PD, University of Toledo OH PD, University of West Georgia GA PD, University of Wisconsin - Green Bay WI PD, Upper Arlington OH PD, Upper Dublin Twp PA PD, Urbana OH PD, US Postal Inspection Service [Federal], Utica MI PD , VA - George Mason University Campus PD, Vacaville CA PD, Valparaiso IN PD, Van Buren County TN SO, Van Buren MI PD, Vance County NC SO, Vandalia IL PD , Vandalia OH PD, Vanderburgh County IN SO , Vermillion County IN SO, Vernon County WI SO, Vestal Town NY PD, Vienna IL PD, Vienna VA PD, Vienna WV PD, Vigo County IN SO, Villa Park IL PD, Villa Rica GA PD, Village of Clearview WV PD, Village of Dundee MI PD, Village of Jefferson OH PD, Village of Manhattan IL PD, Village of Pingree Grove IL PD, Vincennes IN PD, Vine Grove KY PD, Virden IL PD, Virginia Department of Wildlife Resources (DWR), Virginia Tech University VA PD, Voorhees NJ PD, Wabash County IN SO, Wabash IN PD, Wadsworth OH PD, Wakarusa IN PD, WakeMed Campus PD and Public Safety (NC), Walker MI PD, Walters State Community College TN Campus PD, Walworth County WI SO, Wapakoneta OH PD, Wapello County IA SO, Warren County KY SO, Warren County OH SO, Warren County TN SO, Warren NJ PD , Warren OH PD, Warrensville Heights OH PD, Warrenville IL PD, Warson Woods MO PD , Wartburg TN PD, Washington County MO SO, Washington County TN SO, Washington County WI SO, Washington IL PD, Washington MO PD, Washington Township (Gloucester) NJ PD, Watauga County NC SO, Watchung NJ PD, Waterford Township MI PD, Waterville OH PD, Wauconda IL PD, Waukegan IL PD, Waukesha WI PD, Waxhaw NC PD, Wayne County Airport Authority MI , Wayne County TN SO, Waynesville NC PD, Weber City VA PD, Webster Groves MO PD, Wells County IN SO, Wentzville MO PD, West Bend WI PD, West Bloomfield Twp MI PD, West Carrollton OH PD, West Central Consolidated Communications IL PD, West Chester OH PD, West Chicago IL PD, West Des Moines IA PD, West Lafayette IN PD, West Mifflin PA PD, West Milton OH PD, West Norriton Twp PA, West Seneca NY PD, West Terre Haute IN PD, West Virginia Fusion Center (WV), Westchester County NY DPS, Westchester IL PD, Western Michigan University MI PD, Westerville OH PD, Westfield IN PD, Westfield NJ PD, Westlake OH PD, Westmont IL PD, Westmoreland County VA SO, Weyauwega WI PD, Wheaton IL PD, Wheeling IL PD , White House TN PD, White Lake Twp MI PD, White Pine TN PD, Whitehall OH PD, Whitehall Township PA PD, Whitemarsh Township PA PD, Whitestown IN PD, Whitewater WI PD, Whitfield County GA SO, Whitley County IN Prosector, Wichita Falls TX PD , Wilkes County GA SO, Wilkes County NC SO, Will County IL SO, Williamsburg VA PD, Williamson Co. IL SO, Williamson County TN SO, Willoughby OH PD, Willow Springs IL PD, Willowbrook IL PD, Willowick OH PD , Wilmette IL PD , Wilmington DE PD, Wilmore KY PD, Winchester IN PD, Winder GA PD, Windham OH PD, Windsor- IL- PD, Winnebago County IL SO, Winona MN PD, Winterville NC PD, Wisconsin State Capitol Police (WI), Wise County VA SO, Wixom MI PD, Wolverine Lake MI PD, Wood Dale IL PD, Woodbury County IA SO, Woodford County IL SO, Woodlawn OH PD, Woodridge IL PD, Woodson Terrace MO PD, Woodstock GA PD, Woodstock IL PD, Woodville OH PD, Wooster OH PD, Worthington OH PD, Wright Patterson OH Air Force Base [Federal], Wyandot County OH SO, Wyandotte MI PD, Wyoming MI PD, Wyoming OH PD, Wythe County VA SO, Wytheville VA PD, Xenia OH PD, Yancey County NC SO, York County SC SO, York County VA SO, Youngstown OH PD, Zanesville OH PD, Zion IL PD, Zionsville IN PD</t>
  </si>
  <si>
    <t>Germantown OH PD,  Mercer County MO SO, Acworth GA PD, Adrian MI PD, Akron OH PD, Albion MI DPS, Alexandria IN PD, Allegheny County PA DA, Altavista VA PD, Amherst OH PD, Angier NC PD, Ankeny IA PD, Archbold OH PD, Arnold MO PD, Asheville NC PD, Ashland County OH SO, Ashland County WI SO, Athens County OH SO, Athens OH PD, Audrain County MO SO, Auglaize County OH SO, Aurora IL PD, Aurora OH PD , Avery County NC SO, Avon IN PD, Avon Lake OH PD, Barberton OH PD, Bartlett IL PD, Bay Village OH PD, Bellefontaine OH PD, Berea OH PD, Berne IN PD, Bethel OH PD, Bethel Park PA PD, Bloomington IL PD, Bourbonnais IL PD, Bowling Green KY PD, Bowling Green Warren County Drug Task Force KY, Brentwood MO PD, Brewster OH PD, Bridgeview IL PD, Broadview Heights OH PD, Brook Park OH PD, Brunswick OH PD, Buffalo County WI SO, Burlington IA PD, Burlington NC PD, Bushnell IL PD, Butler County OH SO, Butler IN PD, Cabarrus County NC SO, Calhoun County MI SO, Calhoun County SC SO, Calumet Park IL PD, Canton IL PD, Cape Girardeau MO PD, Carbondale IL PD, Carey OH PD, Carmel IN PD, Caroline County VA SO, Carpentersville IL PD, Carroll County OH SO, Carrollton OH PD, Champaign County SO OH, Chardon OH PD, Chatham County NC SO, Chautauqua County NY District Attorney's Office, Cheltenham Twp PA PD, Cherokee County GA DA, Cherokee County GA SO, Cherry Valley IL PD, Chesterfield MO PD, Chesterton IN PD , Chippewa PA PD, Claiborne County TN SO, Clark County IN SO, Clark County OH SO, Clarksville IN PD, Cleveland County NC SO , Clifton NJ PD, Clyde PD OH, Coldwater MI PD, Columbia County WI SO, Columbus NC PD, Commerce GA PD, Concord NC PD, Copley Township OH PD, Cornell University NY PD, Coshocton County OH SO, Cramerton NC PD, Crawford County IL SO , Crawford County IN SO, Creston OH PD, Crown Point IN PD, Cumming GA PD, Cuyahoga Falls OH PD, CVG Airport KY PD, Dalton GA PD, Dane County WI SO, Danville IN PD, Davidson NC PD, Davison Township MI PD, Dayton TN PD, Dearborn MI PD, Decatur IN PD, Delaware County IN SO, Delaware County OH SO, Dickson TN PD, District Heights MD PD, Dublin OH PD, Duluth GA PD, DuPage Co IL Prosecutor Office, Durango CO PD, Easley SC PD, East Hazel Crest IL PD, El Cajon CA PD, Elizabethtown KY PD, Elmore OH PD, Elyria OH PD, Emporia VA PD , Eureka MO PD, Fairlawn OH PD, Fairmount IN PD, Farmington Dept of Public Safety MI, Fayette County IL SO , Fayette OH PD, Fishers IN PD, Florence AL PD, Florissant MO PD, Floyd County GA PD, Floyd County IN SO, Forest Park OH PD, Forest Preserve District Will County PD (IL), Forsyth County GA SO, Fort Loramie OH PD, Fort Wayne IN PD , Franklin County AL SO, Franklin County IL SO, Franklin County PA SO, Franklin IN PD, Fraser MI DPS, Fremont OH PD, Fridley MN PD, Front Royal VA PD, Fulton County OH SO, Fulton IL PD, Gahanna OH PD, Gainesville GA PD, Galesburg IL PD, Garden City MI PD, Gary IN PD, Gasconade Co MO SO, Gatlinburg TN PD , Geauga County OH SO , Georgetown IN PD, Gibsonburg OH PD, Gibsonville NC PD, Giles County TN SO, Girard OH PD, Glendale OH PD, Glenview IL PD, Golf Manor OH PD, Goshen IN PD, Grand Chute WI PD, Grand Haven MI DPS, Grand Rapids MI PD, Grant County IN SO, Grant County WI SO, Graves County KY SO, Grayslake IL PD , Greece Town NY PD, Green Springs OH PD, Greene County OH SO, Greenville County SC SO, Greenville SC PD, Greenwood IN PD, Greer SC PD, Griffith IN PD, Grosse Ile MI PD, Grove City OH PD, Groveport OH PD, Grundy County IL 911, Grundy County IL SO, Guernsey County OH SO, Gun Lake Tribal PD MI, Guntersville AL PD, Halifax County NC SO, Hall County GA SO, Hamblen County TN SO, Hamburg Town NY PD, Hamilton County IN SO, Hamilton County OH SO, Hamilton Township OH PD, Hancock County IN SO, Hanover Park IL PD , Hanover Twp PA PD, Harriman TN PD, Harrisburg Bureau PA PD, Harrison OH PD, Harvey County KS SO, Hazel Park MI PD, Hazelwood MO PD, Henderson County KY SO, Henderson County NC SO , Henderson KY PD, Hendersonville NC PD, Hendersonville TN PD, Henry County IL SO, Henry County IN SO, Henry County OH SO, Hermitage PA PD, Herndon VA PD, Herrin IL PD, Highland Heights KY PD, Highland IN PD, Highland Park MI PD, Hilliard OH PD, Hinsdale IL PD, Holland MI PD, Holmen WI PD, Holmes County SO OH, Hope Mills NC PD , Huntersville PD NC, Huntington IN PD, Huntsville AL PD, Huron OH PD, Hyattsville MD PD, IN - Angola PD, IN - Greene County SO, Independence OH PD, Indiana HIDTA , Iowa State University IA PD, Jackson Township OH PD (Stark County), Jackson WI PD, Jacksonville IL PD, Jasper County Sheriff IA , Jasper IN PD, Jefferson City MO PD, Jefferson County MO SO, Jefferson County OH SO, Jefferson County TN SO, Jeffersontown KY PD, Johnson City TN PD, Johnson County TN SO, Johnston City IL PD, Johnstown PA PD, Junction City KS PD, Justice IL PD, Kenosha County WI SO, Kenton County KY SO, Kettering OH PD , King George County VA SO, Kingston Springs TN PD, Kokomo IN PD, Lackawanna City NY PD, Ladue MO PD, Lafayette IN PD, LaGrange IN PD, Lake County IN SO, Lake County OH SO, Lake Delton WI PD, Lake Forest IL PD, Lancaster County SC SO , Lancaster SC PD, Lansing MI PD, Laporte County IN SO , LaSalle Co. IL SO - New, Lathrup Village MI PD, Laurens SC PD, Lavonia GA PD, Lawrenceville GA PD, Lebanon OH PD, Lebanon TN PD, Lee County IL SO, Leitchfield KY PD, Lenoir City TN PD, Lexington KY PD, Lexington NC PD , Lithopolis OH PD, Little Rock AR PD, Livingston County IL SO, Logansport IN PD, Lorain County OH SO, Loudoun County VA SO, Louisburg NC PD, Louisville Metro KY PD, Lucas County OH SO, Luzerne County PA DA's Office, Lyndhurst OH PD, Macedonia OH PD, Macomb IL PD, Macon County IL SO, Madison County AL SO, Madison County GA SO, Madison TWP (Franklin CO) OH PD, Madisonville KY PD, Mahoning Twp PA PD, Manchester MO PD, Mansfield OH PD, Mantua Township NJ PD, Mar Mac IA PD, Marion County MO SO, Marion County OH SO, Marion County WV SO, Marion Health PD (IN), Marion IL PD, Marion IN PD, Marion NC PD, Markle IN PD, Maryland Heights MO PD, Marysville OH PD, Mathews County VA SO, Matteson IL PD, Mauldin SC PD, Mayfield KY PD, Mayfield Village OH PD, McCaysville GA PD, McDonough County IL SO, McDowell County NC SO, Medina County OH SO, Medina OH PD , Medina Township OH PD, Melvindale MI PD, Menomonee Falls WI PD, Metropolis IL PD, Metropolitan Washington DC PD, Michigan Department of Corrections (MDOC), Mid Missouri Drug Task Force MO, Middleburg Heights OH PD, Middleton WI PD, Middletown OH PD, Milford MI PD, Milton GA PD, Milton IN PD, Milwaukee WI PD - STAC, Mineral Area Drug Task Force MO, Minerva Park OH PD, Minster OH PD, Mint Hill NC PD, Missouri Department of Conservation, Missouri State Highway Patrol, Mitchell County NC SO, Mogadore OH PD, Mohave County AZ SO, Monon IN PD, Monroe County MI SO , Monroe NC PD, Monroeville PA PD, Montgomery County IN SO, Montgomery County OH SO, Montgomery County TN SO, Montgomery County VA SO, Montville Township OH PD, Morgan County IL SO, Morgan County TN SO, Morris IL PD, Morrow OH PD, Morton IL PD, Mount Holly NC PD, Mount Vernon OH PD, Mountain Bay Metro WI PD, Mountain City TN PD, Muncie IN PD, Mundelein IL PD, Murfreesboro TN PD, Muscle Shoals AL PD, Muskingum County OH SO, Napoleon OH PD, Nebraska State Patrol, New Albany OH PD, New Baden IL PD, New Castle County DE PD, New Castle PA PD, New Haven IN PD, New Kent County VA SO, Newton County MS SO, Newtown OH PD, Nicholasville KY PD, Norcross GA PD, Norfolk Southern RR IL PD, Normal IL PD , Normandy MO PD, North Olmsted OH PD, North Ridgeville OH PD, Northeast Ohio Regional Fusion Center, Norton OH PD, Norton Shores MI PD, Norwalk OH PD, Norwood OH PD, O'Fallon MO PD, Oak Creek WI PD, Oak Ridge TN PD , Oakwood Village OH PD (Cuyahoga), Obetz OH PD, Oconee County SC SO, Ogle County IL SO, Oglesby IL PD , OH - City of Canal Winchester, OH - Clinton County SO , OH - Commercial Point PD, OH - Highland County SO, OH - Jefferson County Drug Task Force, OH - Oakwood PD, OH - Painesville PD, OH - Preservation Parks of Delaware County, OH - Stark Parks Public Safety, Ohio Attorney General's Office - OOCIC, Ohio Bureau of Criminal Investigation, Ohio Bureau of Workers' Compensation (LE), Ohio Department of Rehabilitation and Correction - Office of the Chief Inspector, Ohio State Highway Patrol, Olmsted Falls OH PD, Ontario OH PD, Oregon OH PD, Osage Beach MO PD, Ottawa County MI SO, Ottawa IL PD, Overland MO PD, Oxford MS PD, Oxford OH PD, Ozaukee County WI SO, Palm Beach County FL SO, Palos Park IL PD, Paris TN PD, Parke County IN SO, Parma Heights OH PD, Parma OH PD, Peachtree Corners GA Marshal's Office, Pemiscot County MO SO, Pennington Gap VA PD, Pennyrile Narcotics Task Force (KY), Peoria IL PD, Perkins Township OH PD, Perry County MO SO, Perrysburg OH PD, Perrysburg Twp OH PD, Pierce Township OH PD, Pittsboro IN PD, Plainfield IN PD, Plover WI PD, Plymouth MI PD, Polk County NC SO, Port Huron MI PD, Portage County WI SO, Portage IN PD, Porter County IN SO, Powell OH PD, Prince George County VA PD, Prince George's Community College MD PD, Princeton IN PD, Pulaski County IN SO, Putnam County IN SO, Quincy IL PD, Racine WI PD, Raleigh NC PD, Reading OH PD, Richfield OH PD, Richland County OH SO, Richland County SC SO, Richland County WI SO, Richmond IL PD, RIG WI DTF, Robinson IL PD, Rock County WI SO, Rock Hill SC PD, Rock Island County IL SO , Rockdale IL PD , Rockmart GA PD, Rockport IN PD, Rosemont IL PD, Ross Township OH PD, Rowan University NJ PD, Roxboro NC PD, Royal Oak MI PD, Russellville AL PD, Rutherfordton NC PD , Saginaw MI PD, Salem OH PD, Sandusky County SO OH, Sauk Prairie WI PD, Sauk Village IL PD, Scottsboro AL PD, Seville OH PD, Seymour IN PD , Sheboygan WI PD, Shelby County KY SO, Shelby County TN SO, Shelby Township MI PD, Sidney OH PD, Sikeston MO DPS, Simpsonville SC PD, Sioux City IA PD, Slinger WI PD, Smyth County VA SO, Somerset County NJ Prosecutors Office, South Barrington IL PD, South Bend IN PD, South Euclid OH PD, Southern Regl PA PD, Spartanburg County SC SO, Spring Township PA PD, Springdale OH PD, Springfield MO PD, Springfield OH PD, St. Ann MO PD, St. Charles City MO PD, St. Clairsville OH PD, St. Joseph Department of Public Safety MI, Ste. Genevieve County MO SO , Stephenson County IL SO, Sterling Heights MI PD, Stevens Point WI PD, Stow OH PD, Streator IL PD, Strongsville OH PD, Sturgis MI PD, Sullivan  IL PD, Sullivan County IN SO, Sullivan County TN SO, Summit IL PD, Sumner County TN SO, Sumpter Twp MI PD, Sunbury OH PD, Sunset Hills MO PD, Sycamore IL PD , Sylvania Township OH PD, Tallmadge OH PD, Taylor MI PD, Tell City IN PD, Thornton CO PD, Three Rivers MI PD, Tilden Township PA PD, Tinley Park IL PD, Tipp City OH PD, Tippecanoe County IN SO, TN - Bedford County SO, Tomah WI PD, Tompkins County NY SO, Toronto OH PD, Town of Bean Station PD  TN, Town of Campbell WI PD, Town of Rutherford College (NC), Transylvania County NC SO, Trousdale County TN SO, Troy OH PD, Tuscarawas County OH SO, Two Rivers WI PD, U.S. Border Patrol, UNC Asheville NC PD, Union County GA SO, Union County SC SO, Union Township OH (Clermont Co) PD, University Circle OH PD, University City MO PD, University Heights OH PD, University of Illinois at Urbana-Champaign IL PD, University of Kentucky, University of North Georgia PD (GA), University of Toledo OH PD, Upper Arlington OH PD, Upper Dublin Twp PA PD, Urbana OH PD, US Postal Inspection Service [Federal], Vandalia OH PD, Vernon County WI SO, Vernon Hills IL PD, Vienna WV PD, Villa Park IL PD, Village of Clearview WV PD, Village of Manhattan IL PD, Village of Pingree Grove IL PD, Virginia Department of Wildlife Resources (DWR), Wabash IN PD, Wadsworth OH PD, Walworth County WI SO, Wapakoneta OH PD, Wapello County IA SO, Warren OH PD, Warrensville Heights OH PD, Wartburg TN PD, Washington County WI SO, Watauga County NC SO, Waterford Township MI PD, Waterville OH PD, Wauconda IL PD, Waukee IA PD, Waukesha WI PD, Waxhaw NC PD, Wayne County Airport Authority MI , Wayne County TN SO, Waynesville NC PD, Wentzville MO PD, West Carrollton OH PD, West Chester OH PD, West Mifflin PA PD, West Milton OH PD, West Terre Haute IN PD, West Virginia Fusion Center (WV), Western Michigan University MI PD, Westfield IN PD, Westlake OH PD, White House TN PD, White Pine TN PD, Whitestown IN PD, Whitfield County GA SO, Whitley County IN Prosector, Wichita Falls TX PD , Wickliffe OH PD, Wilkes County NC SO, Wilmette IL PD , Wilmore KY PD, Winchester IN PD, Winnebago County IL SO, Winona MN PD, Wisconsin State Capitol Police (WI), Wixom MI PD, Wolverine Lake MI PD, Woodson Terrace MO PD, Woodstock GA PD, Woodville OH PD, Wooster OH PD, Worthington OH PD, Wright Patterson OH Air Force Base [Federal], Wyandot County OH SO, Wyoming OH PD, Yancey County NC SO, Zionsville IN PD</t>
  </si>
  <si>
    <t>Mercer County MO SO, 13th Drug Task Force AR, 18th Judicial District Drug Task Force - TN PD, Abilene KS PD, Abilene TX PD, Acworth GA PD, Ada County ID SO, Adairville KY PD, Adams County IL SO, Adamsville AL PD, Addis LA PD, Addison TX PD, Adrian MI PD, AL - Andalusia PD, AL - Autauga County SO, AL - Bear Creek PD, AL - Daphne PD, AL - Gadsden PD, AL - Sylacauga PD, AL - Troy University - Insight , AL- Clarke County SO, Alabama Department of Corrections, Alabama Department of Revenue, Alabama Drug Enforcement Task Force Region G, Alabama Law Enforcement Agency (ALEA), Alabaster AL PD, Albany County NY SO, Albany GA PD, Albion MI DPS, Alcoa TN PD, Alexander AR PD, Alexandria VA PD, Algood TN PD, Allen County KS SO, Allen County KY SO, Alpharetta GA PD, Altoona IA PD, Alvin TX PD, Amarillo TX PD, Amberley Village OH PD, Anderson County TN SO, Andover KS PD, Ankeny IA PD, Anna TX PD, AR - Arkadelphia PD, AR - Harrisburg PD, AR - Mountain View PD, Aransas Pass TX PD, Arcola TX PD , Ardmore AL PD, Argyle TX PD, Arlington TX PD, Arnold MO PD, Ashland MO PD, Ashville AL PD, Atlanta GA PD, Atoka TN PD, Attorney General of Illinois - Medicare Fraud Division, Aubrey TX PD, Audrain County MO SO, Audubon County IA SO, Austin County TX SO, Avon IN PD, AZ - Department of Public Safety, Azle TX PD, Baker LA PD , Bakersfield CA PD, Banks County GA SO, Barber County KS SO, Bardstown PD KY, Barling AR PD, Barrow County GA SO, Barry County SO MO, Bartlett TN PD, Bartonville TX PD, Bastrop County TX SO , Batesville AR PD, Baton Rouge LA PD, Bay County FL SO, Bay St. Louis MS PD, Baylor Scott &amp; White PD (TX), Bayou Vista TX PD, Baytown TX PD, Beaumont TX PD, Bedford County TN SO, Bedford TX PD, Bee Cave TX PD, Beebe AR PD , Beech Grove IN PD, Bellaire TX PD, Bellville TX PD , Benton County AR SO, Benton County WA SO, Benton IL PD , Bentonville AR PD, Berea KY PD, Bergen County NJ Prosecutors Office, Berkeley MO PD, Bessemer AL PD, Bienville Parish LA SO , Bloomfield NM PD, Bloomington IL PD, Blount County Commission (AL), Blount County TN SO, Blue Mound TX PD, Blue Springs MO PD, Blytheville AR PD, Boaz AL PD, Bogata TX PD , Boone County AR SO, Boone County IL SO, Boone County MO SO, Bosque County TX SO , Bossier City LA PD, Bossier Parish LA SO, Bourbon County KS SO, Bourbonnais IL PD, Bowling Green KY PD, Bowling Green MO PD, Bowling Green Warren County Drug Task Force KY, Boyd TX PD, Bradley County AR SO , Branson MO PD, Brazoria County Const Pct 4 (TX), Brazoria County TX SO, Breckinridge County KY SO, Bremen GA PD, Brentwood MO PD, Brigham City UT PD, Brookland AR PD, Brownsburg IN PD, Bryan TX PD, Bryant AR PD, Buchanan County MO SO, Buda TX PD, Burleson TX PD, Burlington IA PD, Bushnell IL PD, Butler County OH SO, Butler Township OH PD, Butts County GA SO, Byram MS PD, Byron GA PD , Cabot AR PD, Calcasieu Parish SO LA, Calhoun County AL SO, Calhoun County SC SO, Callaway County MO SO, Camden AR PD, Cameron CO TX SO, Cammack Village AR PD, Canton IL PD, Cape Girardeau County MO SO, Cape Girardeau MO PD, Carbondale IL PD, Carmel IN PD, Carroll County GA SO, Carrollton GA PD, Carrollton TX PD, Cartersville GA PD, Carthage MS PD, Cass County IL SO, Cass County MO SO, Catoosa OK PD, Cedar Hill TX PD, Cedar Park TX PD, Cedar Rapids IA PD, Centerton AR PD , Central City KY PD, Centralia IL PD, Chambers County AL SO, Chambers County TX SO, Champaign County IL SO, Champaign IL PD, Channahon IL PD, Channelview ISD PD TX, Chanute KS PD, Charleston IL PD, Chase County KS SO, Chatham IL PD, Chatsworth GA PD, Chattooga County GA SO, Cheatham County TN SO, Chenoa IL PD, Cherokee County AL SO, Cherokee County GA DA, Cherokee County GA SO, Cherryvale KS PD, Chesterfield County VA PD, Chesterfield MO PD, Chesterton IN PD , Cheviot OH PD, Chipley FL PD, Christian County MO SO, Cibolo TX PD, City of Oak Ridge North TX PD, Claiborne County TN SO, Clarksville AR PD, Clarksville IN PD, Clay County TX SO , Clayton County GA PD, Clayton GA PD, Clayton MO PD, Clearwater FL PD, Cleveland County OK SO, Cleveland TN PD, Clive IA PD, Coal Valley IL PD , Cobb County GA PD, Cockrell Hill TX PD, Coffee County TN SO, Coffeyville KS PD, Colbert County AL SO, Cole County MO SO, College Park GA PD, Collegedale TN PD, Colleyville PD TX, Collierville TN PD, Collin County TX SO, Colorado State Patrol, Columbus IN PD, Commerce GA PD, Concordia KS PD, Conroe TX PD, Converse TX PD, Conway AR PD, Cooke County TX SO , Cookeville TN PD, Cooper County MO SO, Copiah County MS SO, Coppell TX PD, Coral Springs FL PD, Corinth TX PD, Corpus Christi TX PD, Cottleville MO PD, Council Bluffs IA PD, Covington County AL SO, Covington GA PD, Covington LA PD, Covington TN PD, Coweta County GA SO, Crandall TX PD, Crawford County IL SO , Crawford County IN SO, Crawford County KS SO, Crawfordsville IN PD, Creek County OK SO, Crest Hill IL PD, Crestwood MO PD, Creve Coeur IL PD, Creve Coeur MO PD, Cross County AR SO, Crossville TN PD, Crowell TX PD, Crowley TX PD, Crystal City MO PD, Crystal Springs MS PD, Cullman AL PD, Cullman County AL SO, Cumberland Metro IN PD, Cumby TX PD , Cumming GA PD, CVG Airport KY PD, Cynthiana KY PD, Cypress Fairbanks ISD (TX) PD, Dadeville AL PD, Dale County AL SO, Dallas County AR SO  , Dallas TX PD, Dalton GA PD, Dandridge TN PD, Danville IL PD, Danville IN PD, Danville KY PD, Davenport IA PD, Dayton TN PD, De Pere WI PD, Dearborn County IN SO, Dearborn MI PD, Decatur AL PD, Deer Park TX PD, DeKalb County GA PD, Del City OK PD, Delhi Twp OH PD, Delphi IN PD, Denton County TX SO, Denton TX PD, Department of Natural Resources - GA, Derby KS PD, Des Peres MO DPS, DeSoto County MS SO, Desoto Parish LA SO , DeSoto TX PD, Dickinson TX PD, DoC Intelligence Unit (GA), Dodge City KS PD, Dodge County GA SO, Doraville GA PD, Dothan AL PD, Dougherty County GA PD , Douglas County GA SO, Douglas County NE SO, Duluth GA PD, Duncanville TX PD, DuPage County IL SO, Duquesne MO PD, Durango CO PD, Dyer County TN SO, Dyersburg TN PD, East Moline IL PD, East Peoria IL PD, East Point GA PD, East Tawakoni TX PD, El Cajon CA PD, El Dorado AR PD, El Reno OK PD, Elgin TX PD, Elizabethton TN PD, Elizabethtown KY PD, Ellijay GA PD, Ellsworth County KS SO, Emory University Campus PD GA, Energy IL PD, Erath County TX SO , Erlanger KY PD, Escambia County FL SO, Etowah County AL SO, Euharlee GA PD, Euless TX PD, Eureka MO PD, Evangeline Parish LA SO , Excelsior Springs MO PD, Fairmount IN PD, Fannin County GA SO, Farmers Branch TX PD, Farmersville TX PD , Farmington PD AR, Fayette County IL SO , Fayette County KY SO, Fayette County TN SO, FBI [turned off], Ferguson MO PD, Fishers IN PD, Florence AL PD, Florissant MO PD, Floyd County GA PD, Floyd County IN SO, Foley AL PD, Forest Preserve District Will County PD (IL), Forrest County MS SO, Forsyth County GA SO, Fort Bend County TX SO, Fort Collins CO PD, Fort Oglethorpe GA PD, Fort Smith AR PD, Fort Wayne IN PD , Fort Worth TX PD , Franklin County AL SO, Franklin County IL SO, Franklin County MO SO , Franklin County TX SO, Franklin GA PD, Franklin IN PD, Fremont County IA SO, Friendswood TX PD, Frisco TX PD, Fulton County GA SO, Fulton County IL SO, Fulton IL PD, Fulton MO PD, Fulton MS PD, Fultondale AL PD, GA - Georgia Piedmont Technical College , GA - MCS/OCU/Intelligence, Gainesville GA PD, Galesburg IL PD, Gallatin TN PD, Galva IL PD, Galveston County TX SO, Gardendale AL PD, Garland TX PD, Gasconade Co MO SO, Gatlinburg TN PD , Gautier MS PD, Geauga County OH SO , Georgetown IL PD, Georgetown IN PD, Georgetown KY PD, Georgia Attorney General's Office  - GA, Georgia Southwestern State University Campus PD , Georgia State Patrol GA PD, Germantown TN PD, Giles County TN SO, Glasgow KY PD, Glencoe AL PD, Gluckstadt MS PD, Graceville FL PD, Grain Valley MO PD, Grand Island NE PD, Grandview MO PD, Grant County AR SO , Grant County AR SO1, Grapevine TX PD, Graves County KY SO, Gray County TX SO , Greenbrier TN PD, Greene County MO SO, Greenfield IN PD, Greenwood AR PD, Greenwood IN PD, Greers Ferry PD AR, Gretna LA PD, Griffith IN PD, Groesbeck TX PD , Grundy County IL 911, Grundy County IL SO, Gulf Breeze FL PD, Gulfport MS PD, Guntersville AL PD, Gwinnett County GA SO, Gwinnett County School PD, Habersham County GA SO, Hackleburg AL PD, Hall County GA SO, Halls TN PD, Hamblen County TN SO, Hamilton County IN SO, Hamilton County OH SO, Hamilton County TN SO, Hancock County IN SO, Hancock County MS SO, Hannibal MO PD, Hanover Park IL PD , Hapeville GA PD, Haralson County GA SO, Hardin County TN SO, Hardinsburg KY PD, Harper County KS SO, Harriman TN PD, Harris County Const TX Pct 2 , Harris County Const TX Pct 4, Harris County Const TX Pct 5, Harris County GA SO, Harris County TX SO, Harrisburg Bureau PA PD, Harrison AR PD, Harrison County MO SO, Harrisonville MO PD, Hartselle AL PD, Harvey County KS SO, Hazel Park MI PD, Hazelwood MO PD, Heard County GA SO, Hedwig Village TX PD, Helena AL PD, Henderson County KY SO, Henderson KY PD, Hendersonville TN PD, Henry County GA PD, Henry County IL SO, Hernando MS PD, Herrin IL PD, Highland Heights KY PD, Highland Park TX PD, Hiram GA PD, Holland TX PD , Holmes County FL SO, Homecroft IN PD, Homeland Security Investigations [Federal] [Inactive], Homewood AL PD, Hoopeston IL PD , Hoover AL PD, Hope Mills NC PD , Hopkinsville KY PD, Horn Lake MS PD, Hot Springs AR PD - DNU (no longer a customer), Houston County AL SO, Houston TX PD, Howard County IN SO, Hueytown AL PD, Huffman ISD TX PD, Humble ISD PD TX , Hunt County TX SO, Huntsville Airport AL PD, Huntsville AL PD, Huntsville TX PD, IA - Eldridge PD, Iberia MO PD, Illinois Attorney General, IN - Greene County SO, IN - Tipton County SO, Independence KS PD, Independence KY PD, Indian Hill OH PD, Indian Point MO PD, Indiana Department of Corrections, Indiana State Police IN PD, Indianapolis Metro PD IN, Indianola IA PD, Ingalls IN PD, Iowa Department of Corrections, Iowa State University IA PD, Iredell County NC SO, Irondale AL PD, Irvine CA PD, Irving TX PD, Jackson County FL SO, Jackson County GA SO, Jackson County NC SO, Jackson MS PD, Jackson TN PD, Jackson WI PD, Jacksonville AR PD, Jacksonville IL PD, Jasper AL PD, Jasper County Sheriff IA , Jasper GA PD, Jasper IN PD, Jefferson City MO PD, Jefferson County AL SO, Jefferson County AR SO , Jefferson County MO SO, Jefferson County SO IN, Jefferson County TN SO, Jefferson GA PD, Jeffersontown KY PD, Jersey Village TX PD, Jessamine County KY SO, Johnston City IL PD, Johnston IA PD, Joliet IL PD, Joliet Junior College IL PD , Jonesboro AR PD, Joplin MO PD, Junction City KS PD, Justice IL PD, Kankakee County IL SO, Kankakee IL PD, Kansas City KS PD, Kansas City MO PD, Kansas KBI, Kaufman County TX SO, Keller TX PD , Kemper County MS SO, KenCom IL PD Dispatch Center, Kennesaw State University GA PD, Kentucky State KY PD, Kewanee IL PD , Kill Devil Hills NC PD, Kimberling City MO PD, Kingston Springs TN PD, Kingston TN PD, Knox County IL SO, Knox County TN SO, Kokomo IN PD, Kosciusko MS PD, KS - Meade County SO, KU Medical Center KS PD, Kyle TX PD, LA - Morgan City PD, La Follette TN PD, La Grange MO PD, La Marque TX PD, La Porte TX PD, Ladd IL PD, Ladue MO PD, Lafayette County MS SO, Lafayette IN PD, Lafayette Parish LA SO, Lake St. Louis MO PD, Lake Wales FL PD, Lakeside Park-Crestview Hills KY PD, Lakewood WA PD, Lamar County GA SO, Lamar County TX SO, Las Vegas NM PD, LaSalle Co. IL SO - New, Lasalle IL PD , Lauderdale County AL SO, Lauderdale County TN SO, Lavon TX PD , Lawrence County IL SO, Lawrence County IN SO, Lawrence County TN SO, Lawrenceville GA PD, League City TX PD, Leake County MS SO, Lebanon IN PD , Lebanon TN PD, Lee County AL SO, Lee County GA SO, Lee County IL SO, Leesburg AL PD, Leitchfield KY PD, Lenoir City TN PD, Lewisville TX PD, Lexington KY PD, Lexington NE PD, Lexington TN PD, Liberty MO PD, Lincoln AL PD, Lincoln County SO NE, Lincoln Parish LA SO, Little Flock AR PD, Little Rock AR PD, Livingston County IL SO, Livingston Parish County LA SO, Llano TX PD , Locust Grove OK PD, Logan County KY SO , Loganville GA PD, Lookout Mountain TN PD, Loudon County TN SO, Loudon TN PD, Louisiana State Police, Louisville Airport PD, Louisville Metro KY PD, Lovejoy GA PD, Loveland CO PD, Lowell AR PD , Lubbock County TX SO , Lubbock TX PD, Luling TX PD, Lumberton NC PD, Lumpkin County SO GA, Lynn Haven FL PD, Macomb IL PD, Macon County AL SO, Macon County IL SO, Macon County NC SO, Madison County AL SO, Madison County IN SO, Madison County TN SO, Madison GA PD, Madison MS PD, Madisonville KY PD, Madisonville TN PD, Malvern AR PD, Manchester MO PD, Manchester TN PD, Manila AR PD, Manvel TX PD, Maplewood MO PD, Marion AR PD, Marion County IL SO, Marion County MO SO, Marion Health PD (IN), Marion IA PD, Marion IL PD, Marshall County AL SO, Marshall TX PD, Marta PD GA, Martin TN PD, Martinsville IN PD, Maryland Heights MO PD, Marysville OH PD, Maryville TN PD, Mason County IL SO, Mattoon IL PD, Mauldin SC PD, Maumelle AR PD, Mayfield KY PD, Mayflower AR PD, McCaysville GA PD, McCracken County KY SO, McCurtain County OK SO, McDonough County IL SO, McKinney TX PD, Mclean County IL SO, McMinnville TN PD, McPherson County KS SO, Medicine Lodge KS PD, Melissa TX PD, Memphis Intl Airport, Memphis TN PD, Menard County IL SO, Mendota IL PD, Menomonee Falls WI PD, Mesquite TX PD, Methodist Health System PD (TX), Metro East Auto Theft (IL), Metro Police Authority of Genesee County MI, Metropolis IL PD, Mid Missouri Drug Task Force MO, Middle Tennessee State TN PD , Middleburg Heights OH PD, Midland County TX DA, Midland TX PD, Midlothian IL PD, Midwest HIDTA, Milam County TX SO, Milan IL PD , Milan TN PD, Millington TN PD, Milltown IN PD, Milton GA PD, Mineola TX PD, Mineral Area Drug Task Force MO, Mississippi Department of Public Safety, Missouri Department of Conservation, Missouri State Highway Patrol, MO - Sparta PD, MOCIC , Mohave County AZ SO, Molena GA PD, Moline IL PD, Monon IN PD, Monroe County GA SO, Monroe County WI SO, Monroe GA PD, Monterey TN PD, Montevallo AL PD, Montezuma GA PD, Montgomery County Constable, Precinct 3 (TX), Montgomery County Constable, Precinct 4 (TX), Montgomery County IN SO, Montgomery County KS SO, Montgomery County TN SO, Montgomery TX PD , Moody AL PD, Moore OK PD, Morehead KY PD, Morgan County AL SO, Morgan County IL SO, Morgan County IN SO, Morgan County TN SO, Morrilton AR PD, Morris IL PD, Morristown TN PD, Morrow GA PD , Morton IL PD, Moss Point MS PD, Moundville AL PD, Mount Holly NC PD, Mount Vernon IN PD, Mount Vernon TX ISD PD, Mountain Brook AL PD, Mountain Home AR PD, MS - Biloxi PD, MS - Flowood PD, MS - Itawamba Community College Campus PD, MS - Philadelphia PD, MS - Raymond PD, MS - Wayne County SO, MS - Yazoo City PD, MS Office of Homeland Security, Mt. Juliet TN PD, Mt. Zion IL PD, Murfreesboro TN PD, Murray County GA SO, Muscatine County IA SO, Muscle Shoals AL PD, Muskogee OK PD, Nags Head NC PD, Nash TX PD , Nashville Intl Airport TN PD, National Center for Missing &amp; Exploited Children [NCMEC], Nebraska State Patrol, Nelson County KY SO, Neosho County KS SO, Ness County KS SO, New Albany MS PD, New Baden IL PD, New Castle County DE PD, New Castle PA PD, New Madrid County MO SO, New Orleans LA PD, New York State Police NY, Newnan GA PD, Newport AR PD, Newport TN PD, Newton County GA SO, Newton County MS SO, Newton IA PD, Newton MS PD, Niceville FL PD, Nicholasville KY PD, Nixa MO PD, Noblesville IN PD, Nolensville TN PD, Norcross GA PD, Normandy MO PD, North County Cooperative MO PD, North Liberty IA PD, North Little Rock AR PD, North Missouri Drug Task Force MO, North MO DTF Brookfield MO PD, North Richland Hills TX PD, North Ridgeville OH PD, Northport AL PD, Northwest Arkansas Regional Airport AR PD, Norwood OH PD, O'Fallon IL PD, O'Fallon MO PD, Oak Ridge TN PD , Oakland TN PD, Obion County TN SO, Ocean Springs MS PD, Oconee County GA SO, Odessa MO PD, Oglesby IL PD , Oglethorpe GA PD, Ohio State Highway Patrol, OK - Dewey PD, OK - Idabel PD, OK - University of Oklahoma Health Science Center PD, OK - Washita County SO, Oklahoma Bureau of Narcotics , Olive Branch MS PD, Oliver Springs TN PD, Ontario CA PD, Opelousas LA PD, Orange Beach AL PD, Orange County FL SO, Osage Beach MO PD, Osceola AR PD, Ottawa County MI SO, Ottawa IL PD, Owensboro KY PD, Oxford AL PD, Oxford MS PD, Oxford OH PD, Ozark AR PD, Ozark MO PD, Ozarks Drug Enforcement Team MO, Palm Beach County FL SO, Palm Springs CA PD, Palmyra MO PD, Panama City FL PD, Paris KY PD, Paris TN PD, Paris TX PD, Park Hills MO PD, Parke County IN SO, Parkville MO PD, Pasadena TX PD, Pea Ridge AR PD, Peachtree City GA PD, Peachtree Corners GA Marshal's Office, Pelham AL PD, Pell City AL PD, Pemiscot County MO SO, Pennyrile Narcotics Task Force (KY), Peoria County IL SO, Peoria IL PD, Peotone IL PD , Perry County MO SO, Petersburg IL PD, Phelps County MO SO, Pigeon Forge TN PD, Pike County IL SO , Pine Bluff AR PD, Piperton TN PD, Pittsboro IN PD, Pittsburg KS PD, Plainfield IN PD, Plaquemines Parish LA SO, Platte County MO SO, Pleasant Valley MO PD, Pocahontas AR PD, Poinsett County AR SO, Ponder TX PD , Pontotoc MS PD, Pope County AR SO, Port Fourchon Harbor LA PD, Posey County IN SO, Pottawatomie County KS SO, Prattville AL PD, Prescott AZ PD, Priceville AL PD, Princeton IN PD, Pryor Creek OK PD, Pulaski County AR SO, Pulaski County MO SO, Purcell OK PD, Putnam County GA SO, Putnam County TN SO , Quapaw Nation OK Marshals Service, Queen City TX PD, Quincy IL PD, Rabun County GA SO, Radcliff KY PD, Rainbow City AL PD, Ralls County MO SO, Randolph County AR SO , Rankin County MS SO, Rantoul IL PD, Raytown MO PD, Red River TX SO , Redfield AR PD , Reeds Spring MO PD, Republic MO PD, Reynolds GA PD, Richland County SC SO, Richmond Heights MO PD, Richmond MO PD, Richmond VA PD, Ridgeland MS PD, Riley County KS PD, Ripley TN PD, Riverdale GA PD, Robertson County TN SO, Robeson County NC SO, Robinson IL PD, Rock County WI SO, Rock Falls IL PD, Rock Hill SC PD, Rock Island County IL SO , Rock Island IL PD, Rockdale County GA SO, Rockdale IL PD , Rockingham NC PD, Rockmart GA PD, Rockport IN PD, Rockwall TX PD, Rockwood TN PD, Rogers AR PD, Roman Forest TX PD , Rome GA PD, Rose Hill KS PD, Roseville MI PD, Rossville IL PD, Round Rock TX PD, Rush County IN SO, Russell County AL SO, Russellville AL PD, Russellville AR PD, Salado TX PD, Salina KS PD, Saline County AR SO, Saline County KS SO, San Antonio TX PD, San Marcos TX PD, Sangamon County IL SO, Santa Claus IN PD, Santa Rosa County FL SO, Sarasota County FL SO, Sarasota FL PD, Sarcoxie MO PD, Sardis City AL PD, Sarpy County NE SO, Sauk Prairie WI PD, Sauk Village IL PD, Savannah TN PD, Scarborough ME PD, Schuyler Co. IL SO, Schuyler County MO SO, Scott City MO PD, Scott County MS SO, Scottsboro AL PD, Scottsville KY PD, Seabrook TX PD, Sealy TX PD , Searcy AR PD , Sedalia MO PD, Seminole County GA SO, SEMO Drug Task Force MO, Seneca MO PD, Senoia GA PD, Sevier County TN SO, Sevierville TN PD, Seward County NE SO, Seymour IN PD , Shelby County IL SO, Shelby County KY SO, Shelby County TN SO, Shelbyville TN PD, Sheridan AR PD, Sherman IL PD, Sherwood AR PD, Shorewood IL PD, Shreveport LA PD, Sikeston MO DPS, Simpsonville SC PD, Sioux City IA PD, Slidell LA PD, Slinger WI PD, Smyrna TN PD, Snellville GA PD, Somerset County NJ Prosecutors Office, Sour Lake TX PD, South Barrington IL PD, South Central MO Drug Task Force, South Sioux City NE PD , Southaven MS PD, Southern Illinois University IL PD , Southern View IL PD, Southmayd TX PD , Sparta TN PD, Speedway IN PD, Spencer County IN SO, Spring Hill TN PD, Spring Valley IL PD, Springdale AR PD, Springfield MO PD, Springfield TN PD , St. Ann MO PD, St. Bernard Parish LA SO, St. Charles City MO PD, St. Charles County MO PD, St. Charles Parish LA SO, St. Clair County AL SO, St. Francois County MO SO, St. James Parish LA SO, St. John Parish LA SO, St. Joseph MO PD, St. Louis County MO PD, St. Martin Parish LA SO, St. Matthews KY PD, Stamping Ground KY PD, Ste. Genevieve County MO SO , Steele AL PD, Sterling Heights MI PD, Sterling IL PD, Stevens Point WI PD, Stockbridge GA PD, Stone County MO SO, Stone County MS SO, Streator IL PD, Suffolk County NY SO, Sugar Land TX PD, Sullivan  IL PD, Sullivan County IN SO, Sumner County TN SO, Sumter County GA SO , Sunset Hills MO PD, Suwanee GA PD, Sweet Springs MO PD, Talladega County AL SO, Tallapoosa GA PD, Tangipahoa Parish LA SO, Tarpon Springs FL PD, Tarrant County TX SO, Tazewell County IL SO, Tell City IN PD, Temple GA PD, Tennessee Bureau of Investigation, Tennessee Valley Authority Police, Terre Haute IN PD, Terrebonne Parish LA SO , Terrell TX PD , Texarkana AR PD, Texarkana TX PD, Texas City TX PD, Texas Financial Crimes Intelligence Center, Thibodaux LA PD, Thomas County GA SO, Thomaston GA PD, Thomasville AL PD, Thornton CO PD, Tilden Township PA PD, Tippecanoe County IN SO, Tipton County TN SO, TN - Bedford County SO, TN - Lincoln County SO, TN - Pulaski PD, TN ROCIC, Tompkins County NY SO, Tontitown AR PD, Tooele City PD UT, Town of Bean Station PD  TN, Town of Jonesboro LA PD, Town of West Blocton AL PD, Towns County GA SO , Trousdale County TN SO, Troy AL PD, Trumann AR PD, Trussville AL PD, Tulsa County OK SO , Tulsa OK PD, Tunica County MS SO, Tupelo MS PD, Tupelo Regional Airport, Tuscaloosa AL PD, Tuscaloosa County AL SO, TX - Early PD, TX - Vernon PD, Tyler TX PD, Tyrone GA PD, U.S. Border Patrol, UMMC (University of Mississippi Medical Center) MS PD, Union County AR SO, Union County GA SO, Union County KY SO, Union County MS SO, University City MO PD, University of Central Missouri PD, University of Illinois at Urbana-Champaign IL PD, University of Illinois- Springfield, University of Iowa PD (IA), University of Kentucky, University of Louisville KY PD, University of Memphis TN PD, University of North Georgia PD (GA), University of Tennessee TN PD, University of TX (UTA)- Arlington PD, University of West Georgia GA PD, Urbana OH PD, Urbandale IA PD, US Postal Inspection Service [Federal], Vacaville CA PD, Van Alstyne TX PD, Van Buren AR PD, Van Buren County TN SO, Vandalia IL PD , Vanderburgh County IN SO , Vermillion County IN SO, Vernon Parish LA SO, Vestavia Hills AL PD, Vienna IL PD, Villa Rica GA PD, Village of Clearview WV PD, Village of Manhattan IL PD, Vincennes IN PD, Vine Grove KY PD, Virden IL PD, Wabaunsee County SO (KS), Wagoner CO SO OK, Walls MS PD, Walters State Community College TN Campus PD, Walton County FL SO, Wamego KS PD, Wapello County IA SO, Ward AR PD, Warren AR PD , Warren County KY SO, Warren County TN SO, Warson Woods MO PD , Wartburg TN PD, Washington County IN SO, Washington County MO SO, Washington MO PD, Waukee IA PD, Waukesha WI PD, Waxahachie TX PD, Wayne County TN SO, Webster County GA SO, Webster Groves MO PD, Wentzville MO PD, West Chester OH PD, West Des Moines IA PD, West Feliciana Parish LA SO, West Lafayette IN PD, West Memphis AR PD, West Tawakoni TX PD , West Terre Haute IN PD, Western Illinois University IL PD, Westfield IN PD, Westwego LA PD, Westworth Village TX PD, White County AR SO , White Hall AR PD, White House TN PD, White Pine TN PD, Whitestown IN PD, Whitfield County GA SO, Wichita Falls TX PD , Wichita KS PD, Will County IL SO, Williamson Co. IL SO, Williamson County TN SO, Wilmore KY PD, Winder GA PD, Windsor- IL- PD, Woodbury County IA SO, Woodford County IL SO, Woodson Terrace MO PD, Woodstock AL PD, Woodstock GA PD, Wyandotte MI PD, Wyandotte Nation OK PD , Wynne AR PD, Wyoming OH PD, Yazoo County MS SO, Zionsville IN PD</t>
  </si>
  <si>
    <t>13th Drug Task Force AR, Alexander AR PD, Altoona IA PD, AR - Alma PD, AR - Harrisburg PD, AR - Mountain View PD, Beebe AR PD , Benton County AR SO, Blue Springs MO PD, Blytheville AR PD, Boone County AR SO, Bossier Parish LA SO, Bourbon County KS SO, Cabot AR PD, Cammack Village AR PD, Clarksville AR PD, Dallas County AR SO  , Farmington PD AR, Grant County AR SO , Greenwood AR PD, Greers Ferry PD AR, Harrison AR PD, Hot Springs AR PD - DNU (no longer a customer), Houston TX PD, Jonesboro AR PD, Little Flock AR PD, Little Rock AR PD, Lowell AR PD , Marion AR PD, McCurtain County OK SO, Missouri State Highway Patrol, Morrilton AR PD, Muskogee OK PD, Newport AR PD, North Little Rock AR PD, Northwest Arkansas Regional Airport AR PD, Osceola AR PD, Overland Park KS PD, Ozark AR PD, Pea Ridge AR PD, Pine Bluff AR PD, Pittsburg KS PD, Pocahontas AR PD, Pope County AR SO, Pulaski County AR SO, Randolph County AR SO , Redfield AR PD , Richmond MO PD, Russellville AR PD, Saline County AR SO, Sauk Village IL PD, Searcy AR PD , Sequoyah County SO OK , Sheridan AR PD, Sherwood AR PD, Texarkana AR PD, Tontitown AR PD, Van Buren AR PD, West Memphis AR PD, White County AR SO , White Hall AR PD</t>
  </si>
  <si>
    <t>Anna TX PD, Batesville AR PD, Benton County AR SO, Boone County AR SO, Brookland AR PD, Cabot AR PD, Fort Smith AR PD, Grant County AR SO , Grant County AR SO1, Greenwood AR PD, Harrison AR PD, Hernando MS PD, Hot Springs AR PD - DNU (no longer a customer), Jonesboro AR PD, Junction City KS PD, Little Flock AR PD, Maumelle AR PD, Mayflower AR PD, Mesquite TX PD, Morrilton AR PD, Pine Bluff AR PD, Pocahontas AR PD, Poinsett County AR SO, Redfield AR PD , Sheridan AR PD, Sherwood AR PD, Texas Financial Crimes Intelligence Center, Tontitown AR PD, Trumann AR PD, University of TX (UTA)- Arlington PD, Van Buren AR PD, Ward AR PD, West Memphis AR PD, White County AR SO , White Hall AR PD, Wichita Falls TX PD</t>
  </si>
  <si>
    <t>Mercer County MO SO, Abilene KS PD, Abilene TX PD, Acworth GA PD, Adams County IL SO, Adams County WA SO, Adrian MI PD, Allen County KS SO, Altoona IA PD, Amarillo TX PD, Andover KS PD, Ankeny IA PD, Anoka County MN SO, AR - Alma PD, Arapahoe County CO SO, Arlington PD (WA), Arnold MO PD, Arvada CO PD, Ashland MO PD, Attorney General of Illinois - Medicare Fraud Division, Audrain County MO SO, Audubon County IA SO, Aurora CO PD, Avery County NC SO, Avon CO PD, Barber County KS SO, Barron County WI SO, Barry County SO MO, Beaumont TX PD, Becker County MN SO, Belle Plaine MN PD, Bentley KS PD, Benton County AR SO, Bentonville AR PD, Berkeley MO PD, Bienville Parish LA SO , Bloomfield NM PD, Bloomington IL PD, Blue Springs MO PD, Boone County MO SO, Borger TX PD , Boulder CO PD, Boulder County CO SO, Bourbon County KS SO, Bowling Green MO PD, Braintree MA PD, Branson MO PD, Brentwood MO PD, Brighton CO PD, Brookings SD PD, Buchanan County MO SO, Buffalo County NE SO, Buffalo County WI SO, Buncombe County NC SO, Burlington IA PD, Burnett County WI SO, Bushnell IL PD, Butler County KS SO, Byron GA PD , Cabot AR PD, Calhoun County SC SO, Callaway County MO SO, Calumet County WI SO, Canadian County OK SO, Canon City CO PD, Canton IL PD, Cape Girardeau MO PD, Carroll County GA SO, Carrollton GA PD, Carter Lake IA PD, Cass County MO SO, Castle Rock CO PD, Catoosa OK PD, Cedar Rapids IA PD, Centerton AR PD , Chadron NE PD, Chambers County AL SO, Champlin MN PD, Chanute KS PD, Charleston IL PD, Chatham IL PD, Cherokee County GA DA, Chesterfield MO PD, Chesterton IN PD , Cheyenne WY PD, Christian County MO SO, Clarksville AR PD, Clay County TX SO , Clayton MO PD, Cleveland County OK SO, Cleveland OH Division of Police , Clinton MO PD, Clive IA PD, Cloud County KS SO, Coffeyville KS PD, Cole County MO SO, College Place WA PD, Colorado Springs CO PD, Colorado State Parks, Colorado State Patrol, Columbus OH PD, Commerce City CO PD, Concordia KS PD, Cooke County TX SO , Cookeville TN PD, Cooper County MO SO, Cottleville MO PD, Council Bluffs IA PD, Crawford County KS SO, Crawford County WI SO, Creek County OK SO, Crestwood MO PD, Creve Coeur IL PD, Crowley TX PD, Crystal City MO PD, Cullman County AL SO, Cumberland Metro IN PD, Curry Co NM SO, Custer County CO SO, Dacono CO PD, Dakota County NE SO, Dallas TX PD, Davenport IA PD, Dayton MN PD, Dearborn MI PD, Del City OK PD, Denver CO PD, Derby KS PD, Des Peres MO DPS, Dodge City KS PD, Dodge County GA SO, Douglas County CO SO, Douglas County NE SO, DuPage County IL SO, Duquesne MO PD, Durango CO PD, East Moline IL PD, East Peoria IL PD, Eaton OH PD, Eau Claire County WI SO, El Cajon CA PD, Ellsworth County KS SO, Escambia County FL SO, Eureka MO PD, Evansville IN PD, Excelsior Springs MO PD, Ferguson MO PD, Fishers IN PD, Florissant MO PD, Floyd County IN SO, Forrest County MS SO, Fort Collins CO PD, Fort Wayne IN PD , Franklin County MO SO , Fremont County IA SO, Fridley MN PD, Frontenac KS PD, Fulton County IL SO, Fulton IL PD, Fulton MO PD, Galesburg IL PD, Galva IL PD, Garfield County CO SO, Gasconade Co MO SO, Glen Cove NY PD, Glendale AZ PD, Glenrock WY PD, Glenwood Springs CO PD, Gordon NE PD, Gosper County NE SO, Gothenburg NE PD, Grain Valley MO PD, Grand Haven MI DPS, Grand Island NE PD, Grandview MO PD, Grant County WI SO, Gray County TX SO , Great Bend KS PD, Greeley CO PD, Greene County MO SO, Greene County OH SO, Greenfield PD CA , Greenville County SC SO, Greenwood AR PD, Griffith IN PD, Hall County NE SO, Hamilton County OH SO, Hannibal MO PD, Harper County KS SO, Harris County Const TX Pct 5, Harrison County MO SO, Harrisonville MO PD, Harvey County KS SO, Hazel Park MI PD, Hazelwood MO PD, Hazleton PA PD, Henry County IL SO, Hillsboro KS PD, Hillsborough County FL SO, Holland TX PD , Holmen WI PD, Homeland Security Investigations [Federal] [Inactive], Hopkins MN PD, Houston TX PD, Hudson CO PD, Hudson WI PD, Hueytown AL PD, Huntsville AL PD, IA - Eldridge PD, IA - Storm Lake PD, Iberia MO PD, Idaho Falls ID PD, Illinois Attorney General, Independence KS PD, Indianapolis Metro PD IN, Indianola IA PD, Iowa County WI SO, Iowa Department of Corrections, Iowa State University IA PD, Iredell County NC SO, Irvine CA PD, Jackson WI PD, Jacksonville IL PD, Jasper County Sheriff IA , Jefferson City MO PD, Jefferson County CO SO, Jefferson County MO SO, Jenks OK PD, Johnston IA PD, Johnstown CO PD, Joplin MO PD, Junction City KS PD, Justice IL PD, Kansas City KS PD, Kansas City MO PD, Kansas Highway Patrol, Kansas KBI, Kansas Wildlife and Parks, Kaysville UT PD, Kearney NE PD, Kenosha County WI SO, Kewanee IL PD , Kimberling City MO PD, Knox County IL SO, Knox County SO NE, KS - Meade County SO, KU Medical Center KS PD, La Grange MO PD, Ladue MO PD, Lafayette IN PD, Lake St. Louis MO PD, Lake Wales FL PD, Lamar CO PD , Lamar County TX SO, Lansing IL PD, Laporte County IN SO , Larimer County CO SO, Las Vegas NM PD, Lebanon TN PD, Lee County IL SO, Lexington NE PD, Liberty MO PD, Lincoln County CO SO, Lincoln County SO NE, Lincoln NE PD, Little Flock AR PD, Little Rock AR PD, Locust Grove OK PD, Lodi WI PD, Logan County NE SO, Lone Tree CO PD, Louisville Metro KY PD, Loup County NE SO, Loveland CO PD, Lowell AR PD , Lubbock TX PD, Macomb IL PD, Madison MS PD, Madison SD PD , Mahoning Twp PA PD, Manchester MO PD, Maplewood MO PD, Mar Mac IA PD, Marion County MO SO, Marion Health PD (IN), Marion IA PD, Maryland Heights MO PD, Mason County IL SO, Mauldin SC PD, McDonough County IL SO, McHenry County IL SO, McPherson County KS SO, Medicine Lodge KS PD, Medina MN PD, Menard County IL SO, Mendocino County SO-CA, Michigan City IN PD, Mid Missouri Drug Task Force MO, Middle Tennessee State TN PD , Midlothian IL PD, Midwest HIDTA, Milan IL PD , Mineral Area Drug Task Force MO, Missouri Department of Conservation, Missouri Department of Public Safety, Missouri State Highway Patrol, MO - Sparta PD, MOCIC , Moffat County SO CO, Mohave County AZ SO, Moline IL PD, Monroe County WI SO, Montgomery County KS SO, Moore County TX SO , Moore OK PD, Morgan County IL SO, Morris IL PD, Mountain Home AR PD, Murfreesboro TN PD, Muscatine County IA SO, Muscoda WI PD, Muskogee OK PD, NE - Colfax Co SO, NE - Cozad PD, Nebraska State Patrol, Neligh NE PD, Neosho County KS SO, Ness County KS SO, New Castle PA PD, New Lenox IL PD, New York State Police NY, Newton County MS SO, Newton IA PD, Nixa MO PD, NM - Farmington PD, Normandy MO PD, North County Cooperative MO PD, North Liberty IA PD, North Missouri Drug Task Force MO, North MO DTF Brookfield MO PD, North Platte NE PD, Northern Colorado Intelligence Unit CO, Northwest Arkansas Regional Airport AR PD, Norwood OH PD, O'Fallon MO PD, Odessa MO PD, Ogallala NE PD, Ogle County IL SO, Oglesby IL PD , Ohio State Highway Patrol, OK - Dewey PD, OK - University of Oklahoma Health Science Center PD, OK - Washita County SO, Oklahoma Bureau of Narcotics , Orting WA PD, Osage Beach MO PD, Othello WA PD, Ottawa IL PD, Overland Park KS PD, Oxford MS PD, Ozark AR PD, Ozark MO PD, Ozarks Drug Enforcement Team MO, Palm Beach County FL SO, Palm Springs CA PD, Palmyra MO PD, Paradise Valley AZ PD, Park Hills MO PD, Parker CO PD, Parkville MO PD, Pawnee County KS SO, Pea Ridge AR PD, Peoria IL PD, Perkins County NE SO, Perry County MO SO, Phelps County MO SO, Phelps County NE SO, Pike County IL SO , Pinal County AZ SO, Pine County MN SO, Pittsboro IN PD, Pittsburg KS PD, Platte County MO SO, Pope County AR SO, Porter County IN SO, Posey County IN SO, Pottawatomie County KS SO, Pratt County KS SO, Prescott AZ PD, Pryor Creek OK PD, Pulaski County MO SO, Purcell OK PD, Puyallup WA PD, Quapaw Nation OK Marshals Service, Quincy IL PD, Raleigh NC PD, Ralls County MO SO, Randall County TX SO , Raytown MO PD, Republic MO PD, Richland Center WI PD, Richland County SC SO, Richland County WI SO, Richmond Heights MO PD, Richmond MO PD, Richmond VA PD, RIG WI DTF, Riley County KS PD, River Falls WI PD, Rock County WI SO, Rock Falls IL PD, Rock Island County IL SO , Rock Island IL PD, Rogers AR PD, Rose Hill KS PD, Routt County CO SO, Russellville AR PD, Salida CO PD, Salina KS PD, Saline County KS SO, San Marcos TX PD, Sangamon County IL SO, Santa Rosa County FL SO, Sarasota FL PD, Sarcoxie MO PD, Sarpy County NE SO, Sauk Prairie WI PD, Sauk Village IL PD, Schuyler Co. IL SO, Schuyler County MO SO, Scottsbluff NE PD, Sedalia MO PD, Seneca MO PD, Sergeant Bluff IA PD , Seward County NE SO, Seymour IN PD , Shelby County KY SO, Shelby County TN SO, Shelbyville TN PD, Sheridan County NE SO, Sioux City IA PD, Sioux Falls SD PD, Sisseton SD PD, Skokie IL PD, Slinger WI PD, Somerset County NJ Prosecutors Office, South Central MO Drug Task Force, South Hutchinson KS PD, South Sioux City NE PD , Southern Regl PA PD, Southern View IL PD, Spring Lake Park MN PD, Springdale AR PD, Springfield MO PD, Springville PD (UT)  , St. Ann MO PD, St. Charles City MO PD, St. Charles County MO PD, St. Joseph MO PD, St. Louis County MO PD, St. Tammany Parish LA SO, Stafford County KS SO , Sterling Heights MI PD, Sterling IL PD, Stevens Point WI PD, Stillwater MN PD, Stone County MO SO, Summerset SD PD, Summit County CO SO, Sunset Hills MO PD, Sweet Springs MO PD, Tarpon Springs FL PD, Tazewell County IL SO, Tell City IN PD, Texas Financial Crimes Intelligence Center, Thomas County KS SO, Thornton CO PD, Tomah WI PD, Tompkins County NY SO, Tooele City PD UT, Town of Campbell WI PD, Tukwila WA PD, TX - Vernon PD, U.S. Border Patrol, Union County NM SO, University City MO PD, University of Central Missouri PD, University of Colorado Anschutz Medical Campus CO PD, University of Iowa PD (IA), University of Minnesota MN PD (Twin Cities), US Postal Inspection Service [Federal], VA - George Mason University Campus PD, Vacaville CA PD, Van Buren AR PD, Vandalia OH PD, Ventura CA PD, Vernon County WI SO, Vestavia Hills AL PD, Village of Clearview WV PD, Village of Turtle Lake WI PD, Virden IL PD, Wabaunsee County SO (KS), Wagoner CO SO OK, Wamego KS PD, Wapello County IA SO, Warsaw IN PD, Warson Woods MO PD , Washburn County WI SO, Washington County MO SO, Washington County WI SO, Washington MO PD, Waukee IA PD, Waxhaw NC PD, Webster Groves MO PD, Weld County CO SO, Wellington KS PD, Wentzville MO PD, West Des Moines IA PD, West Fargo ND PD, West Hennepin MN Public Safety Department, West Lafayette IN PD, West Terre Haute IN PD, Western Illinois University IL PD, Westminster CO PD, Wheeler County NE SO , Whitestown IN PD, WI Department of Justice, Wichita Falls TX PD , Wichita KS PD, Willmar MN PD, Windsor CO PD, Winfield KS PD, Winnetka IL PD, Winona MN PD, Woodbury County IA SO, Woodbury MN DPS, Woodson Terrace MO PD, Woodstock GA PD, Wyandotte Nation OK PD , Wyoming OH PD, Yreka CA PD</t>
  </si>
  <si>
    <t>Abbotsford WI PD, Abilene KS PD, Acworth GA PD, Adams County IL SO, Adams WI PD, Adrian MI PD, Allen County KS Communications Center, Allen County KS SO, Altoona IA PD, Altoona WI PD, Amarillo TX PD, Amery WI PD , Andover KS PD, Ankeny IA PD, Anna TX PD, Anoka County MN SO, Anoka MN PD, Antelope County NE SO, AR - Alma PD, AR - Mountain View PD, AR - Newton County SO, Arapahoe County CO SO, Ardmore OK PD, Arlington PD (WA), Arnold MO PD, Arnolds Park IA PD, Arvada CO PD, Ash Grove MO PD, Ashland MO PD, Athens IL PD, Attorney General of Illinois - Medicare Fraud Division, Auburn IL PD, Audrain County MO SO, Audubon County IA SO, Augusta KS DPS, Aurora CO PD, Avon CO PD, Avon IN PD, AZ - Department of Public Safety, Ballwin MO PD, Barber County KS SO, Barling AR PD, Barron County WI SO, Barron WI PD, Barry County SO MO, Barton County KS SO, Bartonville IL PD, Basalt CO PD, Baxter Springs PD KS, Bay St. Louis MS PD, Beaumont TX PD, Becker County MN SO, Bel Aire KS PD, Belle Plaine KS PD, Belle Plaine MN PD, Belton MO PD, Belvidere IL PD, Benton County AR SO, Benton County WA SO, Benton KS PD, Bentonville AR PD, Berkeley MO PD, Bethany OK PD, Bettendorf IA PD, Bixby OK PD, Blaine CO OK SO, Blaine MN PD, Blanchard OK PD, Bloomfield NM PD, Bloomington IL PD, Blue Springs MO PD, Bond County IL SO , Boone County AR SO, Boone County IL SO, Boone County MO SO, Borger TX PD , Boulder CO PD, Boulder County CO SO, Bourbon County KS SO, Bowling Green MO PD, Bradley University Campus IL PD, Braintree MA PD, Branson MO PD, Breckenridge CO PD, Breckenridge Hills MO PD, Breese IL PD, Brentwood MO PD, Bridgeton MO PD, Brighton CO PD, Bristow OK PD, Broken Arrow OK PD, Brookings SD PD, Brooklyn Center MN PD, Brush CO PD, Buchanan County MO SO, Buffalo County WI SO, Buncombe County NC SO, Bureau Co. IL SO, Burlington IA PD, Burnett County WI SO, Burrton KS PD, Bushnell IL PD, Butler County KS SO, Butler Township OH PD, Byrnes Mill MO PD, Byron GA PD , Byron IL PD, Cabot AR PD, Caldwell KS PD, Calera OK PD, Calhoun County SC SO, Callaway County MO SO, Calumet County WI SO, Camanche IA PD, Camden County MO SO, Canadian County OK SO, Caney KS PD, Canon City CO PD, Canton IL PD, Canyon TX PD  , Cape Girardeau MO PD, Carmel IN PD, Carroll County GA SO, Carter Lake IA PD, Cass County IL SO, Cass County MO SO, Castle Rock CO PD, Catoosa OK PD, Cedar Rapids IA PD, Centerton AR PD , Chadron NE PD, Chaffee County CO SO, Champlin MN PD, Chanute KS PD, Charleston IL PD, Chase County KS SO, Chatham IL PD, Chautauqua County KS SO, Cherokee County KS SO, Cherry Hills Village CO PD, Cherry Valley IL PD, Cherryvale KS PD, Chesterfield County VA PD, Chesterfield MO PD, Chesterton IN PD , Cheyenne WY PD, Chickasaw Nation Lighthorse OK PD , Chillicothe IL PD , Chippewa Falls WI PD, Choctaw OK PD, Christian County MO SO, City of Jennings MO PD, Claremore OK PD, Clark County WI SO, Clarksville AR PD, Clay County MO SO, Clay County TX SO , Clayton MO PD, Clear Lake WI PD, Clearwater KS PD, Cleveland County OK SO, Cleveland OH Division of Police , Clever MO PD, Clinton IA PD, Clinton MO PD, Clive IA PD, Cloud County KS SO, CO - Colorado Bureau of Investigation, CO - Craig PD, CO - Keenesburg PD , CO - Morgan County SO, Coal Valley IL PD , Coffeyville KS PD, Cole County MO SO, College Place WA PD, Collinsville OK PD, Colona IL PD, Colorado Springs CO PD, Colorado State Parks, Colorado State Patrol, Colquitt County GA SO, Columbia County WI SO, Columbia Heights MN PD, Columbine Valley CO PD, Colwich KS PD, Commerce City CO PD, Concordia KS PD, Conway Springs KS PD, Cookeville TN PD, Coon Rapids MN PD, Cooper County MO SO, Coralville IA PD, Corcoran MN PD, Cottage Grove WI PD, Cottleville MO PD, Council Bluffs IA PD, Coweta OK PD, Cowley County KS SO, Crawford County KS SO, Crawford County WI SO, Creek County OK SO, Crestwood MO PD, Creve Coeur IL PD, Creve Coeur MO PD, Crowell TX PD, Crowley TX PD, Crystal City MO PD, Crystal MN PD, Cullman County AL SO, Cumberland Metro IN PD, Cumberland WI PD, Custer County CO SO, Dacono CO PD, Dakota County NE SO, Dallas TX PD, Dane County WI SO, Davenport IA PD, Dayton MN PD, De Pere WI PD, Dearborn MI PD, Decatur IL PD, Del City OK PD, Denver CO PD, Derby KS PD, Des Peres MO DPS, Desloge MO PD, Desoto MO PD, Devils Lake ND PD, Dewitt County IL SO, Dickeyville WI PD, Dodge City KS PD, Dodge County GA SO, Dodgeville WI PD, Douglas County CO SO, Douglas County NE SO, Dubuque IA PD, Dunn County WI SO, DuPage County IL SO, Duquesne MO PD, Durango CO PD, Eagan MN PD, East Moline IL PD, East Peoria IL PD, Eastborough KS PD, Eaton OH PD, Eau Claire County WI SO, Edgewater CO PD, Edina MN PD, Edmond OK PD, Edmundson MO PD, El Cajon CA PD, El Dorado KS PD, El Paso CO SO, El Paso IL PD, El Reno OK PD, Elbert County CO SO, Elizabeth CO PD, Elizabethtown KY PD, Elk County KS SO, Ellinwood KS PD, Ellisville MO PD, Ellsworth County KS SO, ElRoy WI PD, Emporia KS PD, Englewood CO PD, Erie CO PD, Escambia County FL SO, Etowah County AL SO, Eureka IL PD , Eureka MO PD, Excelsior Springs MO PD, Fairfield CA PD, Fairmount IN PD, Fargo ND PD, Faribault MN PD, Farmington MO PD, Federal Heights CO PD, Ferguson MO PD, Festus MO PD, Firestone CO PD, Fishers IN PD, Fitchburg WI PD, Florissant MO PD, Floyd County IN SO, Fort Collins CO PD, Fort Morgan CO PD, Fort Smith AR PD, Fort Wayne IN PD , Fountain CO PD, Franklin County MO SO , Franklin Township PA PD, Fraser/Winter Park CO PD, Frederick CO PD, Freeport IL PD, Fremont County IA SO, Fridley MN PD, Frontenac KS PD, Frontenac MO PD, Fulton County IL SO, Fulton IL PD, Fulton MO PD, Galesburg IL PD, Galva IL PD, Garden Plain KS PD, Gardner KS PD, Garfield County CO SO, Gasconade Co MO SO, Geneseo IL PD , Gladstone MO PD, Glasford IL PD, Glen Cove NY PD, Glencoe AL PD, Glendale MO PD , Glenpool OK PD, Glenrock WY PD, Glenwood Springs CO PD, Gluckstadt MS PD, Goddard KS PD, Golden CO PD, Gordon NE PD, Gosper County NE SO, Gothenburg NE PD, Grain Valley MO PD, Granby CO PD, Grand County CO SO, Grand Haven MI DPS, Grand Island NE PD, Grandview MO PD, Granite City IL PD, Grant County IN SO, Grant County KS SO, Grant County OK SO, Grant County WI SO, Gray County KS SO, Gray County TX SO , Great Bend KS PD, Greeley CO PD, Greeley County KS SO, Greene County IA SO, Greene County MO SO, Greenfield IL PD , Greenfield PD CA , Greenville IL PD , Greenwood AR PD, Greenwood MO PD, Greers Ferry PD AR, Griffith IN PD, Gunnison County CO SO, Guthrie OK PD, Hall County NE SO, Hamilton County KS SO, Hamilton County OH SO, Hannibal MO PD, Harper County KS SO, Harrah OK PD - original, Harrison AR PD, Harrison County MO SO, Harrisonville MO PD, Hartselle AL PD, Harvey County KS SO, Havana IL PD, Haven KS PD, Hayden CO PD, Haysville KS PD, Hayward WI PD, Hazel Park MI PD, Hazelwood MO PD, Henderson KY PD, Hennepin County MN SO, Henry County IL SO, Herculaneum MO PD, Hesston KS PD, Higginsville MO PD, Hillsboro KS PD, Hillsboro MO PD, Hoisington KS PD, Holmen WI PD, Homeland Security Investigations [Federal] [Inactive], Hope Mills NC PD , Hopkins MN PD, Houston TX PD, Hudson CO PD, Hudson WI PD, Hueytown AL PD, Huntsville AL PD, Hutchinson KS PD, IA - Eldridge PD, IA - Storm Lake PD, Iberia MO PD, Illinois Attorney General, Illinois Department of Natural Resources , Illinois Statewide Auto Theft Taskforce, Independence KS PD, Indian Point MO PD, Indianola IA PD, Iowa County WI SO, Iowa Department of Corrections, Iowa State University IA PD, Iredell County NC SO, Irvine CA PD, Jackson County CO SO, Jackson WI PD, Jacksonville IL PD, Jasper County Sheriff IA , Jefferson City MO PD, Jefferson College Campus MO PD, Jefferson County CO SO, Jefferson County MO 911, Jefferson County MO SO, Jenks OK PD, Johnson County KS SO, Johnson County NE SO, Johnston IA PD, Johnstown CO PD, Joplin MO PD, Junction City KS PD, Juneau County WI SO, Justice IL PD, Kansas City KS PD, Kansas City MO PD, Kansas Highway Patrol, Kansas KBI, Kansas Wildlife and Parks, Kaysville UT PD, Kearney MO PD, Kearney NE PD, Kearny County KS SO, Kechi KS PD, Kewanee IL PD , Kimberling City MO PD, Kingman County KS SO, Kingman KS PD, Kiowa County CO Sheriff , Kirkwood MO PD, Knox County IL SO, Knox County SO NE, KS - Hugoton PD, KS - Meade County SO, KS - Seward County SO, KU Medical Center KS PD, La Grange MO PD, La Salle County IL PD - OLD, Lac Courte Oreilles Tribal Police WI, Ladd IL PD, Ladue MO PD, Lafayette CO PD, Lafayette County MO SO, Lake Delton WI PD, Lake St. Louis MO PD, Lakeside City TX, Lakeside CO PD, Lakewood CO PD, Lakewood WA PD, Lamar CO PD , Lamar County TX SO, Lansing IL PD, Larimer County CO SO, LaSalle Co. IL SO - New, Lasalle IL PD , Lawton OK PD, Leake County MS SO, Leavenworth KS PD, Leawood KS PD, Lebanon TN PD, Lee County IA SO, Lee County IL SO, Lee's Summit MO PD, Lexington NE PD, Liberty MO PD, Lincoln County CO SO, Lincoln County SO NE, Lincoln Land Community College IL PD , Lincoln NE PD, Lincoln University PD MO, Lindsborg KS PD, Little Flock AR PD, Little Rock AR PD, Littleton CO PD, Livingston IL PD , Lochbuie CO PD , Lockney TX PD, Locust Grove OK PD, Lodi WI PD, Logan County NE SO, Lone Tree CO PD, Longmont CO PD, Louisville Metro KY PD, Loup County NE SO, Loveland CO PD, Loves Park IL PD, Lowell AR PD , Lubbock TX PD, Lyon County KS SO , Mackinaw IL PD, Macomb IL PD, Macon County IL SO, Madison County IL PD, Madison MS PD, Madison SD PD , Mahoning Twp PA PD, Maize KS PD, Manchester MO PD, Maple Bluff WI PD, Maple Grove MN PD, Maplewood MO PD, Mar Mac IA PD, Marion County KS SO, Marion County MO SO, Marion Health PD (IN), Marion IA PD, Marshall County IA SO, Marshall County IL SO, Marshall County OK SO , Marshalltown IA PD, Maryland Heights MO PD, Mason County IL SO, Mauldin SC PD, Mauston WI PD , McDonough County IL SO, Mclean County IL SO, McPherson County KS SO, Mead CO PD, Medicine Lodge KS PD, Medina MN PD, Menard County IL SO, Mendocino County SO-CA, Mendota IL PD, Menomonie WI PD, Metcom Disptach Center IL, Metro East Auto Theft (IL), Michigan City IN PD, Mid Missouri Drug Task Force MO, Middle Tennessee State TN PD , Middleton WI PD, Midlothian IL PD, Midwest City OK PD, Midwest HIDTA, Milan IL PD , Miller Co MO SO, Mineral Area Drug Task Force MO, Minneapolis KS PD, Minnetonka MN PD, Missouri Capitol MO PD, Missouri Department of Conservation, Missouri Department of Public Safety, Missouri Information Analysis Center, Missouri State Highway Patrol, MO - Sparta PD, MOCIC , Moffat County SO CO, Mohave County AZ SO, Moline IL PD, Mondovi WI PD, Monett MO PD, Moniteau Co MO SO, Monona WI PD, Monroe County WI SO, Montgomery County KS SO, Montgomery County MO SO, Moore County TX SO , Moore OK PD, Mora County NM SO (Wagon Mound), Morgan Co MO SO, Morgan County IL SO, Morrison CO PD, Morrison IL PD, Morton IL PD, Moscow Mills MO PD, Mounds View MN PD, Mountain Home AR PD, Mulvane KS PD, Murfreesboro TN PD, Muscatine County IA SO, Muscoda WI PD, Muskogee OK PD, Mustang OK PD, NE - Colfax Co SO, NE - Cozad PD, Nebraska State Patrol, Nekoosa WI PD, Neligh NE PD, Neodesha KS PD, Neosho County KS SO, Ness County KS SO, New Baden IL PD, New Hope MN PD, New Richmond WI PD, Newcastle OK PD, Newton County MO SO, Newton County MS SO, Newton IA PD, Newton KS PD, Nichols Hills OK PD, Nixa MO PD, NM - Farmington PD, Normandy MO PD, North County Cooperative MO PD, North Hudson WI PD, North Liberty IA PD, North Missouri Drug Task Force MO, North MO DTF Brookfield MO PD, North Newton KS PD, North Platte NE PD, North Ridgeville OH PD, Northern Colorado Intelligence Unit CO, Northglenn CO PD, Northwest Arkansas Regional Airport AR PD, Norwood OH PD, O'Fallon IL PD, O'Fallon MO PD, Oak Grove MO PD, Odessa MO PD, Ogallala NE PD, Ogle County IL SO, Oglesby IL PD , Ohio State Highway Patrol, OK - Dewey PD, OK - University of Oklahoma Health Science Center PD, OK - Washita County SO, Okarche OK PD, Oklahoma Bureau of Narcotics , Oklahoma City Community College PD , Oklahoma City OK PD, Oklahoma State University PD, Olivette MO PD, Onalaska WI PD, Orono MN PD, Orting WA PD, Osage Beach MO PD, Osage County MO 911 Center, Osage County MO SO, Osage County OK SO, Osceola WI PD, Othello WA PD, Otoe County NE SO, Otoe Missouria Tribe OK PD , Ottawa County MI SO, Ottawa IL PD, Ottawa KS PD, Ottumwa IA PD, Overland MO PD, Owasso OK PD, Oxford KS PD, Oxford MS PD, Ozark AR PD, Ozark MO PD, Ozarks Drug Enforcement Team MO, Palm Beach County FL SO, Palm Springs CA PD, Palmyra MO PD, Pampa TX PD, Paradise Valley AZ PD, Park City KS PD, Park Hills MO PD, Parker CO PD, Parkville MO PD, Parsons KS PD, Paul Bunyan Task Force MN, Pawnee County KS SO, Pea Ridge AR PD, Pecatonica IL PD, Pekin IL PD, Peoria County IL SO, Peoria Heights IL PD, Peoria IL PD, Perkins County NE SO, Peru IL PD, Petersburg IL PD, Pevely MO PD, Phelps County MO SO, Phelps County NE SO, Piedmont OK PD , Pike County IL SO , Pine County MN SO, Pittsboro IN PD, Pittsburg KS PD, Pittsfield IL PD , Pittsville WI PD, Platte County MO SO, Platteville WI PD, Pleasant Hill IA PD, Pleasant Valley MO PD, Plymouth MN PD, Polk City IA PD, Polk County Conservation IA, Polk County MO SO, Pope County AR SO, Port Edwards WI PD, Portage WI PD, Potosi MO PD, Pottawatomie County KS SO, Potter County TX SO, Poynette WI PD, Prairie Du Chien WI PD, Pratt County KS SO, Prescott AZ PD, Princeton IL PD, Prowers County SO (CO), Pryor Creek OK PD, Pueblo CO PD, Pulaski County MO SO, Purcell OK PD, Putnam County IL SO, Puyallup WA PD, QComm911 Dispatch IL, Quapaw Nation OK Marshals Service, Quincy IL PD, Raleigh NC PD, Ralls County MO SO, Randall County TX SO , Raymore MO PD, Raytown MO PD, Reeds Spring MO PD, Reedsburg WI PD, Reno County KS SO, Republic MO PD, Rice &amp; Steele County MN 911 Center, Rice Lake WI PD, Richland Center WI PD, Richland County WI SO, Richmond Heights MO PD, Richmond MO PD, Richmond VA PD, RIG WI DTF, Riley County KS PD, River Falls WI PD, Riverton IL PD , Robbinsdale MN PD, Rochester IL PD, Rock County WI SO, Rock Falls IL PD, Rock Hill SC PD, Rock Island County IL SO , Rock Island IL PD, Rockford IL PD, Rockford Park District IL PD , Rockton IL PD, Rogers AR PD, Rogers County OK SO, Rose Hill KS PD, Roseville MN PD, Routt County CO SO, Russellville AR PD, Saint Croix Falls WI PD, Salida CO PD, Salina KS PD, Salina OK PD, Saline County KS SO, Sand Springs OK PD, Sangamon County IL SO, Sapulpa OK PD, Sarasota County FL SO, Sarasota FL PD, Sarcoxie MO PD, Sarpy County NE SO, Sartell MN PD, Sauk County WI SO, Sauk Prairie WI PD, Sauk Village IL PD, Scarborough ME PD, Schuyler Co. IL SO, Schuyler County MO SO, Scottsbluff Co Consolidated Comm Ctr NE, Scottsbluff NE PD, Sedalia MO PD, Sedgwick County KS SO, Sedgwick KS PD, Seligman MO PD, Seneca MO PD, Sequoyah County SO OK , Sergeant Bluff IA PD , Seward County NE SO, Seymour IN PD , Shelby County KY SO, Shelby County TN SO, Shelbyville TN PD, Sheridan County KS SO, Sheridan County NE SO, Sherman IL PD, Shrewsbury MO PD, Sikeston MO DPS, Silvis IL PD, Sioux City IA PD, Sisseton SD PD, Somerset County NJ Prosecutors Office, Somerset WI PD, South Central MO Drug Task Force, South Dakota Division of Criminal Investigation SD , South Hutchinson KS PD, South Lake Minnetonka MN PD, South Sioux City NE PD , Southern Regl PA PD, Southern View IL PD, Southwestern Illinois College Campus PD, Sparta WI PD, Spring Lake Park MN PD, Spring Valley IL PD, Springdale AR PD, Springfield IL PD, Springfield MO PD, Springfield Park District IL PD, Springville PD (UT)  , St. Ann MO PD, St. Charles City MO PD, St. Charles County MO PD, St. Cloud MN PD, St. Francois County MO SO, St. John MO PD, St. Joseph MO PD, St. Louis County MO PD, St. Louis Fusion Center MO, St. Louis Metro MO PD, St. Peters MO PD, Stafford County KS SO , Ste. Genevieve County MO SO , Stephenson County IL SO, Sterling Heights MI PD, Sterling IL PD, Stevens Point WI PD, Stigler PD OK, Stillwater MN PD, Stone County MO SO, Story County IA SO, Streator IL PD, Suffolk County NY SO, Summerset SD PD, Summit County CO SO, Sumner County KS SO, Sun Prairie WI PD, Sunset Hills MO PD, Sweet Springs MO PD, Tahlequah OK PD, Tarpon Springs FL PD, Taylorville IL PD, Tazewell County IL SO, Texas Financial Crimes Intelligence Center, The Village OK PD, The West Central Dispatch Center (WCDC) , Thomas County KS SO, Thornton CO PD, Timnath CO PD, TN - Lincoln County SO, Tomah WI PD, Tompkins County NY SO, Tontitown AR PD, Tooele City PD UT, Town &amp; Country MO PD, Town of Campbell WI PD, Town of Groton CT PD, Town of Lyons CO, Truesdale MO PD, Tulsa County OK SO , Tulsa OK PD, Tuttle OK PD , Twin Falls ID PD, TX - Vernon PD, Ulysses KS PD, Union City OK PD, Union County NM SO, Union MO PD, University City MO PD, University of Central Missouri PD, University of Colorado Anschutz Medical Campus CO PD, University of Colorado Boulder PD (CO), University of Illinois- Springfield, University of Iowa PD (IA), University of Minnesota MN PD (Twin Cities), University of Wisconsin - Madison WI PD, Urbandale IA PD, US Postal Inspection Service [Federal], Vacaville CA PD, Vail CO PD, Valley Center KS DPS, Van Buren AR PD, Vandalia OH PD, Vernon County WI SO, Verona WI PD, Village of Clearview WV PD, Village of Turtle Lake WI PD, Vinita OK PD, Virden IL PD, Wabaunsee County SO (KS), Wagoner CO SO OK, Wallace County KS SO, Walton County FL SO, Wamego KS PD, Wapello County IA SO, Warr Acres OK PD, Warson Woods MO PD , Washburn County WI SO, Washington County MO SO, Washington County WI SO, Washington MO PD, Waterloo IA PD, Waukee IA PD, Waukesha WI PD, Waunakee WI PD, Waxhaw NC PD, Wayzata MN PD, Webster Groves MO PD, Weld County CO SO, Wellington KS PD, Wellsville PD KS , Wentzville MO PD, West Des Moines IA PD, West Fargo ND PD, West Hennepin MN Public Safety Department, West Salem WI PD, West Terre Haute IN PD, Western Illinois University IL PD, Westminster CO PD, Wheeler County NE SO , Whiteside County Dispatch Center IL, WI Department of Justice, Wichita County KS SO, Wichita County TX SO, Wichita Falls TX PD , Wichita KS PD, Wichita State University KS PD, Willmar MN PD, Windsor CO PD, Winfield KS PD, Winnebago County IL SO, Winona MN PD, Wisconsin Dells WI PD, Wisconsin Rapids WI PD, Wisconsin State Capitol Police (WI), Wood County WI SO, Woodbury County IA SO, Woodbury MN DPS, Woodford County IL SO, Woodson Terrace MO PD, Woodstock GA PD, Wright City MO PD, Wyandotte Nation OK PD , Wyoming OH PD, Yukon OK PD</t>
  </si>
  <si>
    <t>Mercer County MO SO, Abbotsford WI PD, Acworth GA PD, Adams County IL SO, Adams WI PD, Addison IL PD, Adrian MI PD, Alexander AR PD, Allen County KS SO, Altoona IA PD, Amberley Village OH PD, Andover KS PD, Ankeny IA PD, Anna TX PD, Anoka County MN SO, Antioch IL PD, Appleton WI PD, AR - Alma PD, AR - Harrisburg PD, AR - Mountain View PD, Arlington PD (WA), Arnold MO PD, Arvada CO PD, Ashland County WI SO, Ashland MO PD, Attorney General of Illinois - Medicare Fraud Division, Audrain County MO SO, Audubon County IA SO, Aurora IL PD, Avon CO PD, Avon IN PD, Barber County KS SO, Barron County WI SO, Barry County SO MO, Bartlett IL PD, Bayfield County WI SO, Beaver Dam WI PD, Becker County MN SO, Belle Plaine MN PD, Belvidere IL PD, Benton County AR SO, Benton County WA SO, Benton IL PD , Bentonville AR PD, Berkeley MO PD, Berrien County MI SO, Bienville Parish LA SO , Big Bend WI PD, Bloomfield NM PD, Bloomington IL PD, Blue Springs MO PD, Bolingbrook IL PD, Boone County AR SO, Boone County IL SO, Boone County MO SO, Bourbon County KS SO, Bourbonnais IL PD, Bowling Green MO PD, Braintree MA PD, Branson MO PD, Brentwood MO PD, Bridgeview IL PD, Brighton CO PD, Brookfield WI PD, Brookings SD PD, Bryant AR PD, Buchanan County MO SO, Buffalo County WI SO, Buncombe County NC SO, Burlington IA PD, Burnett County WI SO, Burr Ridge IL PD, Bushnell IL PD, Butler County KS SO, Butler County OH SO, Butler Township OH PD, Byron GA PD , Byron IL PD, Cabot AR PD, Calhoun County SC SO, California Department of Corrections, Callaway County MO SO, Calumet County WI SO, Calumet Park IL PD, Canton IL PD, Cape Girardeau County MO SO, Cape Girardeau MO PD, Carbondale IL PD, Carmel IN PD, Carol Stream IL PD, Carpentersville IL PD, Carroll County GA SO, Carter Lake IA PD, Cary IL PD, Cass County IL SO, Cass County MO SO, Castle Rock CO PD, Cedar Rapids IA PD, Cedarburg WI PD, Centerton AR PD , Centralia IL PD, Chambers County AL SO, Champaign County IL SO, Champaign IL PD, Champlin MN PD, Chanute KS PD, Charleston IL PD, Chase County KS SO, Chatham IL PD, Cherry Valley IL PD, Cherryvale KS PD, Chesterfield County VA PD, Chesterfield MO PD, Chesterton IN PD , Cheyenne WY PD, Chillicothe IL PD , Christian County MO SO, Clarksville AR PD, Clarksville VA PD, Clay County MO SO, Clayton MO PD, Cleveland County OK SO, Cleveland OH Division of Police , Clinton MO PD, Clive IA PD, Cloud County KS SO, Coal Valley IL PD , Coffee County GA SO, Coffeyville KS PD, Cole County MO SO, College Place WA PD, Colorado Springs CO PD, Colorado State Patrol, Columbia County WI SO, Commerce City CO PD, Concordia KS PD, Conway AR PD, Cookeville TN PD, Cooper County MO SO, Cortland IL PD, Cottleville MO PD, Council Bluffs IA PD, Crawford County IL SO , Crawford County KS SO, Crawford County WI SO, Crawfordsville IN PD, Creek County OK SO, Crest Hill IL PD, Crestwood MO PD, Creve Coeur IL PD, Creve Coeur MO PD, Crown Point IN PD, Crystal City MO PD, Crystal Lake IL PD, Cullman County AL SO, Cumberland Metro IN PD, Custer County CO SO, Dacono CO PD, Dallas TX PD, Dane County WI SO, Danville IL PD, Darien IL PD, Davenport IA PD, Dayton MN PD, De Pere WI PD, Dearborn MI PD, Del City OK PD, Delphi IN PD, Derby KS PD, Des Peres MO DPS, Devils Lake ND PD, Dodge City KS PD, Dodge County GA SO, Dolton IL PD, Douglas County CO SO, Douglas County NE SO, Downers Grove IL PD, Dubuque IA PD, DuPage Co IL Prosecutor Office, DuPage County IL SO, Duquesne MO PD, Durango CO PD, Dyer County TN SO, East Moline IL PD, East Peoria IL PD, Eaton OH PD, Eau Claire County WI SO, El Cajon CA PD, Elizabethtown KY PD, Ellsworth County KS SO, Elm Grove WI PD, Elmhurst IL PD, Elmwood Park IL PD, Energy IL PD, Escambia County FL SO, Etowah County AL SO, Eureka MO PD, Excelsior Springs MO PD, Fairfield CA PD, Fairmount IN PD, Fargo ND PD, Fayette County IL SO , Federal Heights CO PD, Ferguson MO PD, Firestone CO PD, Florissant MO PD, Flossmoor IL PD, Floyd County IN SO, Forest County WI SO, Forest Preserve District Will County PD (IL), Fort Collins CO PD, Fort Wayne IN PD , Fort Worth TX PD , Fountain CO PD, Franklin County IL SO, Franklin County MO SO , Franklin IN PD, Franklin MA PD, Franklin Township PA PD, Fremont County IA SO, Fridley MN PD, Frontenac KS PD, Fulton County IL SO, Fulton IL PD, Fulton MO PD, Galesburg IL PD, Galva IL PD, Gary IN PD, Gasconade Co MO SO, Georgetown IL PD, Germantown TN PD, Glen Cove NY PD, Glencoe AL PD, Glencoe IL PD, Glenview IL PD, Gluckstadt MS PD, Gogebic County MI SO, Gordon NE PD, Gosper County NE SO, Grafton WI PD, Grain Valley MO PD, Grand Chute WI PD, Grand Haven MI DPS, Grand Island NE PD, Grandview MO PD, Grant County IN SO, Grant County WI SO, Graves County KY SO, Grayslake IL PD , Green Lake County WI SO, Greene County MO SO, Greene County OH SO, Greenwood AR PD, Griffith IN PD, Grundy County IL 911, Grundy County IL SO, Gurnee IL PD, Hall County NE SO, Hamilton County OH SO, Hannibal MO PD, Hanover Park IL PD , Hardin County TN SO, Harper County KS SO, Harris County TX SO, Harrison AR PD, Harrison County MO SO, Harrisonville MO PD, Harvey County KS SO, Harvey IL PD, Harwood Heights IL PD, Hayward WI PD, Hazel Crest IL PD, Hazel Park MI PD, Hazelwood MO PD, Henderson KY PD, Henry County IL SO, Herrin IL PD, Hickory Hills IL PD, Highland IN PD, Highland Park IL PD , Hinsdale IL PD, Hobart IN PD , Hoffman Estates IL PD, Holmen WI PD, Homeland Security Investigations [Federal] [Inactive], Hoopeston IL PD , Hopkins MN PD, Houston TX PD, Hudson CO PD, Hudson WI PD, Huntley IL PD , Huntsville AL PD, IA - Eldridge PD, IA - Storm Lake PD, Iberia MO PD, Idaho Falls ID PD, Illinois Attorney General, IN - Greene County SO, Inactive, Independence KS PD, Indian Point MO PD, Indiana Dunes National Park IN PD, Indiana State Police IN PD, Indianola IA PD, Inverness IL PD, Iowa County WI SO, Iowa Department of Corrections, Iowa State University IA PD, Iredell County NC SO, Ironwood PSD MI, Jackson WI PD, Jacksonville IL PD, Jasper County Sheriff IA , Jefferson City MO PD, Jefferson County CO SO, Jefferson County MO SO, Johnston City IL PD, Johnston IA PD, Joliet IL PD, Joliet Junior College IL PD , Jonesboro AR PD, Joplin MO PD, Junction City KS PD, Justice IL PD, Kane County Forest Preserve IL PD , Kane County IL SO, Kankakee County IL SO, Kankakee IL PD, Kansas City KS PD, Kansas City MO PD, Kansas KBI, Kansas Wildlife and Parks, Kaysville UT PD, Kearney NE PD, KenCom IL PD Dispatch Center, Kenosha County WI SO, Kenosha WI PD, Kewanee IL PD , Kimberling City MO PD, Knox County IL SO, Knox County SO NE, KS - Meade County SO, KS - Seward County SO, KU Medical Center KS PD, La Grange IL PD, La Grange MO PD, La Grange Park IL PD, Lac Courte Oreilles Tribal Police WI, Ladd IL PD, Ladue MO PD, Lafayette IN PD, Lake County IL SO , Lake County IN SO, Lake Delton WI PD, Lake Forest IL PD, Lake Geneva WI PD, Lake In The Hills IL PD, Lake St. Louis MO PD, Lake Wales FL PD, Lake Zurich IL PD, Lakewood WA PD, Lamar CO PD , Lamar County TX SO, Lansing IL PD, Laporte County IN SO , Larimer County CO SO, LaSalle Co. IL SO - New, Lasalle IL PD , Lawrence County IL SO, Lebanon TN PD, Lee County GA SO, Lee County IL SO, Lemont IL PD, Lexington KY PD, Lexington NE PD, Liberty MO PD, Lincoln County SO NE, Lincoln NE PD, Lisle IL PD, Little Flock AR PD, Little Rock AR PD, Livingston County IL SO, Locust Grove OK PD, Logan County NE SO, Lombard IL PD, Lone Tree CO PD, Louisville Metro KY PD, Loup County NE SO, Loveland CO PD, Loves Park IL PD, Lowell AR PD , Lubbock TX PD, Lyons IL PD, Macomb IL PD, Macon County IL SO, Madison MS PD, Madison SD PD , Mahoning Twp PA PD, Manawa WI PD, Manchester MO PD, Maple Bluff WI PD, Maplewood MO PD, Mar Mac IA PD, Marion AR PD, Marion County IL SO, Marion County MO SO, Marion Health PD (IN), Marion IA PD, Marion IL PD, Marshall WI PD, Marshalltown IA PD, Maryland Heights MO PD, Mason County IL SO, Matteson IL PD, Mattoon IL PD, Mauldin SC PD, Mayfield KY PD, McCracken County KY SO, McDonough County IL SO, McHenry County IL SO, Mclean County IL SO, McPherson County KS SO, Medicine Lodge KS PD, Medina MN PD, Menard County IL SO, Menasha WI PD, Mendocino County SO-CA, Mendota IL PD, Menomonee Falls WI PD, Metro East Auto Theft (IL), Metropolis IL PD, Michigan City IN PD, Mid Missouri Drug Task Force MO, Middleburg Heights OH PD, Middleton WI PD, Midlothian IL PD, Midwest HIDTA, Milam County TX SO, Milan IL PD , Milwaukee WI PD - STAC, Miner MO PD, Mineral Area Drug Task Force MO, Missouri Department of Conservation, Missouri State Highway Patrol, MO - Sparta PD, MOCIC , Mohave County AZ SO, Mokena IL PD, Moline IL PD, Monon IN PD, Monroe County WI SO, Montgomery County IN SO, Montgomery County KS SO, Moore OK PD, Morgan County IL SO, Morris IL PD, Morton Grove IL PD, Morton IL PD, Mounds View MN PD, Mount Pleasant WI PD, Mount Vernon IN PD, Mountain Bay Metro WI PD, Mountain Home AR PD, Mt. Zion IL PD, Mundelein IL PD, Murfreesboro TN PD, Muscatine County IA SO, Muscoda WI PD, Muskego WI PD, Muskogee OK PD, NE - Colfax Co SO, NE - Cozad PD, Nebraska State Patrol, Neligh NE PD, Neosho County KS SO, Neshkoro WI PD, Ness County KS SO, Nevada Department of Motor Vehicles , New Baden IL PD, New Castle PA PD, New London WI PD, New Madrid County MO SO, New York State Police NY, Newton County MS SO, Newton IA PD, NICTD - IN PD, Nixa MO PD, Norfolk Southern RR IL PD, Normal IL PD , Normandy MO PD, North Aurora IL PD, North County Cooperative MO PD, North Liberty IA PD, North Little Rock AR PD, North Missouri Drug Task Force MO, North MO DTF Brookfield MO PD, North Platte NE PD, Northbrook IL PD, Northern Colorado Intelligence Unit CO, Northfield IL PD, Northwest Arkansas Regional Airport AR PD, Norwood OH PD, O'Fallon IL PD, O'Fallon MO PD, Oak Creek WI PD, Obion County TN SO, Oconomowoc WI PD, Odessa MO PD, Ogallala NE PD, Ogle County IL SO, Oglesby IL PD , Ohio State Highway Patrol, OK - Dewey PD, OK - University of Oklahoma Health Science Center PD, OK - Washita County SO, Oklahoma Bureau of Narcotics , Orting WA PD, Osage Beach MO PD, Osceola AR PD, Osceola IA PD, Oshkosh WI PD, Oswego IL PD, Othello WA PD, Ottawa IL PD, Ottumwa IA PD, Oxford MS PD, Oxford OH PD, Ozark MO PD, Ozarks Drug Enforcement Team MO, Palm Beach County FL SO, Palm Springs CA PD, Palmyra MO PD, Palos Heights IL PD, Palos Hills IL PD, Palos Park IL PD, Paradise Valley AZ PD, Park Hills MO PD, Parke County IN SO, Parkville MO PD, Paul Bunyan Task Force MN, Pawnee County KS SO, Pea Ridge AR PD, Pecatonica IL PD, Pemiscot County MO SO, Peoria County IL SO, Peoria IL PD, Peotone IL PD , Perkins County NE SO, Perry County MO SO, Phelps County MO SO, Phelps County NE SO, Pike County IL SO , Pine County MN SO, Pittsburg KS PD, Plainfield IL PD, Pleasant Hill IA PD, Pleasant Valley MO PD, Plover WI PD, Pope County AR SO, Port Edwards WI PD, Portage County WI SO, Portage IN PD, Porter County IN SO, Posen IL PD, Posey County IN SO, Pottawatomie County KS SO, Prairie Du Chien WI PD, Prescott AZ PD, Princeton IN PD, Pryor Creek OK PD, Pulaski County AR SO, Pulaski County MO SO, Purcell OK PD, Putnam County GA SO, Puyallup WA PD, Quapaw Nation OK Marshals Service, Quincy IL PD, Racine WI PD, Raleigh NC PD, Ralls County MO SO, Rantoul IL PD, Raytown MO PD, Reeds Spring MO PD, Richland Center WI PD, Richland County SC SO, Richland County WI SO, Richmond Heights MO PD, Richmond MO PD, Richmond VA PD, RIG WI DTF, Riley County KS PD, River Falls WI PD, River Grove IL PD , Riverdale IL PD, Robinson IL PD, Rock County WI SO, Rock Falls IL PD, Rock Hill SC PD, Rock Island County IL SO , Rock Island IL PD, Rockdale IL PD , Rockford IL PD, Rogers AR PD, Rolling Meadows IL PD, Romeoville IL PD, Rose Hill KS PD, Roselle IL PD , Rossville IL PD, Russellville AR PD, Salida CO PD, Salina KS PD, Saline County KS SO, Sangamon County IL SO, Sarasota County FL SO, Sarasota FL PD, Sarcoxie MO PD, Sauk County WI SO, Sauk Prairie WI PD, Sauk Village IL PD, Scarborough ME PD, Schuyler Co. IL SO, Schuyler County MO SO, Scott City MO PD, Scottsbluff NE PD, Searcy AR PD , Sedalia MO PD, SEMO Drug Task Force MO, Seneca MO PD, Sergeant Bluff IA PD , Seward County NE SO, Seymour IN PD , Sheboygan WI PD, Shelby County IL SO, Shelby County KY SO, Shelby County TN SO, Shelbyville TN PD, Sherman IL PD, Sherwood AR PD, Shorewood IL PD, Sikeston MO DPS, Sioux City IA PD, Sioux Falls SD PD, Sisseton SD PD, Skokie IL PD, Slinger WI PD, Somerset County NJ Prosecutors Office, South Barrington IL PD, South Central MO Drug Task Force, South Dakota Division of Criminal Investigation SD , South Elgin IL PD, South Hutchinson KS PD, South Sioux City NE PD , Southern Illinois University IL PD , Southern Regl PA PD, Southern View IL PD, Spring Lake Park MN PD, Spring Valley IL PD, Springdale AR PD, Springfield MO PD, Springville PD (UT)  , St. Ann MO PD, St. Charles City MO PD, St. Charles County MO PD, St. Charles IL PD, St. Francois County MO SO, St. Joseph Department of Public Safety MI, St. Joseph MO PD, St. Louis County MO PD, Starke County IN SO, Ste. Genevieve County MO SO , Stephenson County IL SO, Sterling Heights MI PD, Sterling IL PD, Stevens Point WI PD, Stillwater MN PD, Stone County MO SO, Streator IL PD, Sullivan  IL PD, Sullivan County IN SO, Summerset SD PD, Summit County CO SO, Sunset Hills MO PD, Sweet Springs MO PD, Sycamore IL PD , Tarpon Springs FL PD, Tazewell County IL SO, Terre Haute IN PD, Texas Financial Crimes Intelligence Center, Thomas County KS SO, Thornton CO PD, Tinley Park IL PD, Tippecanoe County IN SO, Tomah WI PD, Tompkins County NY SO, Tontitown AR PD, Tooele City PD UT, Town of Campbell WI PD, Tulsa OK PD, Tuscaloosa AL PD, Two Rivers WI PD, U.S. Border Patrol, Union County KY SO, Union County NM SO, University City MO PD, University of Central Missouri PD, University of Illinois - Chicago IL PD, University of Illinois at Urbana-Champaign IL PD, University of Illinois- Springfield, University of Iowa PD (IA), University of Minnesota MN PD (Twin Cities), University of Wisconsin - Green Bay WI PD, Urbana OH PD, Urbandale IA PD, US Postal Inspection Service [Federal], Vacaville CA PD, Valparaiso IN PD, Van Buren AR PD, Vandalia IL PD , Vandalia OH PD, Vermillion County IN SO, Vernon County WI SO, Vestavia Hills AL PD, Vienna IL PD, Vigo County IN SO, Villa Park IL PD, Village of Clearview WV PD, Village of Manhattan IL PD, Village of Pingree Grove IL PD, Village of Turtle Lake WI PD, Vincennes IN PD, Virden IL PD, Wabaunsee County SO (KS), Walton County FL SO, Walworth County WI SO, Wamego KS PD, Wapello County IA SO, Warrenville IL PD, Warson Woods MO PD , Washburn County WI SO, Washington County MO SO, Washington County WI SO, Washington IL PD, Washington MO PD, Wauconda IL PD, Waukee IA PD, Waukegan IL PD, Waukesha WI PD, Waxhaw NC PD, Webster Groves MO PD, Weld County CO SO, Wentzville MO PD, West Bend WI PD, West Central Consolidated Communications IL PD, West Chester OH PD, West Chicago IL PD, West Des Moines IA PD, West Fargo ND PD, West Hennepin MN Public Safety Department, West Lafayette IN PD, West Terre Haute IN PD, Westchester IL PD, Western Illinois University IL PD, Westminster CO PD, Westmont IL PD, Weyauwega WI PD, Wheaton IL PD, Wheeler County NE SO , Wheeling IL PD , Whitewater WI PD, Whitley County IN Prosector, Wichita Falls TX PD , Wichita KS PD, Will County IL SO, Williamson Co. IL SO, Willmar MN PD, Willow Springs IL PD, Willowbrook IL PD, Wilmette IL PD , Windsor CO PD, Windsor- IL- PD, Winnebago County IL SO, Winona MN PD, Wisconsin State Capitol Police (WI), Wonder Lake IL PD, Wood Dale IL PD, Woodbury County IA SO, Woodbury MN DPS, Woodford County IL SO, Woodridge IL PD, Woodson Terrace MO PD, Woodstock GA PD, Woodstock IL PD, Wyandotte Nation OK PD , Wyoming OH PD, Yreka CA PD, Zion IL PD</t>
  </si>
  <si>
    <t>Dakota County NE SO, Douglas County NE SO, Gordon NE PD, Gosper County NE SO, Gothenburg NE PD, Grand Island NE PD, Hall County NE SO, Harper County KS SO, Houston TX PD, Kearney NE PD, Knox County SO NE, Lexington NE PD, Lincoln County SO NE, Lincoln NE PD, Logan County NE SO, Loup County NE SO, NE - Colfax Co SO, NE - Cozad PD, Nebraska State Patrol, Neligh NE PD, North Platte NE PD, Ogallala NE PD, Perkins County NE SO, Phelps County NE SO, Pratt County KS SO, Sarpy County NE SO, Sauk Village IL PD, Scottsbluff NE PD, Seward County NE SO, South Sioux City NE PD , Texas Financial Crimes Intelligence Center, Wheeler County NE SO</t>
  </si>
  <si>
    <t>Acworth GA PD, Adrian MI PD, Altoona IA PD, Amarillo TX PD, Andover KS PD, Ankeny IA PD, Anoka County MN SO, Arapahoe County CO SO, Arlington PD (WA), Arvada CO PD, Audubon County IA SO, Avery County NC SO, Avon CO PD, Bay St. Louis MS PD, Bloomfield NM PD, Bloomington IL PD, Borger TX PD , Boulder CO PD, Brighton CO PD, Brookings SD PD, Buchanan County MO SO, Butler Township OH PD, Calhoun County SC SO, Canadian County OK SO, Chadron NE PD, Chesterton IN PD , Cheyenne WY PD, CO - Rangely PD, Coffeyville KS PD, College Place WA PD, Colorado Springs CO PD, Colorado State Patrol, Commerce City CO PD, Concordia KS PD, Cooke County TX SO , Dacono CO PD, Dearborn MI PD, Derby KS PD, Devils Lake ND PD, Dodge City KS PD, Douglas County NE SO, Durango CO PD, El Cajon CA PD, El Paso CO SO, Elizabeth CO PD, Elizabethtown KY PD, Ellsworth County KS SO, Fargo ND PD, Federal Heights CO PD, Fort Collins CO PD, Fort Wayne IN PD , Franklin County AL SO, Garfield County CO SO, Glenrock WY PD, Gordon NE PD, Gosper County NE SO, Grand Island NE PD, Grand Junction CO PD, Gray County TX SO , Greeley CO PD, Greenfield PD CA , Griffith IN PD, Hall County NE SO, Hamilton County OH SO, Hannibal MO PD, Harper County KS SO, Harvey County KS SO, Hazel Park MI PD, Highland Heights KY PD, Homeland Security Investigations [Federal] [Inactive], Houston TX PD, Hudson CO PD, Huntsville AL PD, Idaho Falls ID PD, Idaho Springs CO PD , Independence KS PD, Iowa Department of Corrections, Iowa State University IA PD, Iredell County NC SO, Irvine CA PD, Jackson WI PD, Jefferson County CO SO, Jefferson County MO SO, Jesup GA PD, Johnstown CO PD, Juab County UT SO, Junction City KS PD, Kaysville UT PD, Kearney NE PD, Knox County SO NE, KS - Meade County SO, KS - Seward County SO, Lakewood CO PD, Lakewood WA PD, Lamar CO PD , Lamar County TX SO, Lansing IL PD, Larimer County CO SO, Las Vegas NM PD, Lebanon TN PD, Lee County IL SO, Lexington NE PD, Lincoln County CO SO, Lincoln County SO NE, Lincoln NE PD, Little Rock AR PD, Logan County NE SO, Lone Tree CO PD, Louisville Metro KY PD, Loup County NE SO, Loveland CO PD, Lubbock TX PD, Madison SD PD , Mahoning Twp PA PD, Marion Health PD (IN), Marshall TX PD, Mauldin SC PD, McPherson County KS SO, Mead CO PD, Medicine Lodge KS PD, Mendocino County SO-CA, Menomonee Falls WI PD, Middle Tennessee State TN PD , Missouri State Highway Patrol, MOCIC , Moffat County SO CO, Mohave County AZ SO, Moore County TX SO , Murfreesboro TN PD, NE - Colfax Co SO, NE - Cozad PD, Nebraska State Patrol, Neligh NE PD, Newton County MS SO, NM - Farmington PD, North Platte NE PD, O'Fallon MO PD, Ogallala NE PD, Ohio State Highway Patrol, Orting WA PD, Othello WA PD, Oxford MS PD, Oxford OH PD, Palm Beach County FL SO, Palm Springs CA PD, Paradise Valley AZ PD, Perkins County NE SO, Pittsburg KS PD, Pleasant Grove UT PD, Pocatello ID PD, Pottawatomie County KS SO, Prescott AZ PD, Prescott Valley AZ PD, Princeton IN PD, Purcell OK PD, Raleigh NC PD, Randall County TX SO , Richmond VA PD, Riley County KS PD, Rock County WI SO, Rocky Mountain Information Network (RMIN/RISS) AZ [DEACTIVATED], Rose Hill KS PD, Routt County CO SO, Salida CO PD, Salina KS PD, Saline County KS SO, Sarasota FL PD, Sarpy County NE SO, Sauk Prairie WI PD, Scottsbluff Co Consolidated Comm Ctr NE, Sergeant Bluff IA PD , Seward County NE SO, Seymour IN PD , Shelby County TN SO, Shelbyville TN PD, Sioux City IA PD, Sisseton SD PD, Somerset County NJ Prosecutors Office, South Dakota Division of Criminal Investigation SD , South Hutchinson KS PD, South Sioux City NE PD , Southern Regl PA PD, Springfield MO PD, Springville PD (UT)  , St. Charles City MO PD, St. Joseph MO PD, Stafford County KS SO , Sterling Heights MI PD, Stevens Point WI PD, Summerset SD PD, Summit County CO SO, Tarpon Springs FL PD, Thomas County KS SO, Thornton CO PD, Tompkins County NY SO, Tooele City PD UT, Twin Falls ID PD, U.S. Border Patrol, Union County NM SO, University of Iowa PD (IA), US Postal Inspection Service [Federal], UT - Cedar City PD, Village of Clearview WV PD, Wabaunsee County SO (KS), Wamego KS PD, Washington County WI SO, Waxhaw NC PD, Weld County CO SO, West Chester OH PD, West Fargo ND PD, West Terre Haute IN PD, West Valley City UT PD, Westminster CO PD, Wheeler County NE SO , Wichita Falls TX PD , Willmar MN PD, Windsor CO PD, Woodbury County IA SO, Woodson Terrace MO PD, Wyoming OH PD, Yreka CA PD</t>
  </si>
  <si>
    <t>Ada County ID SO, Bellevue ID PD , Blaine County ID SO, Homeland Security Investigations [Federal] [Inactive], National Center for Missing &amp; Exploited Children [NCMEC], US Postal Inspection Service [Federal]</t>
  </si>
  <si>
    <t>Abilene TX PD, Addison TX PD, Aldine ISD PD TX , Allen TX PD, Alvarado TX PD , Alvin TX PD, Amarillo TX PD, Andrews TX PD , Angleton PD TX, Anna TX PD, Anthony TX PD, Aransas Pass TX PD, Arcola TX PD , Argyle TX PD, Armstrong County TX SO , Aubrey TX PD, Austin TX PD, Azle TX PD, Balch Springs TX PD , Bastrop County TX SO , Bastrop TX PD , Bay City TX PD, Baylor Scott &amp; White PD (TX), Bayou Vista TX PD, Baytown TX PD, Beaumont TX PD, Bedford TX PD, Bee Cave TX PD, Bellaire TX PD, Bellville TX PD , Bertram TX PD, Bexar County TX SO, Boerne TX PD, Bogata TX PD , Borger TX PD , Bosque County TX SO , Boyd TX PD, Brazoria County Const Pct 3 (TX), Brazoria County Const Pct 4 (TX), Brazoria County TX SO, Brownsville TX PD , Bryan TX PD, Buda TX PD, Burleson TX PD, Burnet County TX SO, Cactus TX PD , Caldwell CO TX SO , Canadian County OK SO, Canton TX PD, Canyon TX PD  , Carrollton TX PD, Carson County TX SO , Castle Hills TX PD, Castroville TX PD , Cedar Hill TX PD, Cedar Park TX PD, Celina TX PD , Chambers County TX SO, Cibolo TX PD, City of West TX PD, Clay County TX SO , Cleburne TX PD , Coastal Bend College Campus PD , Cockrell Hill TX PD, Coke County TX SO , Colleyville PD TX, Collin County TX SO, Commerce TX ISD PD , Conroe TX PD, Converse TX PD, Cooke County TX SO , Coppell TX PD, Corinth City Marshal, Corinth TX PD, Crandall TX PD, Crowell TX PD, Crowley TX PD, Cumby TX PD , Cypress Fairbanks ISD (TX) PD, Dallam County TX SO , Dallas TX PD, Dalworthington Gardens TX PD, Decatur TX PD, Deer Park TX PD, Denton County TX SO, Denton TX PD, DeSoto TX PD, DFW Airport PD TX, Dickinson TX PD, DNU, Donley County TX SO , Dumas TX PD , Duncanville TX PD, Eagle Pass TX PD, East Tawakoni TX PD, Edinburg TX PD, El Paso TX PD , Elgin TX PD, Ellis County TX SO , Elm Ridge TX PD, Erath County TX SO , Euless TX PD, Falfurrias TX PD, Fannin County TX SO, Farmers Branch TX PD, Farmersville TX PD , Floyd County TX SO, Fort Bend County Const TX Pct 4, Fort Bend County TX Environmental Health  , Fort Stockton TX PD, Fort Worth TX PD , Franklin County TX SO, Friendswood TX PD, Frisco TX PD, Galena Park ISD TX PD, Galveston County TX SO, Galveston TX PD, Glasscock County TX SO , Granbury TX PD, Grand Prairie TX PD, Grapeland TX PD, Grapevine TX PD, Gray County TX SO , Groesbeck TX PD , Guadalupe County Constable TX Pct 3, Hardin County SO TX, Harris County Const TX Pct 1 , Harris County Const TX Pct 2 , Harris County Const TX Pct 3, Harris County Const TX Pct 4, Harris County Const TX Pct 5, Harris County Const TX Pct 7, Harris County TX SO, Hartley County TX SO , Hedwig Village TX PD, Hickory Creek TX PD, Hidalgo County TX SO , Highland Park TX PD, Hitchcock TX PD, Holland TX PD , Hondo TX PD, Horizon TX PD , Houston Arson Bureau TX, Houston Metro Transit Authority (TX), Houston TX PD, Huffman ISD TX PD, Humble ISD PD TX , Hunt County TX SO, Huntsville TX PD, Hurst TX PD, Hutchins TX PD  , Hutto TX PD, Ingleside TX PD, Iowa Colony TX PD, Irving TX PD, Jacinto City TX PD, Jack County TX SO, Jasper TX PD, Jersey Village TX PD, Johnson County TX SO, Junction City KS PD, Kaufman TX PD, Keller TX PD , Kemah TX PD, Killeen TX PD, Kingsville TX PD, Kyle TX PD, La Marque TX PD, La Porte TX PD, La Vernia TX PD, Lago Vista TX PD, Lake Jackson TX PD, Lake Travis ISD TX PD  , Lake Worth TX PD, Lamar County TX SO, Lamar University TX PD , Lancaster TX PD , Lavon TX PD , League City TX PD, Lee County TX SO , Lewisville TX PD, Liberty Hill TX PD, Lindsay TX PD, Little Elm TX PD , Live Oak TX PD , Livingston TX PD, Llano TX PD , Lockney TX PD, Lubbock County TX SO , Lubbock TX PD, Lufkin TX PD, Luling TX PD, Mabank ISD TX PD, Mabank TX PD , Magnolia PD TX , Manor TX PD, Mansfield TX PD, Marshall TX PD, Martin County TX SO, McKinney TX PD, Meadows Place TX PD, Melissa TX PD, Memorial Villages TX PD, Mesquite TX PD, Methodist Health System PD (TX), Mexia TX PD , Miami Township OH PD (Clermont), Midland County TX DA, Midland County TX SO , Midland TX PD, Milam County TX SO, Mineola TX PD, Missouri City TX PD, Monahans TX PD, Mont Belvieu TX PD , Montgomery County Constable, Precinct 3 (TX), Montgomery County Constable, Precinct 4 (TX), Montgomery County TX SO, Moore County TX SO , Morgan's Point PD TX, Morgan's Point Resort TX PD, Mount Vernon TX ISD PD, Mount Vernon TX PD, Nash TX PD , Nassau Bay TX PD , New Berlin TX Marshal's Office, Nixon TX PD, North Richland Hills TX PD, Northlake TX PD, Oak Point TX PD , Ochiltree County TX SO , Odessa TX PD, Onalaska TX PD , Ovilla TX PD, Palestine TX PD, Pampa TX PD, Pantego TX PD, Paris TX PD, Pasadena TX PD, Pearland TX PD , Pflugerville TX PD, Plano TX PD, Polk County TX SO, Ponder TX PD , Port Aransas TX PD, Port Isabel TX PD, Port Neches PD (TX), Potter County TX SO, Prosper TX PD, Queen City TX PD, Rains County TX SO , Randall County TX SO , Reagan County TX SO , Red Oak PD TX, Red River TX SO , Reeves CO TX SO, Regional Vehicle Burglary Suppression Taskforce TX, Reno TX PD, Richardson TX PD, Richland Hills TX PD, Richmond TX PD, River Oaks TX PD, Robertson County TX SO , Robstown TX PD, Rockport TX PD , Rockwall TX PD, Roman Forest TX PD , Rosenberg TX PD, Round Rock TX PD, Rowlett PD TX, Rusk CO TX SO, Sachse TX PD, Saginaw TX PD , Salado TX PD, San Antonio TX PD, San Marcos TX PD, Sansom Park TX PD, Seabrook TX PD, Sealy TX PD , Seguin TX PD, Selma TX PD , Snyder TX PD, Sour Lake TX PD, Southmayd TX PD , Splendora TX PD, Spring Valley Village TX PD, Stephenville TX PD, Sterling County TX SO, Sulphur Springs TX PD, Sunset Valley TX PD, Tarleton State University TX PD , Tarrant County TX SO, Tarrant Regional Water District TX PD, Taylor County TX SO, Temple TX PD, Terrell TX PD , Texarkana TX PD, Texas Department of Criminal Justice, Texas Department of Public Safety, Texas Financial Crimes Intelligence Center, Texas Medical Center PD, Thrall City PD TX, Tomball TX PD, Trophy Club TX PD, TX - Baylor County SO, TX - Denison PD, TX - Early PD, TX - Howe PD, TX - Irion County SO, TX - Palmer PD, TX - Seymour PD, TX - Vernon PD, TX - Wink PD, Tyler Junior College Campus PD TX , Tyler TX PD, Union Pacific Railroad PD, University of Houston TX PD, University of North Texas at Denton PD (TX), University of Texas at Dallas TX PD, University of Texas Permian Basin PD, University of TX (UTA)- Arlington PD, University Park TX PD, Van Alstyne TX PD, Waller TX PD, Wallis TX PD, Watauga TX PD, Weatherford College Campus PD TX, Webster TX PD, West Tawakoni TX PD , Westworth Village TX PD, Wichita Falls TX PD , Willis TX PD, Wilson County TX SO, Windcrest TX PD, Winkler County TX SO, Winnsboro TX PD, Wolfforth TX PD, Wylie TX PD, Yukon OK PD</t>
  </si>
  <si>
    <t>Abilene KS PD, Allen County KS SO, Andover KS PD, Anna TX PD, Augusta KS DPS, Barber County KS SO, Barton County KS SO, Baxter Springs PD KS, Bel Aire KS PD, Belle Plaine KS PD, Bentley KS PD, Benton KS PD, Bourbon County KS SO, Bristow OK PD, Burrton KS PD, Butler County KS SO, Caney KS PD, Chanute KS PD, Chase County KS SO, Chautauqua County KS SO, Cherryvale KS PD, Clearwater KS PD, Cleveland County OK SO, Cloud County KS SO, Coffeyville KS PD, Collier County FL SO, Collin County TX SO, Colwich KS PD, Concordia KS PD, Conway Springs KS PD, Cowley County KS SO, Crawford County KS SO, Crowley TX PD, Derby KS PD, Dodge City KS PD, Eastborough KS PD, Edmond OK PD, El Dorado KS PD, Elk County KS SO, Ellsworth County KS SO, Excelsior Springs MO PD, Fort Worth TX PD , Frontenac KS PD, Garden Plain KS PD, Gardner KS PD, Goddard KS PD, Great Bend KS PD, Harper County KS SO, Harvey County KS SO, Haysville KS PD, Hesston KS PD, Hillsboro KS PD, Hoisington KS PD, Houston TX PD, Hutchinson KS PD, Independence KS PD, Johnson County KS SO, Junction City KS PD, Kansas City KS PD, Kansas Highway Patrol, Kansas KBI, Kansas Wildlife and Parks, Kechi KS PD, Kingman County KS SO, Kingman KS PD, KS - City of St. John, KS - Hugoton PD, KS - Meade County SO, KS - Seward County SO, KU Medical Center KS PD, Leavenworth KS PD, Lindsborg KS PD, Lyon County KS SO , Maize KS PD, Marion County KS SO, McPherson County KS SO, Medicine Lodge KS PD, Middletown NY PD, MOCIC , Montgomery County KS SO, Moore OK PD, Moundridge KS PD, Mulvane KS PD, Muskogee OK PD, Neodesha KS PD, Neosho County KS SO, Ness County KS SO, Newton KS PD, North Newton KS PD, North Richland Hills TX PD, Norton KS PD, Oklahoma City OK PD, Ottawa KS PD, Overland Park KS PD, Oxford KS PD, Park City KS PD, Parsons KS PD, Pawnee County KS SO, Pittsburg KS PD, Pottawatomie County KS SO, Pratt County KS SO, Purcell OK PD, Reno County KS SO, Riley County KS PD, Rochester IL PD, Rose Hill KS PD, Salina KS PD, Saline County KS SO, Sauk Village IL PD, Sedgwick County KS SO, Sedgwick KS PD, South Hutchinson KS PD, Stafford County KS SO , Sumner County KS SO, Texas Financial Crimes Intelligence Center, Thomas County KS SO, Thornton CO PD, US Postal Inspection Service [Federal], Valley Center KS DPS, Wabaunsee County SO (KS), Wamego KS PD, Wellington KS PD, Wichita County KS SO, Wichita KS PD, Wichita State University KS PD, Winfield KS PD</t>
  </si>
  <si>
    <t>Germantown OH PD,  Mercer County MO SO, 13th Drug Task Force AR, 18th Judicial District Drug Task Force - TN PD, Abbeville SC PD, Acworth GA PD, Ada County ID SO, Adairville KY PD, Adams County IL SO, Adams County IN SO, Adamsville AL PD, Addison IL PD, Addison TX PD, Adrian MI PD, AL - Andalusia PD, AL - Autauga County SO, AL - Bear Creek PD, AL - Daphne PD, AL - Gadsden PD, AL - Sylacauga PD, AL - Troy University - Insight , Alabama Department of Corrections, Alabama Department of Revenue, Alabama Drug Enforcement Task Force Region G, Alabama Law Enforcement Agency (ALEA), Alabaster AL PD, Alachua County FL SO, Albany GA PD, Albion MI DPS, Alcoa TN PD, Alcorn County MS SO, Alexander AR PD, Alexander County NC SO, Alexandria IN PD, Algood TN PD, Allen County KS SO, Allen County KY SO, Allen TX PD, Alpharetta GA PD, Altoona IA PD, Alvin TX PD, Amarillo TX PD, Amberley Village OH PD, Anderson County SC SO, Anderson County TN SO, Anderson IN PD, Anderson SC PD, Andover KS PD, Ankeny IA PD, Anna TX PD, Anoka County MN SO, Antioch IL PD, App State University NC PD, Appling County GA SO, AR - Alma PD, AR - Arkadelphia PD, AR - Harrisburg PD, AR - Mountain View PD, Arcola MS PD, Ardmore AL PD, Arlington Heights IL PD , Arlington TX PD, Arnold MO PD, Asheville NC PD, Ashland City TN PD, Ashland MO PD, Ashville AL PD, ATF Nashville TN, Atlanta GA PD, Atoka TN PD, Attorney General of Illinois - Medicare Fraud Division, Auburn IN PD, Audrain County MO SO, Auglaize County OH SO, Aurora IL PD, Aurora OH PD , Austin County TX SO, Avery County NC SO, Avon CO PD, Avon IN PD, AZ - Department of Public Safety, Baker County GA SO, Baldwin County GA SO, Ballard County KY SO, Banks County GA SO, Barber County KS SO, Barling AR PD, Barnett Reservoir MS PD, Barrow County GA SO, Barry County SO MO, Bartlett IL PD, Bartlett TN PD, Batesville AR PD, Baton Rouge LA PD, Bay County FL SO, Bay St. Louis MS PD, Baylor Scott &amp; White PD (TX), Baytown TX PD, Beaumont TX PD, Bedford County TN SO, Bedford County VA SO, Beech Grove IN PD, Belle Meade TN PD, Bellefontaine OH PD, Bellevue KY PD, Belmont MS PD, Belmont NC PD, Belpre OH PD, Belvidere IL PD, Benton County AR SO, Benton County WA SO, Benton IL PD , Bentonville AR PD, Berea KY PD, Bergen County NJ Prosecutors Office, Berkeley MO PD, Berrien County MI SO, Bessemer AL PD, Bethel Springs TN PD, Bibb County SO GA, Bienville Parish LA SO , Biltmore Forest NC PD, Birmingham AL PD, Bixby OK PD, Black Mountain NC PD, Blacksburg SC PD , Blackshear GA PD, Bleckley County GA SO, Bloomfield NM PD, Bloomington IL PD, Blount County Commission (AL), Blount County TN SO, Blue Ash OH PD, Blue Springs MO PD, Blytheville AR PD, Boaz AL PD, Bogata TX PD , Bolingbrook IL PD, Boone County AR SO, Boone County IL SO, Boone County MO SO, Bosque County TX SO , Bossier Parish LA SO, Botetourt County VA SO, Bourbon County KS SO, Bourbonnais IL PD, Bowling Green KY PD, Bowling Green MO PD, Bowling Green Warren County Drug Task Force KY, Bradley County AR SO , Braintree MA PD, Branson MO PD, Breckinridge County KY SO, Bremen GA PD, Brentwood MO PD, Brevard County FL SO , Bridgeview IL PD, Bristol IN PD, Brookhaven GA PD, Brookland AR PD, Brown County WI SO, Brownsburg IN PD, Bryan TX PD, Bryant AR PD, Buchanan County MO SO, Bulloch County GA SO, Buncombe County NC SO, Burke County NC SO, Burlington IA PD, Burr Ridge IL PD, Bushnell IL PD, Butler County OH SO, Butler IN PD, Butler Township OH PD, Butts County GA SO, Byhalia MS PD, Byram MS PD, Byron GA PD , Byron IL PD, Cabot AR PD, CAC - Hudson Valley NY, Cairo GA PD , Calcasieu Parish SO LA, Caldwell County NC SO, Calera AL PD, Calhoun County AL SO, Calhoun County SC SO, Callaway County MO SO, Calloway County KY SO, Calumet County WI SO, Calumet Park IL PD, Camden AR PD, Camilla GA PD , Cammack Village AR PD, Canton GA PD, Canton IL PD, Cape Girardeau County MO SO, Cape Girardeau MO PD, Carbondale IL PD, Carmel IN PD, Carol Stream IL PD, Carpentersville IL PD, Carroll County GA SO, Carroll County MS SO , Carrollton GA PD, Carter County TN SO, Cartersville GA PD, Carthage MS PD, Cary IL PD, Caryville TN PD, Cass County IL SO, Cass County IN SO, Cass County MI SO, Cass County MO SO, Catawba County NC SO, Catoosa OK PD, Cedar Rapids IA PD, Center Point AL PD, Centerton AR PD , Centerville IN PD, Central City KY PD, Centralia IL PD, Chadbourn NC PD, Chambers County AL SO, Champaign County IL SO, Champaign County SO OH, Champaign IL PD, Channahon IL PD, Chanute KS PD, Charleston IL PD, Charleston MO DPS, Chase County KS SO, Chatham IL PD, Chatsworth GA PD, Cheatham County TN SO, Chenoa IL PD, Cherokee County AL SO, Cherokee County GA DA, Cherokee County GA SO, Cherry Valley IL PD, Cherryvale KS PD, Chesapeake VA PD , Chester County SC SO, Chester County TN SO, Chesterfield County VA PD, Chesterfield MO PD, Chesterton IN PD , Cheviot OH PD, Cheyenne WY PD, Chicago Heights IL PD, Chillicothe IL PD , Chipley FL PD, Christian County KY SO, Christian County MO SO, Cicero IL PD, City of Adamsville TN, City of Oak Ridge North TX PD, Claiborne County TN SO, Clark County OH SO, Clarksville AR PD, Clarksville IN PD, Clarksville VA PD, Clay County FL SO, Clay County MO SO, Clay County TX SO , Clayton County GA PD, Clayton GA PD, Clayton MO PD, Clearwater FL PD, Cleveland County NC SO , Cleveland County OK SO, Cleveland TN PD, Clinton MO PD, Clinton TN PD, Clinton Township NJ PD, Clintwood VA PD, Clive IA PD, Coal Valley IL PD , Cobb County GA PD, Cocke County TN SO, Cocoa Beach FL PD, Coffee County GA SO, Coffee County TN SO, Coffeyville KS PD, Colbert County AL SO, Cole County MO SO, College Park GA PD, Collegedale TN PD, Collier County FL SO, Collierville TN PD, Collin County TX SO, Colorado State Patrol, Colquitt County GA SO, Columbia County GA SO, Columbus IN PD, Columbus NC PD, Commerce GA PD, Conroe TX PD, Conway AR PD, Cook County IL SO, Cooke County TX SO , Cookeville TN PD, Cooper County MO SO, Copiah County MS SO, Coppell TX PD, Coral Springs FL PD, Cordova AL PD, Corinth MS PD, Corpus Christi TX PD, Cortland IL PD, Cottleville MO PD, Covington County AL SO, Covington GA PD, Covington LA PD, Covington TN PD, Coweta County GA SO, Cramerton NC PD, Crawford County IL SO , Crawford County IN SO, Crawford County KS SO, Crawfordsville IN PD, Creek County OK SO, Crest Hill IL PD, Crestwood MO PD, Creve Coeur IL PD, Creve Coeur MO PD, Crisp County GA SO, Crossville TN PD, Crowley TX PD, Crown Point IN PD, Crystal City MO PD, Crystal Lake IL PD, Crystal Springs MS PD, CSX Railroad PD, Cullman AL PD, Cullman County AL SO, Cumberland Metro IN PD, Cumby TX PD , Cumming GA PD, CVG Airport KY PD, Cynthiana KY PD, D'Iberville MS PD, Dadeville AL PD, Dale County AL SO, Dallas TX PD, Dalton GA PD, Dandridge TN PD, Danville IL PD, Danville IN PD, Danville KY PD, Darien IL PD, Davenport IA PD, Davidson County NC SO, Davidson NC PD, Dayton TN PD, Daytona Beach FL PD, De Pere WI PD, Dearborn County IN SO, Dearborn MI PD, Decatur AL PD, Decatur County GA SO, Decatur County TN SO, Decatur IL PD, Deer Park OH PD, DeKalb County GA PD, Del City OK PD, Delhi Twp OH PD, Delphi IN PD, Department of Natural Resources - GA, Derby KS PD, Des Peres MO DPS, Desloge MO PD, DeSoto County MS SO, Dickenson County VA SO, Dickson County TN SO, Dickson TN PD, DNU- Walker County AL SO, DoC Intelligence Unit (GA), Dodge County GA SO, Dolton IL PD, Doraville GA PD, Dothan AL PD, Dougherty County GA PD , Douglas County GA SO, Downers Grove IL PD, Dublin OH PD, Duluth GA PD, Duncan OK PD, Dunwoody GA PD, DuPage Co IL Prosecutor Office, DuPage County IL SO, Duquesne MO PD, Durango CO PD, Dyer County TN SO, Dyersburg TN PD, Easley SC PD, East Baton Rouge LA SO, East Hampton Village NY PD, East Moline IL PD, East Peoria IL PD, East Point GA PD, East Tawakoni TX PD, Eaton OH PD, Edison State Community College, El Cajon CA PD, El Dorado AR PD, El Reno OK PD, Elbert County GA SO, Elizabethton TN PD, Elizabethtown KY PD, Elkhart County IN SO, Ellijay GA PD, Elmhurst IL PD, Elmwood Park IL PD, Elyria OH PD, Emory University Campus PD GA, Energy IL PD, Erlanger KY PD, Erwin TN PD, Escambia County FL SO, Etowah County AL SO, Euharlee GA PD, Eureka MO PD, Evangeline Parish LA SO , Evansville IN PD, Evendale OH PD, Excelsior Springs MO PD, Fairfield CA PD, Fairfield County SC SO, Fairfield Glade TN PD, Fairfield OH PD, Fairmount IN PD, Fairview TN PD, Fannin County GA SO, Fargo ND PD, Farmers Branch TX PD, Farmersville TX PD , Farmington MO PD, Fayette AL PD, Fayette County IL SO , Fayette County KY SO, Fayette County TN SO, Fayetteville TN PD, FBI [turned off], FedEx Air Carrier PD , Ferguson MO PD, Ferndale MI PD, Fishers IN PD, Florence AL PD, Florence KY PD, Florida State University Campus PD FL, Florissant MO PD, Flossmoor IL PD, Floyd County GA PD, Floyd County IN SO, Foley AL PD, Forest City NC PD, Forest Park OH PD, Forest Preserve District Will County PD (IL), Forrest County MS SO, Forsyth County GA SO, Fort Collins CO PD, Fort Mill SC PD, Fort Oglethorpe GA PD, Fort Pierce FL PD, Fort Smith AR PD, Fort Wayne IN PD , Fort Worth TX PD , Fox Valley IL Parks District, Frankfort IL PD, Frankfort KY PD, Franklin County AL SO, Franklin County FL SO, Franklin County IL SO, Franklin County MO SO , Franklin County OH SO, Franklin GA PD, Franklin IN PD, Franklin MA PD, Franklin Township PA PD, Fremont County IA SO, Friendswood TX PD, Frontenac KS PD, Fulton County GA PD, Fulton County IL SO, Fulton IL PD, Fulton MO PD, Fulton MS PD, Fultondale AL PD, fxgsoc, GA - Georgia Piedmont Technical College , GA - MCS/OCU/Intelligence, Gahanna OH PD, Gainesville GA PD, Galesburg IL PD, Gallatin TN PD, Gallia County OH SO, Galva IL PD, Galveston County TX SO, Gardendale AL PD, Garland TX PD, Gary IN PD, Gas City IN PD, Gasconade Co MO SO, Gaston County NC PD, Gastonia NC PD, Gatlinburg TN PD , Gautier MS PD, Geauga County OH SO , Georgetown IL PD, Georgetown IN PD, Georgetown KY PD, Georgia Attorney General's Office  - GA, Georgia Bureau of Investigation, Georgia Southwestern State University Campus PD , Georgia State Patrol GA PD, Germantown TN PD, Giles County TN SO, Glasgow KY PD, Glen Cove NY PD, Glencoe AL PD, Glencoe IL PD, Glendale OH PD, Glenview IL PD, Gluckstadt MS PD, Golf Manor OH PD, Goodlettsville TN PD, Goodyear AZ PD, Goose Creek SC PD , Goshen IN PD, Graceville FL PD, Grain Valley MO PD, Grand Island NE PD, Grandview MO PD, Grant County AR SO , Grant County AR SO1, Grant County IN SO, Graves County KY SO, Gray County TX SO , Gray GA PD , Grayslake IL PD , Grayson County VA SO, Greenbrier TN PD, Greenbrier TN PD (duplicate), Greene County GA SO, Greene County MO SO, Greene County OH SO, Greenfield IN PD, Greenville County SC SO, Greenville SC PD, Greenwood AR PD, Greenwood County SC SO, Greenwood IN PD, Greenwood SC PD, Greer SC PD, Greers Ferry PD AR, Gretna LA PD, Griffith IN PD, Groesbeck TX PD , Grove City OH PD, Groveport OH PD, Grundy County IL 911, Grundy County IL SO, Gulf Breeze FL PD, Gulf County FL SO, Gulfport MS PD, Guntersville AL PD, Gurnee IL PD, Gwinnett County GA PD, Gwinnett County GA SO, Gwinnett County School PD, Habersham County GA SO, Hackleburg AL PD, Hall County GA SO, Halls TN PD, Hamblen County TN SO, Hamilton AL PD , Hamilton County IN SO, Hamilton County OH SO, Hamilton County TN SO, Hamilton Township OH PD, Hancock County GA SO, Hancock County IN SO, Hancock County MS SO, Hannibal MO PD, Hanover Park IL PD , Hapeville GA PD, Haralson County GA SO, Hardeman County TN SO, Hardin County TN SO, Hardinsburg KY PD, Harper Community College IL PD, Harper County KS SO, Harriman TN PD, Harris County Const TX Pct 4, Harris County Const TX Pct 5, Harris County GA SO, Harris County TX SO, Harrisburg IL PD, Harrison AR PD, Harrison County IN SO, Harrison County MO SO, Harrisonville MO PD, Hart County GA SO, Hartford City IN PD, Hartselle AL PD, Harvey County KS SO, Harvey IL PD, Harwood Heights IL PD, Haysi VA PD, Haywood County NC SO, Hazel Crest IL PD, Hazel Park MI PD, Hazelwood MO PD, Hazleton PA PD, Heard County GA SO, Heflin AL PD, Helena AL PD, Henderson County KY SO, Henderson County NC SO , Henderson KY PD, Henderson TN PD, Hendersonville NC PD, Hendersonville TN PD, Henning TN PD, Henry County GA PD, Henry County IL SO, Henry County IN SO, Hermitage PA PD, Hernando MS PD, Herrin IL PD, Hickory Hills IL PD, Hickory NC PD, Highland Heights KY PD, Highland IN PD, Highland Park IL PD , Hinsdale IL PD, Hiram GA PD, Hobart IN PD , Hoffman Estates IL PD, Holland MI PD, Holmes County FL SO, Homecroft IN PD, Homeland Security Investigations [Federal] [Inactive], Homewood AL PD, Hoopeston IL PD , Hoover AL PD, Hope Mills NC PD , Hopkinsville KY PD, Horn Lake MS PD, Hot Springs AR PD - DNU (no longer a customer), Houston Arson Bureau TX, Houston County AL SO, Houston TX PD, Howard County IN SO, Hueytown AL PD, Huffman ISD TX PD, Humble ISD PD TX , Hunt County TX SO, Huntersville PD NC, Huntington IN PD, Huntley IL PD , Huntsville Airport AL PD, Huntsville AL PD, Huntsville TX PD, IA - Eldridge PD, Iberia MO PD, Iberville Parish LA SO, Illinois Attorney General, IN - Greene County SO, IN - Tipton County SO, Independence KS PD, Independence KY PD, Indian Hill OH PD, Indian Hills KY PD, Indiana Department of Corrections, Indiana Dunes National Park IN PD, Indiana HIDTA , Indiana State Police IN PD, Indianapolis Metro PD IN, Indianola IA PD, Ingalls IN PD, Inverness IL PD, Iowa Department of Corrections, Iowa State University IA PD, Iredell County NC SO, Irmo SC PD, Irondale AL PD, Irving TX PD, Jackson County FL SO, Jackson County GA SO, Jackson County MS SO, Jackson County NC SO, Jackson MO PD, Jackson MS PD, Jackson TN PD, Jackson Township OH PD (Stark County), Jackson WI PD, Jacksonville AR PD, Jacksonville IL PD, Jasper AL PD, Jasper County Sheriff IA , Jasper GA PD, Jasper IN PD, Jefferson City MO PD, Jefferson City TN PD, Jefferson County AL SO, Jefferson County AR SO , Jefferson County MO SO, Jefferson County SO IN, Jefferson County TN SO, Jefferson GA PD, Jeffersontown KY PD, Jemison AL PD, Jessamine County KY SO, Jesup GA PD, Johns Creek GA PD, Johnson City TN PD, Johnson County TN SO, Johnson County TX SO, Johnston City IL PD, Johnston IA PD, Joliet IL PD, Joliet Junior College IL PD , Jonesboro AR PD, Jonesborough PD TN, Joplin MO PD, Junction City KS PD, Justice IL PD, Kalamazoo MI PD, Kane County Forest Preserve IL PD , Kane County IL SO, Kankakee County IL SO, Kankakee IL PD, Kansas City KS PD, Kansas City MO PD, Kansas KBI, Keller TX PD , Kemper County MS SO, KenCom IL PD Dispatch Center, Kennesaw State University GA PD, Kenosha County WI SO, Kenton County KY SO, Kentucky State KY PD, Kewanee IL PD , Kill Devil Hills NC PD, Kimberling City MO PD, Kings Mountain NC PD, Kingsport TN PD, Kingston Springs TN PD, Kingston TN PD, Knox County IL SO, Knox County TN SO, Knoxville Airport TN PD, Knoxville TN PD, Kokomo IN PD, Kosciusko MS PD, KU Medical Center KS PD, LA - Morgan City PD, La Follette TN PD, La Grange IL PD, La Grange MO PD, La Grange Park IL PD, La Marque TX PD, La Porte TX PD, Ladd IL PD, Ladue MO PD, LaFayette County FL SO, Lafayette County MS SO, Lafayette IN PD, Lafayette LA PD, Lafayette TN PD, LaGrange IN PD, Lake County IL SO , Lake County IN SO, Lake Forest IL PD, Lake In The Hills IL PD, Lake Park GA PD, Lake St. Louis MO PD, Lake Wales FL PD, Lake Zurich IL PD, Lakeland FL PD, Lakeside Park-Crestview Hills KY PD, Lakewood WA PD, Lamar County GA SO, Lamar County TX SO, Lansing IL PD, Laporte County IN SO , LaSalle Co. IL SO - New, Lasalle IL PD , Lauderdale County AL SO, Lauderdale County TN SO, Laurens County GA SO, Laurens County SC SO, Laurens SC PD, Lavon TX PD , Lavonia GA PD, Lawrence County AL SO, Lawrence County IL SO, Lawrence County IN SO, Lawrence County TN SO, Lawrenceburg KY PD, Lawrenceville GA PD, League City TX PD, Leake County MS SO, Lebanon IN PD , Lebanon OH PD, Lebanon TN PD, Lee County AL SO, Lee County GA SO, Lee County IL SO, Leesburg AL PD, Leesburg GA PD, Leitchfield KY PD, Lemont IL PD, Lena IL PD, Lenoir City TN PD, Leon County FL SO, Lewis County TN SO, Lewisville TX PD, Lexington KY PD, Lexington Medical Center SC PD, Lexington NE PD, Lexington SC PD, Lexington TN PD, Liberty MO PD, Ligonier IN PD, Lilburn GA PD, Lincoln AL PD, Lincoln County NC SO, Lincoln County SO NE, Lincoln Parish LA SO, Lincolnshire IL PD, Lisle IL PD, Lithopolis OH PD, Little Flock AR PD, Little Rock AR PD, Livingston County IL SO, Livingston Parish County LA SO, Lockland OH PD, Lockport IL PD , Locust Grove OK PD, Logan County KY SO , Logansport IN PD, Loganville GA PD, Lombard IL PD, Lookout Mountain TN PD, Loudon County TN SO, Loudon TN PD, Louisiana State Police, Louisville Airport PD, Louisville Metro KY PD, Lovejoy GA PD, Loveland CO PD, Loveland OH PD, Loves Park IL PD, Lowell AR PD , Lowndes County GA SO, Lumberton NC PD, Lumpkin County SO GA, Lyman PD SC , Lynn Haven FL PD, Lyons IL PD, Macomb IL PD, Macon County AL SO, Macon County IL SO, Macon County NC SO, Madeira OH PD, Madison AL PD, Madison County AL SO, Madison County GA SO, Madison County IN SO, Madison County TN SO, Madison GA PD, Madison MS PD, Madisonville KY PD, Madisonville TN PD, Mahoning Twp PA PD, Malvern AR PD, Manchester MO PD, Manchester TN PD, Manvel TX PD, Maplewood MO PD, Marietta GA PD, Marion AR PD, Marion County IL SO, Marion County MO SO, Marion Health PD (IN), Marion IA PD, Marion IL PD, Marion IN PD, Marion NC PD, Markle IN PD, Marshall County AL SO, Marshall TX PD, Marta PD GA, Martin TN PD, Martinsville IN PD, Maryland Heights MO PD, Marysville OH PD, Maryville TN PD, Mason County IL SO, Mason OH PD, Matteson IL PD, Mattoon IL PD, Mauldin SC PD, Maumelle AR PD, Mayfield KY PD, Mayflower AR PD, Maysville GA PD, McCaysville GA PD, McCracken County KY SO, McCurtain County OK SO, McDonough County IL SO, McDowell County NC SO, McHenry County IL SO, McKinney TX PD, Mclean County IL SO, McMinnville TN PD, McNairy County TN SO, McPherson County KS SO, Medicine Lodge KS PD, Melbourne FL PD, Melissa TX PD, Memphis Intl Airport, Memphis TN PD, Menard County IL SO, Mendota IL PD, Menomonee Falls WI PD, Mercer County OH SO, Meridian Community College MS PD, Mesquite TX PD, Methodist Health System PD (TX), Metro East Auto Theft (IL), Metro Police Authority of Genesee County MI, Metropolis IL PD, Metropolitan Washington DC PD, Miami County OH SO, Michigan City IN PD, Mid Missouri Drug Task Force MO, Middle Tennessee State TN PD , Middleburg Heights OH PD, Middletown KY PD, Middletown OH PD, Middletown RI PD, Midlothian IL PD, Midwest HIDTA, Milam County TX SO, Milan IL PD , Milan TN PD, Millington TN PD, Milltown IN PD, Milton GA PD, Milton IN PD, Mineola TX PD, Miner MO PD, Mineral Area Drug Task Force MO, Minster OH PD, Mint Hill NC PD, Mississippi Department of Public Safety, Missouri Department of Conservation, Missouri State Highway Patrol, Mitchell County NC SO, MO - Sparta PD, MOCIC , Mohave County AZ SO, Mokena IL PD, Molena GA PD, Moline IL PD, Monee IL PD, Monon IN PD, Monroe County GA SO, Monroe County TN SO, Monroe County WI SO, Monroe GA PD, Monroe OH PD, Monterey TN PD, Montevallo AL PD, Montezuma GA PD, Montgomery AL PD, Montgomery County Constable, Precinct 3 (TX), Montgomery County Constable, Precinct 4 (TX), Montgomery County IN SO, Montgomery County KS SO, Montgomery County TN SO, Montgomery County TX SO, Montgomery County VA SO, Moody AL PD, Moore OK PD, Mooresville NC PD, Morehead KY PD, Morgan County AL SO, Morgan County IL SO, Morgan County IN SO, Morgan County TN SO, Morrilton AR PD, Morris IL PD, Morristown TN PD, Morrow GA PD , Morrow OH PD, Morton Grove IL PD, Morton IL PD, Moss Point MS PD, Moulton AL PD, Moultrie GA PD, Moundville AL PD, Mount Holly NC PD, Mount Pleasant SC PD, Mount Vernon IN PD, Mount Vernon TX ISD PD, Mountain Brook AL PD, Mountain City TN PD, MS - Biloxi PD, MS - Flowood PD, MS - Itawamba Community College Campus PD, MS - Philadelphia PD, MS - Raymond PD, MS - Wayne County SO, MS - Yazoo City PD, MS Office of Homeland Security, Mt. Juliet TN PD, Mt. Zion IL PD, Muhlenberg County KY SO, Muncie IN PD, Mundelein IL PD, Munford TN PD, Murfreesboro TN PD, Murray County GA SO, Muscatine County IA SO, Muscle Shoals AL PD, Muskogee OK PD, Nags Head NC PD, Naperville IL PD, Nash TX PD , Nashville Intl Airport TN PD, National Park Service TN [deactivated], Nebraska State Patrol, Nelson County KY SO, Neosho County KS SO, Neshoba County MS SO, Neshoba County School District MS PD, New Albany MS PD, New Albany OH PD, New Baden IL PD, New Castle PA PD, New Ellenton SC PD, New Hanover County NC SO, New Haven IN PD, New Lenox IL PD, New Madrid County MO SO, New Orleans LA PD, New York State Police NY, Newberry County SC SO , Newnan GA PD, Newport AR PD, Newport TN PD, Newton County GA SO, Newton County MS SO, Newton IA PD, Newton MS PD, Newton NC PD , Newtown OH PD, Niceville FL PD, Nicholasville KY PD, NICTD - IN PD, Nixa MO PD, NM - Farmington PD, Noblesville IN PD, Nolensville TN PD, Norcross GA PD, Norfolk Southern RR IL PD, Normal IL PD , Normandy MO PD, Norris TN PD, North Aurora IL PD, North Chicago IL PD, North County Cooperative MO PD, North Liberty IA PD, North Little Rock AR PD, North Missouri Drug Task Force MO, North MO DTF Brookfield MO PD, Northbrook IL PD, Northeast Ohio Regional Fusion Center, Northfield IL PD, Northport AL PD, Northwest Arkansas Regional Airport AR PD, Norwood OH PD, O'Fallon IL PD, O'Fallon MO PD, Oak Grove KY PD, Oak Lawn IL PD, Oak Park IL PD, Oak Ridge TN PD , Oakland TN PD, Obetz OH PD, Obion County TN SO, Ocean Springs MS PD, Oconee County GA SO, Oconee County SC SO, Odessa MO PD, Ogle County IL SO, Oglesby IL PD , Oglethorpe County GA SO, Oglethorpe GA PD, OH - Blanchester PD, OH - Clinton County SO , OH - Johnny Appleseed Metropolitan Park District PD, OH - Mariemont PD, OH - Milford PD, OH - Oakwood PD, OH - South Bloomfield PD, OH - U.S.23 Major Crimes Task Force, OH - Williamsburg PD, Ohio Attorney General's Office - OOCIC, Ohio Bureau of Criminal Investigation, Ohio Department of Rehabilitation and Correction - Office of the Chief Inspector, Ohio State Highway Patrol, OK - Dewey PD, OK - Idabel PD, OK - University of Oklahoma Health Science Center PD, OK - Washita County SO, Okaloosa County FL SO, Oklahoma Bureau of Narcotics , Oklahoma City OK PD, Olive Branch MS PD, Oliver Springs TN PD, Oneonta AL PD, Onondaga County NY SO , Opelousas LA PD, Orange Beach AL PD, Orland Park IL PD, Orlando FL PD, Orting WA PD, Osage Beach MO PD, Osceola AR PD, Oswego IL PD, Ottawa IL PD, Overland MO PD, Overland Park KS PD, Owensboro KY PD, Oxford AL PD, Oxford MS PD, Oxford OH PD, Ozark AR PD, Ozark MO PD, Ozarks Drug Enforcement Team MO, Paducah KY PD, Palatine IL PD, Palm Beach County FL SO, Palm Springs CA PD, Palmyra MO PD, Palos Heights IL PD, Palos Hills IL PD, Palos Park IL PD, Panama City FL PD, Paradise Valley AZ PD, Paris KY PD, Paris TN PD, Paris TX PD, Park Hills MO PD, Parke County IN SO, Parkville MO PD, Pasadena TX PD, Pascagoula MS PD, Pawnee County KS SO, Pea Ridge AR PD, Peachtree City GA PD, Peachtree Corners GA Marshal's Office, Pearland TX PD , Pecatonica IL PD, Pelham AL PD, Pell City AL PD, Pemiscot County MO SO, Pennington Gap VA PD, Peoria County IL SO, Peoria IL PD, Peotone IL PD , Perry County MO SO, Perry GA PD, Petersburg IL PD, Phelps County MO SO, Pickaway County OH SO, Pickens County SC SO, Pierce Township OH PD, Pigeon Forge TN PD, Pike County IL SO , Pine Bluff AR PD, Pineville NC PD, Piperton TN PD, Pittsboro IN PD, Pittsburg KS PD, Plainfield IL PD, Plainfield IN PD, Plainview TN PD, Plano TX PD, Plaquemines Parish LA SO, Platte County MO SO, Pleasant Valley MO PD, Pocahontas AR PD, Poinsett County AR SO, Pokagon Tribal MI PD, Polk County FL SO, Polk County NC SO, Ponder TX PD , Pontotoc MS PD, Pope County AR SO, Port St. Lucie FL PD, Portage IN PD, Porter County IN SO, Portland TN PD, Posen IL PD, Posey County IN SO, Potosi MO PD, Pottawatomie County KS SO, Powell OH PD, Prattville AL PD, Prentiss  County MS SO, Prescott AZ PD, Priceville AL PD, Princeton IN PD, Pryor Creek OK PD, Pulaski County AR SO, Pulaski County MO SO, Purcell OK PD, Putnam County GA SO, Putnam County TN SO , Puyallup WA PD, Quapaw Nation OK Marshals Service, Queen City TX PD, Quincy IL PD, Rabun County GA SO, Radcliff KY PD, Rainbow City AL PD, Raleigh NC PD, Ralls County MO SO, Randolph County AR SO , Rankin County MS SO, Ranlo NC PD, Rantoul IL PD, Raytown MO PD, Reading OH PD, Red River TX SO , Redfield AR PD , Reeds Spring MO PD, Republic MO PD, Reynolds GA PD, Rhea County TN SO, Richland County SC SO, Richmond County GA SO, Richmond Heights MO PD, Richmond KY PD, Richmond MO PD, Richmond VA PD, Ridgeland MS PD, Riley County KS PD, Ripley TN PD, River Grove IL PD , Riverdale GA PD, Riverdale IL PD, Riviera Beach FL PD, Roane County TN SO, Robertson County TN SO, Robeson County NC SO, Robinson IL PD, Rock County WI SO, Rock Falls IL PD, Rock Hill SC PD, Rock Island County IL SO , Rock Island IL PD, Rockdale County GA SO, Rockdale IL PD , Rockford IL PD, Rockingham NC PD, Rockmart GA PD, Rockport IN PD, Rockwood TN PD, Rocky Top TN PD, Rogers AR PD, Rolling Meadows IL PD, Roman Forest TX PD , Rome GA PD, Romeoville IL PD, Rose Hill KS PD, Roselle IL PD , Roseville MI PD, Ross Township OH PD, Rossville IL PD, Round Rock TX PD, Royal Oak MI PD, Rush County IN SO, Russell County AL SO, Russellville AL PD, Russellville AR PD, Russellville KY PD, Rutherfordton NC PD , Rutledge TN PD, Saint Croix Falls WI PD, Salina KS PD, Saline County AR SO, Saline County IL SO, Saline County KS SO, Salley SC PD , San Antonio TX PD, San Marcos TX PD, Sandy Springs GA PD, Sangamon County IL SO, Santa Claus IN PD, Santa Rosa County FL SO, Sarasota County FL SO, Sarasota FL PD, Sarcoxie MO PD, Sardis City AL PD, Sarpy County NE SO, Sauk Prairie WI PD, Sauk Village IL PD, Savannah GA PD, Savannah TN PD, SC - Columbia Metropolitan Airport PD , Scarborough ME PD, Schuyler Co. IL SO, Schuyler County MO SO, Scott City MO PD, Scott County MS SO, Scottsboro AL PD, Scottsville KY PD, Seabrook TX PD, Sealy TX PD , Searcy AR PD , Sedalia MO PD, Selmer TN PD, Seminole County GA SO, SEMO Drug Task Force MO, Seneca MO PD, Seneca SC PD, Senoia GA PD, Sevier County TN SO, Sevierville TN PD, Seward County NE SO, Seymour IN PD , Sharonville OH PD, Sheffield AL PD, Shelby County IL SO, Shelby County KY SO, Shelby County TN SO, Shelbyville TN PD, Sheridan AR PD, Sherman IL PD, Sherwood AR PD, Shorewood IL PD, Shreveport LA PD, Sikeston MO DPS, Silver Lake PD IN, Simpsonville SC PD, Sioux City IA PD, Skokie IL PD, Slidell LA PD, Slinger WI PD, Smyrna TN PD, Smyth County VA SO, Snellville GA PD, Somerset County NJ Prosecutors Office, Somerville TN PD, Sour Lake TX PD, South Barrington IL PD, South Bend IN Airport Transit PD , South Bend IN PD, South Carolina Law Enforcement Division - SLED, South Central MO Drug Task Force, South College TN PD, South Elgin IL PD, South Hutchinson KS PD, Southaven MS PD, Southern Illinois University IL PD , Southern Regl PA PD, Southern View IL PD, Southmayd TX PD , Southside AL PD, Southwest Tennessee Community College TN PD, Sparta TN PD, Spartanburg County SC SO, Speedway IN PD, Spencer County IN SO, Spring Hill TN PD, Spring Valley IL PD, Springdale AR PD, Springdale OH PD, Springfield IL PD, Springfield MO PD, Springfield OH PD, Springfield TN PD , Springfield Township OH (Hamilton Co) PD, St. Ann MO PD, St. Bernard Parish LA SO, St. Charles City MO PD, St. Charles County MO PD, St. Charles IL PD, St. Charles Parish LA SO, St. Clair County AL SO, St. Francois County MO SO, St. James Parish LA SO, St. John Parish LA SO, St. Joseph County SO IN, St. Joseph Department of Public Safety MI, St. Joseph MO PD, St. Louis County MO PD, St. Louis Fusion Center MO, St. Louis Metro MO PD, St. Martin Parish LA SO, St. Matthews KY PD, St. Petersburg FL PD, Stamping Ground KY PD, Stanley NC PD, Starke County IN SO, Statesboro GA PD, Ste. Genevieve County MO SO , Steele AL PD, Steger IL PD, Stephenson County IL SO, Sterling Heights MI PD, Sterling IL PD, Stevens Point WI PD, Stewart County TN SO, Stockbridge GA PD, Stone County MO SO, Stone County MS SO, Streator IL PD, Suffolk County NY SO, Sugar Land TX PD, Sullivan  IL PD, Sullivan County IN SO, Sullivan County TN SO, Sumner County TN SO, Sumter County GA SO , Sumter SC PD, Sunset Hills MO PD, Suwanee GA PD, Swainsboro GA PD, Sweet Springs MO PD, Sweetwater TN PD, Sycamore IL PD , Talladega County AL SO, Tallahassee FL PD, Tallapoosa GA PD, Tangipahoa Parish LA SO, Tarpon Springs FL PD, Tarrant County TX SO, Tattnall County GA SO, Taunton MA PD, Taylor County FL SO, Taylor MI PD, Tazewell County IL SO, Tell City IN PD, Temple GA PD, Tennessee Bureau of Investigation, Tennessee Highway Patrol, Tennessee Valley Authority Police, Terre Haute IN PD, Terrebonne Parish LA SO , Terrell TX PD , Texarkana AR PD, Texarkana TX PD, Texas Financial Crimes Intelligence Center, The Colony TX PD, Thibodaux LA PD, Thomas County GA SO, Thomaston GA PD, Thomasville AL PD, Thomasville GA PD, Thornton CO PD, Tift County GA SO, Tifton GA PD, Tilden Township PA PD, Tinley Park IL PD, Tipp City OH PD, Tippecanoe County IN SO, Tipton County TN ECC, Tipton County TN SO, Tishomingo County MS SO, TN - Lincoln County SO, TN - Loeb Properties Inc - Security, TN - Pulaski PD, TN ROCIC, Tompkins County NY SO, Tontitown AR PD, Tooele City PD UT, Town of Arlington (TN), Town of Bean Station PD  TN, Town of Eva AL PD, Town of Jonesboro LA PD, Town of Rutherford College (NC), Town of West Blocton AL PD, Town of Woodbury NY PD, Towns County GA SO , Transylvania County NC SO, Trenton OH PD, Trousdale County TN SO, Troy AL PD, Troy MI PD , Troy OH PD, Trumann AR PD, Trussville AL PD, Tullahoma TN PD, Tulsa County OK SO , Tulsa OK PD, Tunica County MS SO, Tupelo MS PD, Tupelo Regional Airport, Tuscaloosa Academy (AL), Tuscaloosa AL PD, Tuscaloosa County AL SO, Tuscumbia AL PD, Twiggs County GA SO , Tyrone GA PD, U.S. Border Patrol, UMMC (University of Mississippi Medical Center) MS PD, UNC Asheville NC PD, Union County AR SO, Union County GA SO, Union County KY SO, Union County MS SO, Union County NC SO, Union County SC SO, Union Township OH (Clermont Co) PD, University City MO PD, University of Alabama - Birmingham Campus AL PD, University of Alabama AL PD, University of Central Missouri PD, University of Illinois - Chicago IL PD, University of Illinois at Urbana-Champaign IL PD, University of Illinois- Springfield, University of Iowa PD (IA), University of Kentucky, University of Louisville KY PD, University of Memphis TN PD, University of North Georgia PD (GA), University of Tennessee Health Science Center Memphis TN PD, University of Tennessee TN PD, University of Texas at Dallas TX PD, University of TX (UTA)- Arlington PD, University of West Georgia GA PD, Urbana OH PD, Urbandale IA PD, US - GSA Office of Inspector General [Federal], US Postal Inspection Service [Federal], Vacaville CA PD, Valparaiso IN PD, Van Alstyne TX PD, Van Buren AR PD, Van Buren County TN SO, Vandalia IL PD , Vandalia OH PD, Vanderburgh County IN SO , Venice FL PD, Vermillion County IN SO, Vernon County WI SO, Vernon Parish LA SO, Vestavia Hills AL PD, Vidalia GA PD, Vienna IL PD, Vigo County IN SO, Villa Park IL PD, Villa Rica GA PD, Village of Bloomingdale IL PD, Village of Clearview WV PD, Village of Manhattan IL PD, Village of Pingree Grove IL PD, Vincennes IN PD, Vine Grove KY PD, Virden IL PD, Vonore TN PD, Wabash County IN SO, Wabash IN PD, Wabaunsee County SO (KS), Wagoner CO SO OK, Wakulla County FL SO, Walker County AL SO, Walker County GA SO, Walls MS PD, Walters State Community College TN Campus PD, Walton County FL SO, Wamego KS PD, Wapakoneta OH PD, Wapello County IA SO, Ward AR PD, Warner Robins GA PD, Warren AR PD , Warren County KY SO, Warren County OH SO, Warren County TN SO, Warrenville IL PD, Warrior AL PD, Warson Woods MO PD , Wartburg TN PD, Washington County FL SO, Washington County GA SO, Washington County IN SO, Washington County MO SO, Washington County TN SO, Washington County WI SO, Washington MO PD, Watauga County NC SO, Waterville OH PD, Watkinsville GA PD, Wauconda IL PD, Waukee IA PD, Waukegan IL PD, Waukesha WI PD, Waxhaw NC PD, Wayne County TN SO, Waynesville NC PD, Weber City VA PD, Webster County GA SO, Webster County MS SO, Webster Groves MO PD, Wells County IN SO, Wentzville MO PD, West Baton Rouge Parish LA SO, West Central Consolidated Communications IL PD, West Chester OH PD, West Chicago IL PD, West Des Moines IA PD, West Feliciana Parish LA SO, West Lafayette IN PD, West Memphis AR PD, West Tawakoni TX PD , West Terre Haute IN PD, West Virginia Fusion Center (WV), Westchester IL PD, Western Illinois University IL PD, Westfield IN PD, Westmont IL PD, Westwego LA PD, Westworth Village TX PD, Wheaton IL PD, Wheeling IL PD , White County AR SO , White County TN SO, White Hall AR PD, White House TN PD, White Pine TN PD, Whitehall OH PD, Whitestown IN PD, Whitfield County GA SO, Whitley County IN Prosector, WI Department of Justice, Wichita Falls TX PD , Wichita KS PD, Wilkes County GA SO, Wilkes County NC SO, Will County IL SO, Williamson Co. IL SO, Williamson County TN DoEC, Williamson County TN PD, Williamson County TN SO, Willow Springs IL PD, Willowbrook IL PD, Wilmette IL PD , Wilmore KY PD, Wilton Manors FL PD, Winder GA PD, Windsor CO PD, Windsor- IL- PD, Winfield AL PD, Winnebago County IL SO, Winston Count MS CO, Winterville NC PD, Wise County VA SO, Wonder Lake IL PD, Wood Dale IL PD, Woodbury County IA SO, Woodbury TN PD, Woodford County IL SO, Woodridge IL PD, Woodson Terrace MO PD, Woodstock AL PD, Woodstock GA PD, Woodstock IL PD, Worth County GA SO, Wright Patterson OH Air Force Base [Federal], Wyandotte MI PD, Wyandotte Nation OK PD , Wynne AR PD, Wyoming OH PD, Wythe County VA SO, Wytheville VA PD, Yancey County NC SO, Yazoo County MS SO, York County SC SO, York County VA SO, Youngstown OH PD, Zionsville IN PD</t>
  </si>
  <si>
    <t>Abilene KS PD, Abilene TX PD, Acworth GA PD, Adams County IL SO, Addison TX PD, Adrian MI PD, Alexander AR PD, Allen County KS Communications Center, Allen County KS SO, Altoona IA PD, Amarillo TX PD, Andover KS PD, Andrews TX PD , Ankeny IA PD, Anna TX PD, Anoka County MN SO, Arlington PD (WA), Arvada CO PD, Ashland MO PD, Audrain County MO SO, Audubon County IA SO, Augusta KS DPS, Avon CO PD, Barber County KS SO, Barry County SO MO, Barton County KS SO, Baxter Springs PD KS, Baylor Scott &amp; White PD (TX), Becker County MN SO, Bel Aire KS PD, Belle Plaine KS PD, Benton County AR SO, Benton KS PD, Bentonville AR PD, Bloomfield NM PD, Blue Springs MO PD, Bogata TX PD , Boone County MO SO, Borger TX PD , Bosque County TX SO , Bourbon County KS SO, Bowling Green MO PD, Breckenridge CO PD, Brighton CO PD, Brookings SD PD, Buchanan County MO SO, Burlington IA PD, Burrton KS PD, Butler County KS SO, Byron GA PD , Cabot AR PD, Caldwell KS PD, Calhoun County SC SO, Callaway County MO SO, Canadian County OK SO, Caney KS PD, Canyon TX PD  , Carroll County GA SO, Cass County MO SO, Catoosa OK PD, Cedar Rapids IA PD, Centerton AR PD , Chanute KS PD, Chase County KS SO, Chautauqua County KS SO, Chaves County NM SO, Cherokee County KS SO, Cherryvale KS PD, Cheyenne WY PD, Christian County MO SO, Clay County TX SO , Clearwater KS PD, Cleveland County OK SO, Clinton MO PD, Clive IA PD, Cloud County KS SO, Coffeyville KS PD, Cole County MO SO, Collin County TX SO, Colorado Springs CO PD, Colorado State Patrol, Colwich KS PD, Commerce City CO PD, Concordia KS PD, Conway AR PD, Conway Springs KS PD, Cooke County TX SO , Cookeville TN PD, Cowley County KS SO, Crawford County KS SO, Cumby TX PD , Curry Co NM SO, Dacono CO PD, Dearborn MI PD, Del City OK PD, Derby KS PD, Dodge City KS PD, Douglas County NE SO, Duquesne MO PD, Durango CO PD, East Tawakoni TX PD, Eastborough KS PD, El Cajon CA PD, El Dorado KS PD, Elizabethtown KY PD, Elk County KS SO, Ellinwood KS PD, Ellsworth County KS SO, Emporia KS PD, Erath County TX SO , Excelsior Springs MO PD, Farmers Branch TX PD, Farmersville TX PD , Forrest County MS SO, Fort Collins CO PD, Fort Wayne IN PD , Fort Worth TX PD , Fountain CO PD, Franklin County MO SO , Franklin MA PD, Frontenac KS PD, Garden Plain KS PD, Gardner KS PD, Gasconade Co MO SO, Glen Cove NY PD, Glencoe AL PD, Glenrock WY PD, Goddard KS PD, Gosper County NE SO, Grain Valley MO PD, Grant County KS SO, Gray County KS SO, Gray County TX SO , Grayslake IL PD , Great Bend KS PD, Greeley County KS SO, Greenfield CA PD, Griffith IN PD, Hall County NE SO, Hamilton County KS SO, Hamilton County OH SO, Hannibal MO PD, Haralson County GA SO, Harper County KS SO, Harrison County MO SO, Harrisonville MO PD, Harvey County KS SO, Haven KS PD, Haysville KS PD, Hesston KS PD, Highland Heights KY PD, Hillsboro KS PD, Hoisington KS PD, Homeland Security Investigations [Federal] [Inactive], Hope Mills NC PD , Houston TX PD, Hudson CO PD, Hunt County TX SO, Huntsville AL PD, Hutchinson KS PD, IA - Storm Lake PD, Iberia MO PD, Independence KS PD, Iowa Department of Corrections, Iowa State University IA PD, Iredell County NC SO, Jackson WI PD, Jasper County Sheriff IA , Jefferson City MO PD, Jefferson County CO SO, Jefferson County MO SO, Johnson County KS SO, Joplin MO PD, Juab County UT SO, Junction City KS PD, Kansas City KS PD, Kansas City MO PD, Kansas Highway Patrol, Kansas KBI, Kansas Wildlife and Parks, Kearney NE PD, Kearny County KS SO, Kechi KS PD, Kimberling City MO PD, Kingman County KS SO, Kingman KS PD, Knox County SO NE, KS - City of St. John, KS - Hugoton PD, KS - Meade County SO, KS - Seward County SO, KU Medical Center KS PD, La Grange MO PD, Lafayette CO PD, Lake St. Louis MO PD, Lamar CO PD , Lamar County TX SO, Larimer County CO SO, Las Vegas NM PD, Lavon TX PD , Lea County NM SO, Leavenworth KS PD, Leawood KS PD, Lebanon TN PD, Lee County GA SO, Lewisville TX PD, Lexington NE PD, Lincoln County CO SO, Lincoln County SO NE, Lindsborg KS PD, Little Flock AR PD, Little Rock AR PD, Logan County NE SO, Lone Tree CO PD, Loveland CO PD, Lowell AR PD , Lubbock TX PD, Lumberton NC PD, Lyon County KS SO , Madison SD PD , Maize KS PD, Marion County KS SO, Marion County MO SO, Marion Health PD (IN), Mauldin SC PD, McPherson County KS SO, Medicine Lodge KS PD, Mesquite TX PD, Methodist Health System PD (TX), Mid Missouri Drug Task Force MO, Middle Tennessee State TN PD , Midwest HIDTA, Mineola TX PD, Minneapolis KS PD, Missouri Department of Conservation, Missouri State Highway Patrol, MO - Sparta PD, MOCIC , Moffat County SO CO, Mohave County AZ SO, Montgomery County KS SO, Moore County TX SO , Moore OK PD, Moundridge KS PD, Mount Vernon TX ISD PD, Mountain Home AR PD, Mulvane KS PD, Murfreesboro TN PD, Muskogee OK PD, National Center for Missing &amp; Exploited Children [NCMEC], NE - Cozad PD, Nebraska State Patrol, Neodesha KS PD, Neosho County KS SO, Ness County KS SO, New Castle PA PD, Newton County MS SO, Newton IA PD, Newton KS PD, North Liberty IA PD, North Little Rock AR PD, North Missouri Drug Task Force MO, North MO DTF Brookfield MO PD, North Newton KS PD, North Platte NE PD, Northern Colorado Intelligence Unit CO, Northwest Arkansas Regional Airport AR PD, Norton KS PD, Norwood OH PD, O'Fallon MO PD, Odessa MO PD, Odessa TX PD, Ogallala NE PD, OK - Idabel PD, OK - Washita County SO, Oklahoma Bureau of Narcotics , Osage Beach MO PD, Ottawa KS PD, Overland Park KS PD, Oxford KS PD, Oxford MS PD, Ozark AR PD, Ozarks Drug Enforcement Team MO, Palm Beach County FL SO, Palmyra MO PD, Panama City FL PD, Paradise Valley AZ PD, Paris TX PD, Park City KS PD, Parkville MO PD, Parsons KS PD, Pawnee County KS SO, Phelps County MO SO, Phelps County NE SO, Pike County IL SO , Pittsboro IN PD, Pittsburg KS PD, Platte County MO SO, Pleasant Valley MO PD, Ponder TX PD , Pottawatomie County KS SO, Pratt County KS SO, Prescott AZ PD, Princeton IN PD, Pryor Creek OK PD, Pulaski County AR SO, Pulaski County MO SO, Purcell OK PD, Puyallup WA PD, Quapaw Nation OK Marshals Service, Quincy IL PD, Raleigh NC PD, Ralls County MO SO, Randall County TX SO , Raytown MO PD, Reno County KS SO, Richmond VA PD, Riley County KS PD, Rock County WI SO, Rogers AR PD, Rose Hill KS PD, Salida CO PD, Salina KS PD, Saline County KS SO, San Marcos TX PD, Sarcoxie MO PD, Sarpy County NE SO, Scottsbluff NE PD, Sedalia MO PD, Sedgwick County KS SO, Sedgwick KS PD, Seneca MO PD, Sergeant Bluff IA PD , Seward County NE SO, Shelby County TN SO, Shelbyville TN PD, Sheridan County KS SO, Sherwood AR PD, Sikeston MO DPS, Somerset County NJ Prosecutors Office, South Dakota Division of Criminal Investigation SD , South Hutchinson KS PD, South Sioux City NE PD , Southmayd TX PD , Springfield MO PD, St. Charles City MO PD, St. Charles County MO PD, St. Joseph MO PD, Stafford County KS SO , Sterling Heights MI PD, Stevens Point WI PD, Stone County MO SO, Summerset SD PD, Summit County CO SO, Sumner County KS SO, Sweet Springs MO PD, Tarpon Springs FL PD, Tarrant County TX SO, Terrell TX PD , Texarkana AR PD, Texarkana TX PD, Texas Financial Crimes Intelligence Center, Thomas County KS SO, Thornton CO PD, Tompkins County NY SO, Tooele City PD UT, TX - Vernon PD, U.S. Border Patrol, Ulysses KS PD, Union County NM SO, University of Central Missouri PD, US Postal Inspection Service [Federal], Vacaville CA PD, Valley Center KS DPS, Van Alstyne TX PD, Van Buren AR PD, Wabaunsee County SO (KS), Wagoner CO SO OK, Wallace County KS SO, Wamego KS PD, Wapello County IA SO, Waukee IA PD, Waxhaw NC PD, Weld County CO SO, Wellington KS PD, Wellsville PD KS , West Chester OH PD, West Des Moines IA PD, West Tawakoni TX PD , Westminster CO PD, Wheeler County NE SO , Wichita County KS SO, Wichita Falls TX PD , Wichita KS PD, Wichita State University KS PD, Windsor CO PD, Winfield KS PD, Woodbury County IA SO, Woodson Terrace MO PD, Wyandotte Nation OK PD , Wyoming OH PD</t>
  </si>
  <si>
    <t>Abilene KS PD, Allen County KS Communications Center, Allen County KS SO, Andover KS PD, Augusta KS DPS, Barber County KS SO, Barton County KS SO, Baxter Springs PD KS, Bel Aire KS PD, Belle Plaine KS PD, Benton KS PD, Bourbon County KS SO, Burrton KS PD, Butler County KS SO, Caldwell KS PD, Caney KS PD, Chanute KS PD, Chase County KS SO, Chautauqua County KS SO, Cherokee County KS SO, Cherryvale KS PD, Clearwater KS PD, Cloud County KS SO, Coffeyville KS PD, Colwich KS PD, Concordia KS PD, Conway Springs KS PD, Cowley County KS SO, Crawford County KS SO, Derby KS PD, Dodge City KS PD, Eastborough KS PD, El Dorado KS PD, Elk County KS SO, Ellinwood KS PD, Ellsworth County KS SO, Emporia KS PD, Frontenac KS PD, Garden Plain KS PD, Gardner KS PD, Goddard KS PD, Grant County KS SO, Gray County KS SO, Great Bend KS PD, Greeley County KS SO, Hamilton County KS SO, Harper County KS SO, Harvey County KS SO, Haven KS PD, Haysville KS PD, Hesston KS PD, Hillsboro KS PD, Hoisington KS PD, Hutchinson KS PD, Independence KS PD, Jefferson County MO SO, Johnson County KS SO, Junction City KS PD, Kansas City KS PD, Kansas City MO PD, Kansas Highway Patrol, Kansas KBI, Kansas Wildlife and Parks, Kearny County KS SO, Kechi KS PD, Kingman County KS SO, Kingman KS PD, KS - City of St. John, KS - Hugoton PD, KS - Meade County SO, KS - Seward County SO, KU Medical Center KS PD, Leavenworth KS PD, Leawood KS PD, Lexington NE PD, Lindsborg KS PD, Lyon County KS SO , Maize KS PD, Marion County KS SO, McPherson County KS SO, Medicine Lodge KS PD, Minneapolis KS PD, Montgomery County KS SO, Moundridge KS PD, Mulvane KS PD, Neodesha KS PD, Neosho County KS SO, Ness County KS SO, Newton KS PD, North Newton KS PD, Norton KS PD, Ottawa KS PD, Overland Park KS PD, Oxford KS PD, Park City KS PD, Parsons KS PD, Pawnee County KS SO, Pittsburg KS PD, Pottawatomie County KS SO, Pratt County KS SO, Reno County KS SO, Riley County KS PD, Rose Hill KS PD, Salina KS PD, Saline County KS SO, Sedgwick County KS SO, Sedgwick KS PD, Sheridan County KS SO, South Hutchinson KS PD, Springfield MO PD, Stafford County KS SO , Sumner County KS SO, Thomas County KS SO, Ulysses KS PD, Valley Center KS DPS, Wabaunsee County SO (KS), Wallace County KS SO, Wamego KS PD, Wellington KS PD, Wellsville PD KS , Wichita County KS SO, Wichita KS PD, Wichita State University KS PD, Winfield KS PD</t>
  </si>
  <si>
    <t>Mercer County MO SO, Abilene TX PD, Addison TX PD, Allen County KS SO, Altoona IA PD, Amarillo TX PD, Andover KS PD, Ankeny IA PD, Anna TX PD, Anoka County MN SO, Ardmore OK PD, Arnold MO PD, Ashland MO PD, Attorney General of Illinois - Medicare Fraud Division, Audrain County MO SO, Barry County SO MO, Baylor Scott &amp; White PD (TX), Beaumont TX PD, Bellville TX PD , Benton County AR SO, Bentonville AR PD, Berkeley MO PD, Bienville Parish LA SO , Bixby OK PD, Bloomington IL PD, Blue Springs MO PD, Boone County AR SO, Boone County MO SO, Bourbon County KS SO, Bowling Green MO PD, Bradley County AR SO , Brentwood MO PD, Bristow OK PD, Bryant AR PD, Buchanan County MO SO, Burlington IA PD, Bushnell IL PD, Butler County KS SO, Cabot AR PD, Calcasieu Parish SO LA, Callaway County MO SO, Calloway County KY SO, Canadian County OK SO, Caney KS PD, Canton IL PD, Cape Girardeau County MO SO, Cape Girardeau MO PD, Carbondale IL PD, Cass County MO SO, Catoosa OK PD, Cedar Rapids IA PD, Centerton AR PD , Central City KY PD, Chanute KS PD, Chase County KS SO, Cheatham County TN SO, Cherryvale KS PD, Chesterfield MO PD, Christian County MO SO, City of Oak Ridge North TX PD, Clayton MO PD, Cleveland County OK SO, Clive IA PD, Coffeyville KS PD, Colbert County AL SO, Cole County MO SO, Colleyville PD TX, Collierville TN PD, Collin County TX SO, Conway AR PD, Cooke County TX SO , Cooper County MO SO, Council Bluffs IA PD, Crawford County IL SO , Creek County OK SO, Crestwood MO PD, Cumby TX PD , Curry Co NM SO, Dallas TX PD, Del City OK PD, Derby KS PD, Des Peres MO DPS, DeSoto County MS SO, Dickson TN PD, Dodge City KS PD, Douglas County NE SO, Duquesne MO PD, El Cajon CA PD, Ellsworth County KS SO, Energy IL PD, Eureka MO PD, Excelsior Springs MO PD, Farmers Branch TX PD, Farmington PD AR, Fayette County IL SO , Florence AL PD, Florissant MO PD, Fort Worth TX PD , Franklin County AL SO, Franklin County IL SO, Franklin County MO SO , Fremont County IA SO, Frontenac KS PD, Fulton County IL SO, Fulton IL PD, Galesburg IL PD, Gardner KS PD, Gasconade Co MO SO, Germantown TN PD, Gluckstadt MS PD, Gosper County NE SO, Grain Valley MO PD, Grandview MO PD, Graves County KY SO, Gray County TX SO , Great Bend KS PD, Groesbeck TX PD , Hamilton County OH SO, Hannibal MO PD, Harper County KS SO, Harris County Const TX Pct 4, Harris County Const TX Pct 5, Harrison County MO SO, Harrisonville MO PD, Harvey County KS SO, Hazelwood MO PD, Henderson County KY SO, Henderson KY PD, Henry County IL SO, Herrin IL PD, Holland TX PD , Houston TX PD, Hunt County TX SO, Huntsville TX PD, IA - Eldridge PD, Iberia MO PD, Independence KS PD, Indian Point MO PD, Iowa Department of Corrections, Iowa State University IA PD, Iredell County NC SO, Jacksonville IL PD, Jasper County Sheriff IA , Jefferson City MO PD, Jefferson County MO SO, Johnston City IL PD, Jonesboro AR PD, Joplin MO PD, Junction City KS PD, Kansas City MO PD, Kansas Highway Patrol, Kearney NE PD, Kemper County MS SO, Kewanee IL PD , Kingston Springs TN PD, La Grange MO PD, Ladd IL PD, Ladue MO PD, Lafayette County MS SO, Lake St. Louis MO PD, Lamar County TX SO, LaSalle Co. IL SO - New, Lauderdale County AL SO, Lauderdale County TN SO, Lawton OK PD, Lea County NM SO, Lebanon TN PD, Lee County IL SO, Lewisville TX PD, Lexington NE PD, Lexington TN PD, Liberty MO PD, Lincoln County SO NE, Little Rock AR PD, Livingston County IL SO, Locust Grove OK PD, Logan County KY SO , Logan County NE SO, Loup County NE SO, Lubbock TX PD, Macomb IL PD, Macon County IL SO, Madison County TN SO, Madison MS PD, Madisonville KY PD, Manchester MO PD, Maplewood MO PD, Marion County MO SO, Marion Health PD (IN), Marion IL PD, Martin TN PD, Maryland Heights MO PD, Mason County IL SO, Mayfield KY PD, McCracken County KY SO, McDonough County IL SO, McKinney TX PD, Mclean County IL SO, McPherson County KS SO, Medicine Lodge KS PD, Memphis Intl Airport, Memphis TN PD, Mesquite TX PD, Methodist Health System PD (TX), Metropolis IL PD, Mid Missouri Drug Task Force MO, Midwest HIDTA, Milam County TX SO, Milton GA PD, Mineral Area Drug Task Force MO, Mississippi Department of Public Safety, Missouri Department of Conservation, Missouri State Highway Patrol, MOCIC , Monett MO PD, Montgomery County Constable, Precinct 4 (TX), Montgomery County KS SO, Montgomery County TN SO, Moore County TX SO , Moore OK PD, Morgan County IL SO, Morton IL PD, Mount Vernon TX ISD PD, MS - Flowood PD, MS - Yazoo City PD, Muscatine County IA SO, Muscle Shoals AL PD, Muskogee OK PD, Mustang OK PD, Nebraska State Patrol, Neosho County KS SO, New Baden IL PD, New Madrid County MO SO, Newton County MS SO, Newton IA PD, Nichols Hills OK PD, Normandy MO PD, North County Cooperative MO PD, North Liberty IA PD, North Little Rock AR PD, North Missouri Drug Task Force MO, North MO DTF Brookfield MO PD, North Platte NE PD, O'Fallon IL PD, O'Fallon MO PD, Odessa MO PD, Odessa TX PD, Ogallala NE PD, Oglesby IL PD , OK - Dewey PD, OK - Idabel PD, OK - Jones PD, OK - University of Oklahoma Health Science Center PD, OK - Washita County SO, Oklahoma Bureau of Narcotics , Oklahoma City OK PD, Olive Branch MS PD, Osage Beach MO PD, Osage County OK SO, Osceola AR PD, Ottawa IL PD, Overland MO PD, Overland Park KS PD, Oxford MS PD, Ozark AR PD, Ozarks Drug Enforcement Team MO, Palm Beach County FL SO, Paris TN PD, Paris TX PD, Park Hills MO PD, Parkville MO PD, Parsons KS PD, Pea Ridge AR PD, Pemiscot County MO SO, Perry County MO SO, Piedmont OK PD , Pike County IL SO , Pine Bluff AR PD, Piperton TN PD, Pittsburg KS PD, Platte County MO SO, Ponder TX PD , Pontotoc MS PD, Posey County IN SO, Pottawatomie County KS SO, Princeton IN PD, Pryor Creek OK PD, Pulaski County AR SO, Purcell OK PD, Quapaw Nation OK Marshals Service, Quincy IL PD, Ralls County MO SO, Randall County TX SO , Rankin County MS SO, Raytown MO PD, Reagan County TX SO , Redfield AR PD , Republic MO PD, Richardson TX PD, Richmond Heights MO PD, Riley County KS PD, Robinson IL PD, Rock Island County IL SO , Rock Island IL PD, Rockport IN PD, Rogers AR PD, Rogers County OK SO, Roman Forest TX PD , Rose Hill KS PD, Russellville AL PD, Russellville AR PD, Salina KS PD, Saline County KS SO, Sangamon County IL SO, Sapulpa OK PD, Sarasota FL PD, Sarcoxie MO PD, Schuyler Co. IL SO, Scott City MO PD, Scott County MS SO, Sealy TX PD , Searcy AR PD , Sedalia MO PD, Seneca MO PD, Sequoyah County SO OK , Sergeant Bluff IA PD , Seward County NE SO, Shelby County TN SO, Sheridan AR PD, Sherwood AR PD, Sikeston MO DPS, Sioux City IA PD, Slinger WI PD, South Hutchinson KS PD, South Sioux City NE PD , Springdale AR PD, Springfield MO PD, St. Ann MO PD, St. Charles City MO PD, St. Charles County MO PD, St. Joseph MO PD, Ste. Genevieve County MO SO , Sterling Heights MI PD, Sterling IL PD, Stone County MO SO, Streator IL PD, Sullivan  IL PD, Sullivan County IN SO, Sumner County KS SO, Sunset Hills MO PD, Sweet Springs MO PD, Tahlequah OK PD, Tarpon Springs FL PD, Tarrant County TX SO, Terre Haute IN PD, Texarkana AR PD, Texarkana TX PD, Texas Financial Crimes Intelligence Center, Thomas County KS SO, TN - Lincoln County SO, Town of Hochatown OK , Tulsa County OK SO , Tulsa OK PD, Tupelo Regional Airport, TX - Early PD, Union City OK PD, Union County NM SO, University City MO PD, University of Illinois at Urbana-Champaign IL PD, Van Alstyne TX PD, Van Buren AR PD, Vandalia IL PD , Vernon Parish LA SO, Vienna IL PD, Vigo County IN SO, Wabaunsee County SO (KS), Wagoner CO SO OK, Wamego KS PD, Wapello County IA SO, Warr Acres OK PD, Warren AR PD , Waukee IA PD, Wayne County TN SO, Webster Groves MO PD, Wentzville MO PD, West Des Moines IA PD, West Feliciana Parish LA SO, West Tawakoni TX PD , West Terre Haute IN PD, Western Illinois University IL PD, Wichita Falls TX PD , Windsor- IL- PD, Woodbury County IA SO, Woodson Terrace MO PD, Wyandotte Nation OK PD , Wyoming OH PD, Yukon OK PD</t>
  </si>
  <si>
    <t>Mercer County MO SO, Abilene TX PD, Adams County IL SO, Adams County WA SO, Addison TX PD, Airway Heights WA PD, AL - Bear Creek PD, Alexander AR PD, Allen County KS SO, Altoona IA PD, Alvin TX PD, Andover KS PD, Andrews TX PD , Ankeny IA PD, Anna TX PD, AR - Alma PD, AR - Arkadelphia PD, AR - Harrisburg PD, AR - Mountain View PD, Arcola TX PD , Ardmore OK PD, Arlington PD (WA), Arnold MO PD, Arvada CO PD, Atoka TN PD, Barber County KS SO, Barry County SO MO, Bartlesville OK PD , Bartlett TN PD, Beaumont TX PD, Benton County WA SO, Bentonville AR PD, Bethany OK PD, Bienville Parish LA SO , Bixby OK PD, Blaine CO OK SO, Bloomfield NM PD, Bloomington IL PD, Blount County Commission (AL), Blue Springs MO PD, Bogata TX PD , Boone County AR SO, Boone County MO SO, Borger TX PD , Bossier Parish LA SO, Bourbon County KS SO, Bowling Green MO PD, Branson MO PD, Brentwood MO PD, Bristow OK PD, Broken Arrow OK PD, Bryant AR PD, Buchanan County MO SO, Burlington IA PD, Bushnell IL PD, Butler County KS SO, Butler County OH SO, Byram MS PD, Byron GA PD , Cabot AR PD, Calcasieu Parish SO LA, Calera OK PD, California Department of Corrections, Caney KS PD, Canton IL PD, Canyon TX PD  , Cape Girardeau MO PD, Carbondale IL PD, Carmel IN PD, Cass County IL SO, Cass County MO SO, Castle Rock CO PD, Catoosa OK PD, Cedar Rapids IA PD, Centralia IL PD, Chambers County AL SO, Champaign County IL SO, Champaign IL PD, Chanute KS PD, Charleston IL PD, Chase County KS SO, Chautauqua County KS SO, Cherryvale KS PD, Christian County MO SO, City of Oak Ridge North TX PD, Claremore OK PD, Clarksville AR PD, Clay County TX SO , Cleveland County OK SO, Clive IA PD, Cloud County KS SO, Coffeyville KS PD, Cole County MO SO, Colleyville PD TX, Collierville TN PD, Collin County TX SO, Collinsville OK PD, Colorado Springs CO PD, Commerce City CO PD, Concordia KS PD, Conroe TX PD, Conway AR PD, Cooke County TX SO , Cookeville TN PD, Cottleville MO PD, Council Bluffs IA PD, Covington TN PD, Coweta OK PD, Crawford County IL SO , Creek County OK SO, Creve Coeur IL PD, Creve Coeur MO PD, Crowley TX PD, Crystal City MO PD, Cullman County AL SO, Cumberland Metro IN PD, Dallas TX PD, Dearborn MI PD, Del City OK PD, Derby KS PD, DFW Airport PD TX, Dickson TN PD, Douglas County NE SO, DuPage County IL SO, Durango CO PD, Dyer County TN SO, Dyersburg TN PD, East Moline IL PD, East Tawakoni TX PD, Eastborough KS PD, El Cajon CA PD, El Reno OK PD, Elgin TX PD, Escambia County FL SO, Eureka MO PD, Excelsior Springs MO PD, Farmington PD AR, Fayette County IL SO , Fayette County TN SO, Ferguson MO PD, Florence AL PD, Florissant MO PD, Floyd County IN SO, Fort Wayne IN PD , Fort Worth TX PD , Fountain CO PD, Franklin County AL SO, Franklin County IL SO, Franklin County MO SO , Franklin MA PD, Friendswood TX PD, Fulton County IL SO, Fulton MO PD, Fulton MS PD, Galesburg IL PD, Galva IL PD, Gasconade Co MO SO, Germantown TN PD, Glenpool OK PD, Gluckstadt MS PD, Goddard KS PD, Grain Valley MO PD, Grand Island NE PD, Grandview MO PD, Grant County IN SO, Graves County KY SO, Gray County TX SO , Grayslake IL PD , Greeley CO PD, Greene County MO SO, Greenwood AR PD, Greers Ferry PD AR, Griffith IN PD, Guthrie OK PD, Hackleburg AL PD, Hall County NE SO, Hanover Park IL PD , Hardin County TN SO, Harper County KS SO, Harrah OK PD - original, Harris County Const TX Pct 5, Harris County TX SO, Harrison AR PD, Harrisonville MO PD, Harvey County KS SO, Hazel Park MI PD, Hazelwood MO PD, Hempstead Village NY PD, Henderson County KY SO, Henderson KY PD, Henry County IL SO, Herrin IL PD, Highland Heights KY PD, Holland TX PD , Hopkinsville KY PD, Horn Lake MS PD, Houston TX PD, Hudson CO PD, Huffman ISD TX PD, Humble ISD PD TX , Hunt County TX SO, Huntsville AL PD, Huntsville TX PD, IA - Eldridge PD, IA - Storm Lake PD, Illinois Attorney General, Independence KS PD, Indian Point MO PD, Indiana State Police IN PD, Indianola IA PD, Iowa State University IA PD, Iredell County NC SO, Jackson MS PD, Jackson TN PD, Jacksonville IL PD, Jasper County Sheriff IA , Jefferson City MO PD, Jefferson County MO SO, Jenks OK PD, Johnston City IL PD, Johnston IA PD, Jonesboro AR PD, Joplin MO PD, Junction City KS PD, Justice IL PD, Kansas Highway Patrol, Kansas KBI, Keller TX PD , Kemper County MS SO, Kill Devil Hills NC PD, Kimberling City MO PD, Kingston Springs TN PD, Knox County SO NE, Kosciusko MS PD, KS - Meade County SO, KS - Seward County SO, La Porte TX PD, Ladue MO PD, Lafayette County MS SO, Lakeland FL PD, Lamar County TX SO, Las Vegas NM PD, Lauderdale County AL SO, Lavon TX PD , Lawrence County TN SO, Lawton OK PD, Lea County NM SO, League City TX PD, Leake County MS SO, Lebanon TN PD, Lewisville TX PD, Lexington NE PD, Lexington TN PD, Liberty MO PD, Lincoln County SO NE, Lincoln Parish LA SO, Little Flock AR PD, Little Rock AR PD, Live Oak TX PD , Livingston Parish County LA SO, Llano TX PD , Locust Grove OK PD, Logan County NE SO, Lone Tree CO PD, Louisville Metro KY PD, Loup County NE SO, Lowell AR PD , Lubbock County TX SO , Lubbock TX PD, Macomb IL PD, Macon County IL SO, Madison County TN SO, Madison MS PD, Madisonville KY PD, Mahoning Twp PA PD, Maize KS PD, Manchester MO PD, Manvel TX PD, Marion County IL SO, Marion County MO SO, Marion Health PD (IN), Marion IA PD, Marion IL PD, Marshall County OK SO , Martin TN PD, Maryland Heights MO PD, Marysville OH PD, Mayfield KY PD, McCracken County KY SO, McCurtain County OK SO, McDonough County IL SO, Meadows Place TX PD, Medicine Lodge KS PD, Melissa TX PD, Memphis Intl Airport, Memphis TN PD, Menard County IL SO, Mendocino County SO-CA, Mesquite TX PD, Methodist Health System PD (TX), Metropolis IL PD, Mid Missouri Drug Task Force MO, Midland County TX SO , Midwest City OK PD, Midwest HIDTA, Milam County TX SO, Milan TN PD, Miner MO PD, Mineral Area Drug Task Force MO, Missouri Department of Conservation, Missouri State Highway Patrol, MOCIC , Mohave County AZ SO, Monett MO PD, Monroe County WI SO, Montgomery County Constable, Precinct 3 (TX), Montgomery County KS SO, Montgomery County TN SO, Moore County TX SO , Moore OK PD, Morgan County IL SO, Morgan's Point Resort TX PD, Morton IL PD, Mount Pleasant SC PD, Mount Vernon IN PD, MS - Itawamba Community College Campus PD, MS - Philadelphia PD, MS - Raymond PD, MS - Yazoo City PD, Mt. Zion IL PD, Murfreesboro TN PD, Muscle Shoals AL PD, Muskogee OK PD, Mustang OK PD, Nags Head NC PD, Nash TX PD , Nebraska State Patrol, Neodesha KS PD, Neosho County KS SO, Ness County KS SO, New Albany MS PD, New Baden IL PD, New Berlin TX Marshal's Office, Newcastle OK PD, Newton County MS SO, Newton IA PD, Newton MS PD, Nichols Hills OK PD, Nixa MO PD, Normandy MO PD, North Little Rock AR PD, North Missouri Drug Task Force MO, North MO DTF Brookfield MO PD, North Richland Hills TX PD, Northwest Arkansas Regional Airport AR PD, Norwood OH PD, O'Fallon MO PD, Oakland TN PD, Obion County TN SO, Odessa MO PD, Ogallala NE PD, Ohio State Highway Patrol, OK - Dewey PD, OK - Jones PD, OK - University of Oklahoma Health Science Center PD, Oklahoma Bureau of Narcotics , Oklahoma City Community College PD , Oklahoma City OK PD, Oklahoma State University PD, Osage Beach MO PD, Otoe Missouria Tribe OK PD , Ottawa IL PD, Overland MO PD, Owasso OK PD, Oxford MS PD, Oxford OH PD, Ozark MO PD, Ozarks Drug Enforcement Team MO, Palm Beach County FL SO, Palm Springs CA PD, Paris TN PD, Paris TX PD, Park Hills MO PD, Parkville MO PD, Parsons KS PD, Pea Ridge AR PD, Pemiscot County MO SO, Peoria County IL SO, Peoria IL PD, Perry County MO SO, Phelps County MO SO, Piedmont OK PD , Pike County IL SO , Pine Bluff AR PD, Pittsboro IN PD, Pittsburg KS PD, Platte County MO SO, Ponder TX PD , Pontotoc MS PD, Pope County AR SO, Posey County IN SO, Pottawatomie County KS SO, Prescott AZ PD, Princeton IN PD, Pryor Creek OK PD, Pulaski County AR SO, Purcell OK PD, Quapaw Nation OK Marshals Service, Queen City TX PD, Quincy IL PD, Ralls County MO SO, Randall County TX SO , Rankin County MS SO, Raytown MO PD, Reagan County TX SO , Red River TX SO , Republic MO PD, Richland County SC SO, Richmond Heights MO PD, Richmond MO PD, Richmond VA PD, Riley County KS PD, Ripley TN PD, Robinson IL PD, Rock County WI SO, Rock Falls IL PD, Rock Island County IL SO , Rogers AR PD, Rogers County OK SO, Rose Hill KS PD, Russellville AL PD, Russellville AR PD, Salado TX PD, Salina KS PD, Saline County KS SO, San Antonio TX PD, Sand Springs OK PD, Sangamon County IL SO, Sapulpa OK PD, Sarasota FL PD, Sarpy County NE SO, Sauk Prairie WI PD, Savannah TN PD, Scarborough ME PD, Schuyler Co. IL SO, Schuyler County MO SO, Scott City MO PD, Scott County MS SO, Seabrook TX PD, Sedalia MO PD, SEMO Drug Task Force MO, Seneca MO PD, Sergeant Bluff IA PD , Shelby County IL SO, Shelby County KY SO, Shelby County TN SO, Shelbyville TN PD, Sheridan AR PD, Sherman IL PD, Sherman TX PD, Sherwood AR PD, Sikeston MO DPS, Sioux City IA PD, South Central MO Drug Task Force, South Sioux City NE PD , Southaven MS PD, Southern View IL PD, Southmayd TX PD , Spring Valley IL PD, Springdale AR PD, Springfield MO PD, St. Ann MO PD, St. Charles City MO PD, St. Charles County MO PD, St. Francois County MO SO, St. Joseph MO PD, St. Louis County MO PD, St. Martin Parish LA SO, Ste. Genevieve County MO SO , Sterling Heights MI PD, Stone County MO SO, Sullivan  IL PD, Sumner County KS SO, Sunset Hills MO PD, Tahlequah OK PD, Tarpon Springs FL PD, Tarrant County TX SO, Terrebonne Parish LA SO , Terrell TX PD , Texarkana TX PD, Texas Financial Crimes Intelligence Center, The Village OK PD, Thornton CO PD, Tipton County TN SO, Tontitown AR PD, Town of Hochatown OK , Tulsa County OK SO , Tulsa OK PD, Tunica County MS SO, Tupelo MS PD, Tupelo Regional Airport, TX - Denison PD, TX - Early PD, Union City OK PD, Union County KY SO, University City MO PD, University of Illinois at Urbana-Champaign IL PD, University of Iowa PD (IA), University of Memphis TN PD, University of TX (UTA)- Arlington PD, UT Southwestern Medical Center TX , Vandalia IL PD , Vandalia OH PD, Vanderburgh County IN SO , Vernon Parish LA SO, Villa Park IL PD, Vincennes IN PD, Virden IL PD, Wabaunsee County SO (KS), Wagoner CO SO OK, Walls MS PD, Wapello County IA SO, Warr Acres OK PD, Washington County MO SO, Washington MO PD, Waukee IA PD, Wayne County TN SO, Weld County CO SO, Wentzville MO PD, West Feliciana Parish LA SO, West Tawakoni TX PD , Westminster CO PD, Westworth Village TX PD, Wichita County TX SO, Wichita Falls TX PD , Wichita KS PD, Williamson Co. IL SO, Windsor CO PD, Winfield KS PD, Woodbury County IA SO, Woodford County IL SO, Woodson Terrace MO PD, Woodstock GA PD, Wyandotte Nation OK PD , Wyoming OH PD, Yukon OK PD</t>
  </si>
  <si>
    <t>Ardmore OK PD, Bartlesville OK PD , Bethany OK PD, Bixby OK PD, Bristow OK PD, Calera OK PD, Catoosa OK PD, Choctaw OK PD, Cleveland County OK SO, Collinsville OK PD, Creek County OK SO, Crowley TX PD, Del City OK PD, Duncan OK PD, Edmond OK PD, El Reno OK PD, Fort Worth TX PD , Guthrie OK PD, Harper County KS SO, Junction City KS PD, Keller TX PD , Lake Worth TX PD, Lawton OK PD, Locust Grove OK PD, Marshall County OK SO , McCurtain County OK SO, Midwest City OK PD, Moore OK PD, Muskogee OK PD, Mustang OK PD, Newcastle OK PD, Nichols Hills OK PD, OK - Dewey PD, OK - Idabel PD, OK - Jones PD, OK - Washita County SO, Oklahoma Bureau of Narcotics , Oklahoma City Community College PD , Oklahoma City OK PD, Osage County OK SO, Pryor Creek OK PD, Purcell OK PD, Quapaw Nation OK Marshals Service, Rogers County OK SO, Sand Springs OK PD, Texas Financial Crimes Intelligence Center, Town of Hochatown OK , Tulsa County OK SO , Tulsa OK PD, Tuttle OK PD , Union City OK PD, Warr Acres OK PD, Westworth Village TX PD, Wyandotte Nation OK PD , Yukon OK PD</t>
  </si>
  <si>
    <t>13th Drug Task Force AR, Abilene TX PD, Acworth GA PD, Adams County IL SO, Adrian MI PD, Alexander AR PD, Allen County KS SO, Allen TX PD, Altoona IA PD, Amarillo TX PD, Andover KS PD, Andrews TX PD , Ankeny IA PD, Anna TX PD, AR - Alma PD, AR - Arkadelphia PD, AR - Harrisburg PD, Arcola TX PD , Ardmore OK PD, Arlington PD (WA), Arnold MO PD, Ashland MO PD, Atoka TN PD, Audrain County MO SO, Audubon County IA SO, Avon IN PD, Barber County KS SO, Barry County SO MO, Bartlesville OK PD , Baylor Scott &amp; White PD (TX), Beaumont TX PD, Bellville TX PD , Benton County AR SO, Bentonville AR PD, Berkeley MO PD, Bethany OK PD, Bixby OK PD, Bloomfield NM PD, Bloomington IL PD, Blue Springs MO PD, Bogata TX PD , Boone County AR SO, Boone County IL SO, Boone County MO SO, Bosque County TX SO , Bossier Parish LA SO, Bourbon County KS SO, Bowling Green MO PD, Bradley County AR SO , Brazoria County Const Pct 4 (TX), Brevard County FL SO , Brighton CO PD, Bristow OK PD, Broken Arrow OK PD, Buchanan County MO SO, Burleson TX PD, Butler County KS SO, Byron GA PD , Cabot AR PD, Cactus TX PD , Calcasieu Parish SO LA, Calera OK PD, Calhoun County SC SO, Callaway County MO SO, Camden AR PD, Canadian County OK SO, Canyon TX PD  , Cape Girardeau County MO SO, Cape Girardeau MO PD, Carbondale IL PD, Carmel IN PD, Carroll County GA SO, Carson County TX SO , Cass County MO SO, Castle Rock CO PD, Castroville TX PD , Catoosa OK PD, Centerton AR PD , Chambers County AL SO, Chanute KS PD, Chaves County NM SO, Chesterfield MO PD, Choctaw OK PD, Christian County MO SO, Cibolo TX PD, Clarksville AR PD, Clarksville IN PD, Clarksville VA PD, Clay County TX SO , Clayton MO PD, Cleveland County OK SO, Clinton MO PD, Cloud County KS SO, Coastal Bend College Campus PD , Coffeyville KS PD, Cole County MO SO, Collin County TX SO, Collinsville OK PD, Colorado Springs CO PD, Colorado State Patrol, Colquitt County GA SO, Concordia KS PD, Conroe TX PD, Conway AR PD, Cooke County TX SO , Cookeville TN PD, Cooper County MO SO, Coppell TX PD, Cottleville MO PD, Council Bluffs IA PD, Covington TN PD, Crawford County KS SO, Creek County OK SO, Crestwood MO PD, Crowley TX PD, Crystal City MO PD, Cullman County AL SO, Cumberland Metro IN PD, Cumby TX PD , Curry Co NM SO, Dallas TX PD, Denison University Campus OH PD, Derby KS PD, Des Peres MO DPS, DeSoto County MS SO, Dodge City KS PD, Douglas County NE SO, Duncan OK PD, Duncanville TX PD, DuPage County IL SO, Duquesne MO PD, Durango CO PD, Dyer County TN SO, Dyersburg TN PD, East Hampton Village NY PD, East Tawakoni TX PD, Edmond OK PD, El Cajon CA PD, El Reno OK PD, Elgin TX PD, Elizabethtown KY PD, Ellsworth County KS SO, Energy IL PD, Erath County TX SO , Escambia County FL SO, Espanola NM PD, Eureka MO PD, Evangeline Parish LA SO , Excelsior Springs MO PD, Farmers Branch TX PD, Farmersville TX PD , Farmington PD AR, Fayette County TN SO, Ferguson MO PD, Forrest County MS SO, Fort Collins CO PD, Fort Stockton TX PD, Fort Wayne IN PD , Fort Worth TX PD , Fountain CO PD, Franklin County MO SO , Fremont County IA SO, Friendswood TX PD, Frontenac KS PD, Fulton MO PD, Gautier MS PD, Geauga County OH SO , Georgia State Patrol GA PD, Germantown TN PD, Glencoe AL PD, Glenpool OK PD, Gluckstadt MS PD, Gosper County NE SO, Grain Valley MO PD, Grand Prairie TX PD, Graves County KY SO, Gray County TX SO , Grayslake IL PD , Great Bend KS PD, Greene County MO SO, Greenville County SC SO, Greenwood AR PD, Greers Ferry PD AR, Griffith IN PD, Groesbeck TX PD , Gulf Breeze FL PD, Guthrie OK PD, Hall County NE SO, Hamilton County OH SO, Hancock County MS SO, Hannibal MO PD, Haralson County GA SO, Harper County KS SO, Harrah OK PD - original, Harris County Const TX Pct 2 , Harris County Const TX Pct 4, Harris County Const TX Pct 5, Harris County TX SO, Harrison County MO SO, Harrisonville MO PD, Hazel Park MI PD, Hazelwood MO PD, Herrin IL PD, Highland Heights KY PD, Holland TX PD , Homeland Security Investigations [Federal] [Inactive], Hope Mills NC PD , Horn Lake MS PD, Houston TX PD, Huffman ISD TX PD, Humble ISD PD TX , Hunt County TX SO, Huntsville AL PD, Huntsville TX PD, Hutchinson KS PD, Iberia MO PD, Independence KS PD, Indian Point MO PD, Iowa Department of Corrections, Iowa State University IA PD, Iredell County NC SO, Irvine CA PD, Irving TX PD, Jackson MS PD, Jackson TN PD, Jackson WI PD, Jacksonville IL PD, Jasper County Sheriff IA , Jefferson City MO PD, Jefferson County CO SO, Jefferson County MO SO, Jesup GA PD, Johnston City IL PD, Johnston IA PD, Jonesboro AR PD, Joplin MO PD, Junction City KS PD, Kansas City KS PD, Kansas City MO PD, Kansas KBI, Kearney NE PD, Keller TX PD , Kill Devil Hills NC PD, Kimberling City MO PD, Kosciusko MS PD, KS - Meade County SO, KU Medical Center KS PD, La Grange MO PD, La Marque TX PD, La Porte TX PD, Ladue MO PD, Lafayette County MS SO, Lake St. Louis MO PD, Lake Worth TX PD, Lamar CO PD , Lamar County TX SO, Las Vegas NM PD, Lauderdale County TN SO, Lavon TX PD , Lawton OK PD, Lea County NM SO, League City TX PD, Lewisville TX PD, Lexington KY PD, Lexington NE PD, Liberty MO PD, Lincoln County SO NE, Lincoln Parish LA SO, Little Elm TX PD , Little Flock AR PD, Little Rock AR PD, Live Oak TX PD , Llano TX PD , Locust Grove OK PD, Logan County NE SO, Louisville Metro KY PD, Loveland CO PD, Lowell AR PD , Lubbock County TX SO , Lubbock TX PD, Luling TX PD, Madison County TN SO, Madison MS PD, Manchester MO PD, Mansfield TX PD, Manvel TX PD, Maplewood MO PD, Marion County MO SO, Marion Health PD (IN), Marion IL PD, Marshall County OK SO , Martin County TX SO, Martin TN PD, Mauldin SC PD, Mayfield KY PD, McCurtain County OK SO, McKinney TX PD, McPherson County KS SO, Meadows Place TX PD, Medicine Lodge KS PD, Melissa TX PD, Memphis Intl Airport, Memphis TN PD, Mesquite TX PD, Methodist Health System PD (TX), Metro East Auto Theft (IL), Michigan City IN PD, Middle Tennessee State TN PD , Midwest City OK PD, Millington TN PD, Mineola TX PD, Mineral Area Drug Task Force MO, Mississippi Department of Public Safety, Missouri Department of Conservation, Missouri State Highway Patrol, MO - Sparta PD, MOCIC , Mohave County AZ SO, Monahans TX PD, Montgomery County Constable, Precinct 3 (TX), Montgomery County Constable, Precinct 4 (TX), Montgomery County KS SO, Moore County TX SO , Moore OK PD, Morgan County IL SO, Mount Pleasant SC PD, Mount Vernon TX ISD PD, Mountain Home AR PD, MS - Flowood PD, MS - Raymond PD, Murfreesboro TN PD, Muskogee OK PD, Mustang OK PD, Nash TX PD , Nashville Intl Airport TN PD, Nebraska State Patrol, Neodesha KS PD, Neosho County KS SO, Ness County KS SO, New Albany MS PD, New Baden IL PD, New Berlin TX Marshal's Office, New Hanover County NC SO, New Madrid County MO SO, Newcastle OK PD, Newton County MS SO, Newton IA PD, Niagara Falls City NY PD, Nichols Hills OK PD, Nixa MO PD, Normandy MO PD, North County Cooperative MO PD, North Little Rock AR PD, North Missouri Drug Task Force MO, North MO DTF Brookfield MO PD, North Platte NE PD, North Richland Hills TX PD, Northwest Arkansas Regional Airport AR PD, Norwood OH PD, O'Fallon IL PD, O'Fallon MO PD, Oakland TN PD, Obion County TN SO, Odessa TX PD, Ogallala NE PD, Ohio State Highway Patrol, OK - Dewey PD, OK - Idabel PD, OK - Jones PD, OK - University of Oklahoma Health Science Center PD, OK - Washita County SO, Oklahoma Bureau of Narcotics , Oklahoma City Community College PD , Oklahoma City OK PD, Oklahoma County OK SO, Oklahoma State Bureau of Investigations, Oklahoma State University PD, Olive Branch MS PD, Opelousas LA PD, Osage Beach MO PD, Osage County OK SO, Osceola AR PD, Otoe Missouria Tribe OK PD , Ottawa County MI SO, Owasso OK PD, Oxford MS PD, Ozark AR PD, Ozark MO PD, Ozarks Drug Enforcement Team MO, Palm Beach County FL SO, Palm Springs CA PD, Palmyra MO PD, Paris TX PD, Park Hills MO PD, Parkville MO PD, Pasadena TX PD, Pea Ridge AR PD, Pelham AL PD, Pemiscot County MO SO, Perry County MO SO, Phelps County MO SO, Phelps County NE SO, Piedmont OK PD , Pike County IL SO , Pine Bluff AR PD, Piperton TN PD, Pittsboro IN PD, Pittsburg KS PD, Platte County MO SO, Ponder TX PD , Pontotoc MS PD, Pope County AR SO, Posey County IN SO, Pottawatomie County KS SO, Prescott AZ PD, Pryor Creek OK PD, Pulaski County AR SO, Purcell OK PD, Quapaw Nation OK Marshals Service, Quincy IL PD, Raleigh NC PD, Ralls County MO SO, Randall County TX SO , Raytown MO PD, Red River TX SO , Redfield AR PD , Reeves CO TX SO, Richland County SC SO, Richmond Heights MO PD, Richmond MO PD, Richmond VA PD, Riley County KS PD, Ripley TN PD, Riviera Beach FL PD, Rock County WI SO, Rockingham NC PD, Rogers AR PD, Rogers County OK SO, Roman Forest TX PD , Rose Hill KS PD, Russellville AR PD, Salado TX PD, Salina KS PD, Saline County KS SO, San Antonio TX PD, San Marcos TX PD, Sand Springs OK PD, Sapulpa OK PD, Sarasota FL PD, Sarcoxie MO PD, Sarpy County NE SO, Sauk Prairie WI PD, Scarborough ME PD, Schuyler Co. IL SO, Schuyler County MO SO, Scott City MO PD, Scott County MS SO, Seabrook TX PD, Sealy TX PD , Searcy AR PD , Sedalia MO PD, SEMO Drug Task Force MO, Seneca MO PD, Sergeant Bluff IA PD , Seward County NE SO, Seymour IN PD , Shelby County TN SO, Shelbyville TN PD, Sheridan AR PD, Sherwood AR PD, Sikeston MO DPS, Sioux City IA PD, Slinger WI PD, Sour Lake TX PD, South Central MO Drug Task Force, South Dakota Division of Criminal Investigation SD , South Hutchinson KS PD, South Sioux City NE PD , Southaven MS PD, Southern Illinois University IL PD , Southmayd TX PD , Springfield MO PD, St. Ann MO PD, St. Charles City MO PD, St. Charles County MO PD, St. Joseph MO PD, St. Louis County MO PD, St. Martin Parish LA SO, Stafford County KS SO , Sterling Heights MI PD, Stone County MO SO, Sunnyvale TX PD, Sweet Springs MO PD, Tarpon Springs FL PD, Tarrant County TX SO, Tarrant Regional Water District TX PD, Terrell TX PD , Texarkana AR PD, Texarkana TX PD, Texas Financial Crimes Intelligence Center, The Village OK PD, Thomas County KS SO, Thornton CO PD, Tipton County TN SO, TN - Lincoln County SO, Tompkins County NY SO, Tooele City PD UT, Town of Hochatown OK , Town of Jonesboro LA PD, Tukwila WA PD, Tulsa County OK SO , Tulsa OK PD, Tuttle OK PD , TX - Baylor County SO, TX - Denison PD, TX - Vernon PD, UMMC (University of Mississippi Medical Center) MS PD, Union City OK PD, University of Central Missouri PD, University of Memphis TN PD, US Postal Inspection Service [Federal], UT Southwestern Medical Center TX , Van Alstyne TX PD, Van Buren AR PD, Vernon Parish LA SO, Vienna IL PD, Villa Park IL PD, Wabaunsee County SO (KS), Wagoner CO SO OK, Walls MS PD, Wamego KS PD, Wapello County IA SO, Warr Acres OK PD, Warren AR PD , Warson Woods MO PD , Washington County MO SO, Waukee IA PD, Waxhaw NC PD, Webster Groves MO PD, Wellington KS PD, West Chester OH PD, West Des Moines IA PD, West Feliciana Parish LA SO, West Tawakoni TX PD , West Terre Haute IN PD, Westworth Village TX PD, Wheeler County NE SO , Wichita Falls TX PD , Wichita KS PD, Williamson Co. IL SO, Windsor CO PD, Woodbury County IA SO, Woodson Terrace MO PD, Wyandotte Nation OK PD , Wyoming OH PD, Yreka CA PD, Yukon OK PD</t>
  </si>
  <si>
    <t>Abilene KS PD, Abilene TX PD, Anna TX PD, Ardmore OK PD, ATF Nashville TN, Bartlesville OK PD , Bethany OK PD, Bixby OK PD, Blaine CO OK SO, Bristow OK PD, Broken Arrow OK PD, Butler County KS SO, Calera OK PD, Canadian County OK SO, Catoosa OK PD, Choctaw OK PD, Claremore OK PD, Cleveland County OK SO, Cloud County KS SO, Collinsville OK PD, Coweta OK PD, Creek County OK SO, Crowley TX PD, Del City OK PD, DFW Airport PD TX, Duncan OK PD, Eastborough KS PD, Edmond OK PD, El Reno OK PD, Fort Worth TX PD , Glenpool OK PD, Goddard KS PD, Grant County OK SO, Harper County KS SO, Harrah OK PD - original, Jenks OK PD, Junction City KS PD, Keller TX PD , Lamar County TX SO, Lawton OK PD, Locust Grove OK PD, Logan County OK SO, Lubbock County TX SO , Marshall County OK SO , McCurtain County OK SO, Mesquite TX PD, Midwest City OK PD, Moore OK PD, Morgan's Point Resort TX PD, Muskogee OK PD, Mustang OK PD, Newcastle OK PD, Nichols Hills OK PD, North Richland Hills TX PD, OK - Dewey PD, OK - Idabel PD, OK - Jones PD, OK - University of Oklahoma Health Science Center PD, OK - Washita County SO, Oklahoma Bureau of Narcotics , Oklahoma City Community College PD , Oklahoma City OK PD, Oklahoma State University PD, Osage County OK SO, Otoe Missouria Tribe OK PD , Ottawa KS PD, Owasso OK PD, Piedmont OK PD , Pryor Creek OK PD, Purcell OK PD, Quapaw Nation OK Marshals Service, Red Oak PD TX, Rogers County OK SO, Rose Hill KS PD, Safety Alliance of Cushing (OK), Salina KS PD, Sand Springs OK PD, Sapulpa OK PD, Sheridan AR PD, Texas Financial Crimes Intelligence Center, The Village OK PD, Town of Hochatown OK , Tulsa County OK SO , Tulsa OK PD, Union City OK PD, University of TX (UTA)- Arlington PD, UT Southwestern Medical Center TX , Wagoner CO SO OK, Warr Acres OK PD, WI Department of Justice, Wichita Falls TX PD , Wichita KS PD, Wyandotte Nation OK PD , Yukon OK PD</t>
  </si>
  <si>
    <t>University of Louisiana at Lafayette PD</t>
  </si>
  <si>
    <t>Altoona IA PD, Ankeny IA PD, Arnolds Park IA PD, Bettendorf IA PD, Burlington IA PD, Camanche IA PD, Carlisle IA PD, Carter Lake IA PD, Cedar Rapids IA PD, Clarke County IA SO, Clinton IA PD, Clive IA PD, Coralville IA PD, Council Bluffs IA PD, Davenport IA PD, Dubuque IA PD, Fremont County IA SO, Greene County IA SO, IA - Eldridge PD, IA - Storm Lake PD, Indianola IA PD, Iowa Department of Corrections, Iowa State University IA PD, Jasper County Sheriff IA , Johnston IA PD, Lee County IA SO, Linn County IA SO, Mar Mac IA PD, Marcus IA PD, Marion IA PD, Marshall County IA SO, Marshalltown IA PD, Muscatine County IA SO, Newton IA PD, North Liberty IA PD, Ottumwa IA PD, Pleasant Hill IA PD, Polk City IA PD, Polk County Conservation IA, Pottawattamie County IA SO , Sergeant Bluff IA PD , Sioux City IA PD, Story County IA SO, University of Iowa PD (IA), Urbandale IA PD, Wapello County IA SO, Warren County IA SO, Waterloo IA PD, Waukee IA PD, Waukon IA PD, West Des Moines IA PD, Woodbury County IA SO</t>
  </si>
  <si>
    <t>Altoona IA PD, Ankeny IA PD, Anoka County MN SO, AR - Alma PD, Arnolds Park IA PD, Audubon County IA SO, Bettendorf IA PD, Blue Springs MO PD, Branson MO PD, Burlington IA PD, Camanche IA PD, Cape Girardeau MO PD, Carlisle IA PD, Cedar Rapids IA PD, Chatham IL PD, Clarke County IA SO, Clay County MO SO, Clinton IA PD, Clive IA PD, Coralville IA PD, Council Bluffs IA PD, Davenport IA PD, Dubuque IA PD, El Dorado KS PD, Excelsior Springs MO PD, Fremont County IA SO, Fridley MN PD, Glenwood IA PD, Grant County WI SO, Greene County MO SO, Greenfield WI PD, Greenwood AR PD, Hopkins MN PD, Houston TX PD, IA - Eldridge PD, IA - Storm Lake PD, Indianola IA PD, Iowa Department of Corrections, Iowa State University IA PD, Jasper County Sheriff IA , Johnston IA PD, Justice IL PD, Kankakee County IL SO, Kearney NE PD, Lansing IL PD, Lee County IA SO, Lee's Summit MO PD, Madison SD PD , Mar Mac IA PD, Marcus IA PD, Marion IA PD, Marshall County IA SO, Marshalltown IA PD, MOCIC , Mounds View MN PD, Muscatine County IA SO, New York State Police NY, Newton IA PD, North Liberty IA PD, Norwalk IA PD, Odessa MO PD, Osceola IA PD, Ottumwa IA PD, Pea Ridge AR PD, Pleasant Hill IA PD, Polk City IA PD, Polk County Conservation IA, Pottawattamie County IA SO , Richmond MO PD, Rock County WI SO, Russellville AR PD, Sarpy County NE SO, Sauk Village IL PD, Sergeant Bluff IA PD , Sioux City IA PD, Springfield MO PD, Texas Financial Crimes Intelligence Center, University of Iowa PD (IA), US Postal Inspection Service [Federal], Wapello County IA SO, Warren County IA SO, Waterloo IA PD, Waukee IA PD, Waukon IA PD, West Des Moines IA PD, West Hennepin MN Public Safety Department, WI Department of Justice, Woodbury County IA SO</t>
  </si>
  <si>
    <t>Addison IL PD, Adrian MI PD, Akron OH PD, Altoona IA PD, Anderson IN PD, Ankeny IA PD, Anoka County MN SO, AR - Alma PD, Arnolds Park IA PD, ATF Nashville TN, Atlanta GA PD, Audubon County IA SO, Avon IN PD, Baytown TX PD, Bettendorf IA PD, Bloomfield NM PD, Bloomington IL PD, Blue Ash OH PD, Blue Island IL PD, Blue Springs MO PD, Boulder CO PD, Branson MO PD, Bremen IN PD, Bullitt County KY SO, Burlington IA PD, Calhoun County AL SO, Calumet Park IL PD, Camanche IA PD, Carlisle IA PD, Carpentersville IL PD, Carter Lake IA PD, Cedar Rapids IA PD, Champaign IL PD, Chatham IL PD, Chicago IL PD, Cicero IL PD, Clarke County IA SO, Clay County MO SO, Clinton IA PD, Clive IA PD, Cobb County GA PD, Cobb County GA SO, Collier County FL SO, Coon Rapids MN PD, Coralville IA PD, Council Bluffs IA PD, Davenport IA PD, Dolton IL PD, Douglas County NE SO, Dubuque IA PD, Dutchess County Office of Probation &amp; Community Corrections NY, East Moline IL PD, East Peoria IL PD, El Dorado KS PD, Elizabethton TN PD, Emporia KS PD, Evergreen Park IL PD, Excelsior Springs MO PD, Flint MI PD, Fremont County IA SO, Fridley MN PD, Fulshear TX PD, Fulton IL PD, Gladstone MO PD, Glencoe AL PD, Glenwood IA PD, Grant County WI SO, Greene County MO SO, Greenwood AR PD, Hillside IL PD, Hopkins MN PD, Houston TX PD, IA - Eldridge PD, IA - Storm Lake PD, Illinois Statewide Auto Theft Taskforce, Indiana Department of Corrections, Indianapolis International Airport IN PD, Indianola IA PD, Iowa Department of Corrections, Iowa State University IA PD, Irondale AL PD, Jasper County Sheriff IA , Johnston IA PD, Justice IL PD, Kansas City MO PD, Kansas Highway Patrol, Kearney NE PD, Lansing IL PD, Lee County IA SO, Mahoning Twp PA PD, Manchester MO PD, Mar Mac IA PD, Marcus IA PD, Marion IA PD, Marshall County IA SO, Marshalltown IA PD, Maryland Heights MO PD, Matteson IL PD, McHenry County Conservation District IL PD, McHenry IL PD, Miami FL PD, Milan IL PD , Minneapolis KS PD, Missouri Department of Conservation, MOCIC , Morris IL PD, Mounds View MN PD, Muscatine County IA SO, Navajo County AZ SO, New Castle County DE PD, New Castle IN PD, New York State Police NY, Newton IA PD, North Chicago IL PD, North Liberty IA PD, North Platte NE PD, Norwalk IA PD, O'Fallon MO PD, Oak Brook IL PD , Oak Lawn IL PD, Odessa MO PD, Osceola IA PD, Oswego IL PD, Ottumwa IA PD, Park Forest IL PD, Pea Ridge AR PD, Peoria IL PD, Peotone IL PD , Pleasant Hill IA PD, Polk City IA PD, Polk County Conservation IA, Pottawattamie County IA SO , Richland County SC SO, Richmond MO PD, RIG WI DTF, Rock County WI SO, Rosemont IL PD, Sarasota County FL SO, Sarasota FL PD, Sarpy County NE SO, Sauk Village IL PD, Sergeant Bluff IA PD , Sioux City IA PD, Skokie IL PD, South Bend IN PD, South Chicago Heights IL PD, South Sioux City NE PD , Springfield MO PD, St. Ann MO PD, St. Charles County MO PD, St. Louis Metro MO PD, Ste. Genevieve County MO SO , Sterling Heights MI PD, Sunset Hills MO PD, Texas Financial Crimes Intelligence Center, Titusville FL PD, Town &amp; Country MO PD, Ulysses KS PD, University of Iowa PD (IA), Urbandale IA PD, US Postal Inspection Service [Federal], Villa Park IL PD, Village of Homer Glen IL PD, Village of LaGrange Park IL PD, Village of Lynwood IL PD, Village of Manhattan IL PD, Wapello County IA SO, Warren County IA SO, Warrenville IL PD, Waterloo IA PD, Waukee IA PD, Waukegan IL PD, Waukon IA PD, Wayzata MN PD, West Chicago IL PD, West Des Moines IA PD, West Hennepin MN Public Safety Department, WI Department of Justice, Wichita KS PD, Wood Dale IL PD, Woodbury County IA SO, Woodstock IL PD, Zion IL PD</t>
  </si>
  <si>
    <t>Germantown OH PD,  Mercer County MO SO, 18th Judicial District Drug Task Force - TN PD, Abbotsford WI PD, Acworth GA PD, Adairville KY PD, Adams County IL SO, Adams WI PD, Adrian MI PD, Albion MI DPS, Alexandria IN PD, Algood TN PD, Allegan County SO MI, Allen County KS SO, Allen County KY SO, Altoona IA PD, Amberley Village OH PD, Andover KS PD, Ankeny IA PD, Anoka County MN SO, AR - Harrisburg PD, Ardmore AL PD, Arnold MO PD, Arnolds Park IA PD, Ashland County OH SO, Ashland County WI SO, Ashland MO PD, Atoka TN PD, Attorney General of Illinois - Medicare Fraud Division, Auburn IN PD, Audrain County MO SO, Auglaize County OH SO, Aurora IL PD, Aurora OH PD , Avon CO PD, Avon IN PD, Barron County WI SO, Barry County SO MO, Bartlett IL PD, Bartonville IL PD, Beachwood OH PD, Beaver Dam WI PD, Becker County MN SO, Bedford County TN SO, Beech Grove IN PD, Belle Plaine MN PD, Bellefontaine OH PD, Belpre OH PD, Belvidere IL PD, Benton County AR SO, Benton IL PD , Bentonville AR PD, Berea KY PD, Berea OH PD, Berkeley MO PD, Berrien County MI SO, Bettendorf IA PD, Big Bend WI PD, Bloomington IL PD, Blue Ash OH PD, Blue Springs MO PD, Bolingbrook IL PD, Boone County IL SO, Boone County MO SO, Bourbon County KS SO, Bourbonnais IL PD, Bowling Green KY PD, Bowling Green Warren County Drug Task Force KY, Braidwood IL PD, Breckinridge County KY SO, Brentwood MO PD, Bridgeview IL PD, Bristol IN PD, Brook Park OH PD, Brookfield WI PD, Brookings SD PD, Brownsburg IN PD, Brownstown Twp PD MI, Brunswick OH PD, Bryan OH PD, Bryant AR PD, Buchanan County MO SO, Buffalo County WI SO, Bureau Co. IL SO, Burlington IA PD, Burnett County WI SO, Burr Ridge IL PD, Bushnell IL PD, Butler County OH SO, Butler IN PD, Byron IL PD, Cabot AR PD, Calhoun County MI SO, Calhoun County SC SO, Callaway County MO SO, Calloway County KY SO, Calumet Park IL PD, Camanche IA PD, Canton IL PD, Cape Girardeau County MO SO, Cape Girardeau MO PD, Carbondale IL PD, Carlisle IA PD, Carmel IN PD, Carol Stream IL PD, Carpentersville IL PD, Cary IL PD, Cass County MO SO, Catoosa OK PD, Cedar Rapids IA PD, Cedarburg WI PD, Centerton AR PD , Central City KY PD, Centralia IL PD, Champaign County SO OH, Champaign IL PD, Champlin MN PD, Channahon IL PD, Chanute KS PD, Charleston IL PD, Chatham IL PD, Cheatham County TN SO, Chenoa IL PD, Cherry Valley IL PD, Chester Township OH PD, Chesterfield Twp MI PD, Chesterton IN PD , Cheviot OH PD, Cheyenne WY PD, Christian County MO SO, City of Delavan WI PD, Clarke County IA SO, Clarksville AR PD, Clarksville IN PD, Clayton MO PD, Cleveland OH Division of Police , Clinton IA PD, Clive IA PD, Coal Valley IL PD , Coffee County GA SO, Coffee County TN SO, Coffeyville KS PD, Colbert County AL SO, Coldwater MI PD, Cole County MO SO, Collierville TN PD, Colona IL PD, Colquitt County GA SO, Columbia County WI SO, Columbus IN PD, Concordia KS PD, Conway AR PD, Cookeville TN PD, Cooper County MO SO, Cortland IL PD, Coshocton County OH SO, Cottleville MO PD, Council Bluffs IA PD, Crawford County IL SO , Crawford County IN SO, Crawford County WI SO, Crawfordsville IN PD, Crest Hill IL PD, Creston OH PD, Crestwood MO PD, Crossville TN PD, Crown Point IN PD, Crystal City MO PD, Crystal Lake IL PD, Cullman County AL SO, Cumberland Metro IN PD, CVG Airport KY PD, Cynthiana KY PD, Dane County WI SO, Danville IL PD, Danville IN PD, Darien IL PD, Davison Township MI PD, Dayton MN PD, Dearborn County IN SO, Dearborn MI PD, Decatur IL PD, Deer Park OH PD, Defiance County OH SO, Delphi IN PD, Derby KS PD, Des Peres MO DPS, Des Plaines IL PD, DeSoto County MS SO, Dickson TN PD, DNU Creston OH PD, Dolton IL PD, Douglas County NE SO, Dublin OH PD, Dubuque IA PD, DuPage Co IL Prosecutor Office, DuPage County IL SO, Durango CO PD, Dyer County TN SO, Dyersburg TN PD, East Canton OH PD, East Hazel Crest IL PD, East Moline IL PD, East Peoria IL PD, Eastpointe MI PD, Eau Claire County WI SO, ECom911, Elizabethtown KY PD, Elkhorn WI PD, Ellsworth County KS SO, Elmhurst IL PD, Elmwood Park IL PD, Elyria OH PD, Energy IL PD, Erlanger KY PD, Eureka MO PD, Excelsior Springs MO PD, Fairfield OH PD, Fairlawn OH PD, Fairmount IN PD, Fargo ND PD, Fayette County IL SO , Fayette OH PD, Ferguson MO PD, Florence AL PD, Florissant MO PD, Flossmoor IL PD, Floyd County IN SO, Forest County WI SO, Forest Park OH PD, Forest Preserve District Will County PD (IL), Fort Collins CO PD, Fort Pierce FL PD, Fort Wayne IN PD , Fox Valley IL Parks District, Frankfort KY PD, Franklin County IL SO, Franklin County MO SO , Franklin IN PD, Franklin WI PD, Fraser MI DPS, Fremont County IA SO, Fremont OH PD, Fridley MN PD, Frontenac KS PD, Fulton County IL SO, Fulton IL PD, Fulton MO PD, Gahanna OH PD, Galesburg IL PD, Gallatin TN PD, Gallia County OH SO, Galva IL PD, Garden City MI PD, Gary IN PD, Gas City IN PD, Gasconade Co MO SO, Geauga County OH SO , Geneseo IL PD , Georgetown IL PD, Georgetown IN PD, Georgetown KY PD, Germantown TN PD, Giles County TN SO, Glasgow KY PD, Glencoe IL PD, Glendale OH PD, Glenview IL PD, Gogebic County MI SO, Golf Manor OH PD, Goshen IN PD, Gosper County NE SO, Grafton WI PD, Grain Valley MO PD, Grand Chute WI PD, Grand Haven MI DPS, Grand Island NE PD, Grand Rapids MI PD, Grandview MO PD, Grant County IN SO, Grant County WI SO, Graves County KY SO, Grayslake IL PD , Green Lake County WI SO, Greenbrier TN PD, Greene County MO SO, Greene County OH SO, Greenfield IN PD, Greenfield WI PD, Greenwood IN PD, Griffith IN PD, Grove City OH PD, Groveport OH PD, Grundy County IL 911, Grundy County IL SO, Guernsey County OH SO, Gun Lake Tribal PD MI, Gurnee IL PD, Halls TN PD, Hamilton County IN SO, Hamilton County OH SO, Hamilton Township OH PD, Hancock County IN SO, Hannibal MO PD, Hanover Park IL PD , Hardin County TN SO, Harper County KS SO, Harrison County IN SO, Harrison County MO SO, Harrisonville MO PD, Hartford City IN PD, Harvey County KS SO, Harwood Heights IL PD, Hayward WI PD, Hazel Park MI PD, Hazelwood MO PD, Henderson County KY SO, Henderson KY PD, Hendersonville TN PD, Henry County IL SO, Henry County IN SO, Henry County OH SO, Herrin IL PD, Hickory Hills IL PD, Highland Heights KY PD, Highland IN PD, Highland Park IL PD , Highland Park MI PD, Hinsdale IL PD, Hobart IN PD , Holland MI PD, Holmen WI PD, Holmes County SO OH, Homecroft IN PD, Hoopeston IL PD , Hope Mills NC PD , Hopkins MN PD, Horn Lake MS PD, Huntington IN PD, Huntley IL PD , Huntsville AL PD, Huron OH PD, IA - Eldridge PD, IA - Storm Lake PD, Iberia MO PD, Imperial City CA PD, IN - Angola PD, IN - Greene County SO, IN - Tipton County SO, Independence KS PD, Independence KY PD, Independence OH PD, Indian Hill OH PD, Indiana Department of Corrections, Indiana Dunes National Park IN PD, Indiana HIDTA , Ingalls IN PD, Inverness IL PD, Iowa County WI SO, Iowa Department of Corrections, Iowa State University IA PD, Iredell County NC SO, Ironwood PSD MI, Irvine CA PD, Jackson MI PD, Jackson WI PD, Jacksonville IL PD, Jasper County Sheriff IA , Jasper IN PD, Jefferson City MO PD, Jefferson County MO SO, Jefferson County SO IN, Jefferson County WI SO, Jefferson WI PD, Jeffersontown KY PD, Jessamine County KY SO, Johnston City IL PD, Johnston IA PD, Jonesboro AR PD, Joplin MO PD, Justice IL PD, Kalamazoo MI PD, Kalamazoo Township MI PD, Kane County Forest Preserve IL PD , Kane County IL SO, Kankakee County IL SO, Kankakee IL PD, Kansas City KS PD, Kansas City MO PD, Kansas KBI, Kaysville UT PD, Kearney NE PD, KenCom IL PD Dispatch Center, Kenosha County WI SO, Kenosha WI PD, Kenton County KY SO, Kentucky State KY PD, Kentwood MI PD, Kewanee IL PD , Kill Devil Hills NC PD, Kimberling City MO PD, Kingston Springs TN PD, Knox County IL SO, Knox County SO NE, Kokomo IN PD, KU Medical Center KS PD, La Grange IL PD, La Grange MO PD, La Grange Park IL PD, Lac Courte Oreilles Tribal Police WI, Ladd IL PD, Ladue MO PD, Lafayette County MS SO, Lafayette IN PD, LaGrange IN PD, Lake County IL SO , Lake County IN SO, Lake County OH SO, Lake Delton WI PD, Lake Forest IL PD, Lake Geneva WI PD, Lake In The Hills IL PD, Lake St. Louis MO PD, Lakemore OH PD, Lansing IL PD, Lansing MI PD, Laporte County IN SO , LaSalle Co. IL SO - New, Lasalle IL PD , Lathrup Village MI PD, Lauderdale County AL SO, Lauderdale County TN SO, Lebanon IN PD , Lebanon OH PD, Lebanon TN PD, Lee County IL SO, Leitchfield KY PD, Lemont IL PD, Lena IL PD, LeRoy IL PD, Lexington KY PD, Lexington NE PD, Lexington TN PD, Lincoln Park MI PD, Lincolnshire IL PD, Lithopolis OH PD, Little Flock AR PD, Little Rock AR PD, Livingston County IL SO, Lodi WI PD, Logan County KY SO , Logansport IN PD, Lombard IL PD, Louisville Airport PD, Louisville Metro KY PD, Louisville OH PD, Loup County NE SO, Loves Park IL PD, Lowell AR PD , Lyons IL PD, Mackinaw IL PD, Macomb IL PD, Macon County IL SO, Madeira OH PD, Madison County TN SO, Madison SD PD , Madisonville KY PD, Manawa WI PD, Manchester MO PD, Maple Bluff WI PD, Maplewood MO PD, Mar Mac IA PD, Marcus IA PD, Marion County MO SO, Marion Health PD (IN), Marion IA PD, Marion IL PD, Marion IN PD, Markle IN PD, Marquette County WI SO, Marseilles IL PD, Marshall County IA SO, Marshalltown IA PD, Martin TN PD, Martinsville IN PD, Maryland Heights MO PD, Matteson IL PD, Mattoon IL PD, Maumee OH PD, Mayfield KY PD, McCracken County KY SO, McDonough County IL SO, Mclean County IL SO, McMinnville TN PD, McPherson County KS SO, Medina MN PD, Medina Township OH PD, Memphis Intl Airport, Memphis TN PD, Menomonee Falls WI PD, Metro East Auto Theft (IL), Metropolis IL PD, Michigan City IN PD, Michigan State Police, Mid Missouri Drug Task Force MO, Middle Tennessee State TN PD , Middleburg Heights OH PD, Middleton WI PD, Midlothian IL PD, Midwest HIDTA, Milan IL PD , Milford MI PD, Millington TN PD, Milltown IN PD, Milton IN PD, Milwaukee WI PD - STAC, Miner MO PD, Mineral Area Drug Task Force MO, Minster OH PD, Missouri Department of Conservation, Missouri State Highway Patrol, MO - Sparta PD, MOCIC , Mohave County AZ SO, Moline IL PD, Monee IL PD, Monon IN PD, Monroe County WI SO, Montgomery County IN SO, Montgomery County KS SO, Montgomery County TN SO, Morgan County IL SO, Morgan County TN SO, Morris IL PD, Morrow OH PD, Morton Grove IL PD, Morton IL PD, Mount Morris Township PD MI, Mt. Juliet TN PD, Mt. Zion IL PD, Muncie IN PD, Mundelein IL PD, Murfreesboro TN PD, Muscatine County IA SO, Muscle Shoals AL PD, Muscoda WI PD, Muskego WI PD, Muskegon County MI SO, Muskogee OK PD, Napoleon OH PD, Napoleon Twp MI PD, Nashville Intl Airport TN PD, National Center for Missing &amp; Exploited Children [NCMEC], Nebraska State Patrol, Nelson County KY SO, Neosho County KS SO, New Albany OH PD, New Baden IL PD, New Haven IN PD, New London WI PD, Newton County MS SO, Newton IA PD, Newtown OH PD, Nicholasville KY PD, NICTD - IN PD, Nixa MO PD, Noblesville IN PD, Norfolk Southern RR IL PD, Normal IL PD , Normandy MO PD, North Aurora IL PD, North County Cooperative MO PD, North Liberty IA PD, North Little Rock AR PD, North Missouri Drug Task Force MO, North MO DTF Brookfield MO PD, North Ridgeville OH PD, Northbrook IL PD, Northville Twp MI PD, Northwest Arkansas Regional Airport AR PD, Norton Shores MI PD, Norwalk OH PD, Norwalk OH PD - DNU, O'Fallon IL PD, O'Fallon MO PD, Oak Brook IL PD , Oak Creek WI PD, Oakland TN PD, Obetz OH PD, Obion County TN SO, Oconomowoc WI PD, Odessa MO PD, Ogle County IL SO, Oglesby IL PD , OH - Clinton County SO , OH - Johnny Appleseed Metropolitan Park District PD, OH - Mariemont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OK - Dewey PD, Olive Branch MS PD, Oregon OH PD, Osage Beach MO PD, Osceola AR PD, Osceola IA PD, Oshkosh WI PD, Oswego IL PD, Ottawa County MI SO, Ottawa IL PD, Ottumwa IA PD, Overland MO PD, Oxford MS PD, Oxford OH PD, Ozark AR PD, Ozark MO PD, Ozarks Drug Enforcement Team MO, Ozaukee County WI SO, Palatine IL PD, Palos Hills IL PD, Palos Park IL PD, Paradise Valley AZ PD, Paris KY PD, Paris TN PD, Park Hills MO PD, Parke County IN SO, Parkville MO PD, Parma Heights OH PD, Parma OH PD, Paul Bunyan Task Force MN, Pecatonica IL PD, Pekin IL PD, Pemiscot County MO SO, Peoria County IL SO, Peoria IL PD, Peotone IL PD , Perkins Township OH PD, Perry County MO SO, Perrysburg OH PD, Perrysburg Twp OH PD, Peru IL PD, Phelps County MO SO, Phelps County NE SO, Pierce Township OH PD, Pike County IL SO , Pine County MN SO, Piperton TN PD, Pittsboro IN PD, Pittsburg KS PD, Plainfield IL PD, Plainfield IN PD, Platte County MO SO, Platteville WI PD, Plover WI PD, Plymouth MI PD, Port Edwards WI PD, Port Huron MI PD, Portage County WI SO, Portage IN PD, Portage MI PD, Porter County IN SO, Posen IL PD, Posey County IN SO, Pottawatomie County KS SO, Prairie Du Chien WI PD, Princeton IN PD, Pryor Creek OK PD, Pulaski County AR SO, Quincy IL PD, Racine WI PD, Radcliff KY PD, Ralls County MO SO, Rantoul IL PD, Raytown MO PD, Reading OH PD, Redfield AR PD , Richfield OH PD, Richland Center WI PD, Richland County WI SO, Richmond Heights MO PD, Richmond IL PD, Richmond VA PD, RIG WI DTF, Riley County KS PD, Ripley TN PD, Ripon WI PD, River Falls WI PD, River Rouge MI PD, Riverside IL PD , Robertson County TN SO, Robinson IL PD, Rock County WI SO, Rock Falls IL PD, Rock Island County IL SO , Rock Island IL PD, Rockdale IL PD , Rockford IL PD, Rockport IN PD, Rockton IL PD, Rocky River OH PD, Rogers AR PD, Rolling Meadows IL PD, Romeoville IL PD, Rose Hill KS PD, Roselle IL PD , Rosemont IL PD, Ross Township OH PD, Rossville IL PD, Royal Oak MI PD, Russellville AR PD, Saginaw MI PD, Saint Francis WI PD, Salina KS PD, Saline County KS SO, San Antonio TX PD, Sandusky County SO OH, Sangamon County IL SO, Santa Claus IN PD, Sarcoxie MO PD, Sauk County WI SO, Sauk Prairie WI PD, Sauk Village IL PD, Savannah TN PD, Schuyler Co. IL SO, Scott City MO PD, Scottsville KY PD, Searcy AR PD , Sedalia MO PD, Seneca MO PD, Sergeant Bluff IA PD , Seward County NE SO, Seymour IN PD , Sharonville OH PD, Sheboygan WI PD, Shelby County IL SO, Shelby County KY SO, Shelby County TN SO, Shelby Township MI PD, Shelbyville TN PD, Sherwood AR PD, Shorewood IL PD, Sikeston MO DPS, Silvis IL PD, Sioux City IA PD, Skokie IL PD, Slinger WI PD, Smyrna TN PD, Somerset County NJ Prosecutors Office, South Barrington IL PD, South Bend IN Airport Transit PD , South Bend IN PD, South Central MO Drug Task Force, South Elgin IL PD, South Euclid OH PD, South Hutchinson KS PD, South Russell OH PD , South Sioux City NE PD , Southaven MS PD, Southern Illinois University IL PD , Speedway IN PD, Spring Hill TN PD, Springdale AR PD, Springfield MO PD, Springfield OH PD, Springfield TN PD , Springfield Township OH (Hamilton Co) PD, St. Ann MO PD, St. Charles City MO PD, St. Charles County MO PD, St. Charles IL PD, St. Joseph County SO IN, St. Joseph Department of Public Safety MI, St. Joseph MO PD, St. Louis County MO PD, St. Matthews KY PD, Stafford County KS SO , Stamping Ground KY PD, Starke County IN SO, Ste. Genevieve County MO SO , Stephenson County IL SO, Sterling Heights MI PD, Sterling IL PD, Stevens Point WI PD, Stillwater MN PD, Stone County MO SO, Stow OH PD, Streator IL PD, Sturgis MI PD, Sullivan  IL PD, Sullivan County IN SO, Summit County OH SO, Summit IL PD, Sumner County TN SO, Sumpter Twp MI PD, Sunset Hills MO PD, Sweet Springs MO PD, Sycamore IL PD , Sylvania Township OH PD, Taylor MI PD, Tazewell County IL SO, Tell City IN PD, Tennessee Bureau of Investigation, Terre Haute IN PD, Thornton CO PD, Three Rivers MI PD, Tinley Park IL PD, Tipp City OH PD, Tippecanoe County IN SO, TN - Lincoln County SO, TN - Pulaski PD, TN ROCIC, Tomah WI PD, Tompkins County NY SO, Tooele City PD UT, Town of Campbell WI PD, Trousdale County TN SO, Two Rivers WI PD, U.S. Border Patrol, Union County KY SO, Union Township OH (Clermont Co) PD, University City MO PD, University of Illinois - Chicago IL PD, University of Illinois at Urbana-Champaign IL PD, University of Illinois- Springfield, University of Iowa PD (IA), University of Kentucky, University of Louisville KY PD, University of Memphis TN PD, University of Minnesota MN PD (Twin Cities), University of Wisconsin - Green Bay WI PD, Urbana OH PD, Valparaiso IN PD, Van Buren AR PD, Van Buren County TN SO, Vandalia IL PD , Vandalia OH PD, Vermillion County IN SO, Vernon County WI SO, Vernon Hills IL PD, Vienna IL PD, Vigo County IN SO, Villa Park IL PD, Village of Manhattan IL PD, Village of Pingree Grove IL PD, Vincennes IN PD, Virden IL PD, Wabash County IN SO, Wabash IN PD, Wabaunsee County SO (KS), Wagoner CO SO OK, Walls MS PD, Walworth County WI SO, Wamego KS PD, Wapakoneta OH PD, Wapello County IA SO, Warren County IA SO, Warren County KY SO, Warren County TN SO, Warrensville Heights OH PD, Warrenville IL PD, Warson Woods MO PD , Wartburg TN PD, Washburn County WI SO, Washington County IN SO, Washington County WI SO, Waterford Township MI PD, Waterville OH PD, Wauconda IL PD, Waukee IA PD, Waukegan IL PD, Waukesha WI PD, Waukon IA PD, Waxhaw NC PD, Wayne County Airport Authority MI , Wayne County TN SO, Webster Groves MO PD, Wells County IN SO, Wentzville MO PD, West Bend WI PD, West Central Consolidated Communications IL PD, West Chester OH PD, West Chicago IL PD, West Des Moines IA PD, West Fargo ND PD, West Hennepin MN Public Safety Department, West Lafayette IN PD, West Salem WI PD, West Terre Haute IN PD, Western Illinois University IL PD, Westfield IN PD, Westmont IL PD, Weyauwega WI PD, Wheeler County NE SO , White House TN PD, White Lake Twp MI PD, Whitestown IN PD, Whitewater WI PD, Whitley County IN Prosector, WI Department of Justice, Wichita Falls TX PD , Will County IL SO, Williamson Co. IL SO, Williamson County TN SO, Willmar MN PD, Willow Springs IL PD, Willowbrook IL PD, Wilmette IL PD , Wilmore KY PD, Windsor- IL- PD, Winnebago County IL SO, Winona MN PD, Wisconsin State Capitol Police (WI), Wixom MI PD, Wolverine Lake MI PD, Wood Dale IL PD, Woodbury County IA SO, Woodbury MN DPS, Woodford County IL SO, Woodridge IL PD, Woodson Terrace MO PD, Woodstock IL PD, Wright Patterson OH Air Force Base [Federal], Wyandot County OH SO, Wyandotte Nation OK PD , Wyoming MI PD, Wyoming OH PD, Zion IL PD, Zionsville IN PD</t>
  </si>
  <si>
    <t>Altoona IA PD, Ankeny IA PD, Arnolds Park IA PD, Bartlett TN PD, Bettendorf IA PD, Burlington IA PD, Camanche IA PD, Canton IL PD, Cape Girardeau MO PD, Carlisle IA PD, Cedar Rapids IA PD, Chatham IL PD, Clarke County IA SO, Clinton Co IA Communications Center, Clive IA PD, Coal Valley IL PD , Colona IL PD, Coralville IA PD, Council Bluffs IA PD, Davenport IA PD, Dodgeville WI PD, Dubuque IA PD, Dyer County TN SO, East Moline IL PD, El Dorado KS PD, Eureka MO PD, Fremont County IA SO, Fulton IL PD, Galva IL PD, Geneseo IL PD , Germantown TN PD, Glenwood IA PD, Grant County WI SO, Hall County NE SO, Henry County IL SO, Horn Lake MS PD, IA - Eldridge PD, IA - Storm Lake PD, Indianola IA PD, Iowa Department of Corrections, Iowa State University IA PD, Jacksonville IL PD, Jasper County Sheriff IA , Jefferson County MO SO, Johnston IA PD, Kankakee County IL SO, Kearney NE PD, Kewanee IL PD , Lansing IL PD, Lee County IA SO, Lee County IL SO, Lena IL PD, Lodi WI PD, Madison SD PD , Mar Mac IA PD, Marcus IA PD, Marion IA PD, Marshall County IA SO, Marshalltown IA PD, Memphis Intl Airport, Menard County IL SO, Milan IL PD , MOCIC , Moline IL PD, Monroe County WI SO, Morris IL PD, Morrison IL PD, Muscatine County IA SO, Muscoda WI PD, Newton IA PD, Normal IL PD , North Liberty IA PD, O'Fallon MO PD, Ogle County IL SO, Ottumwa IA PD, Peoria IL PD, Perry County MO SO, Pike County IL SO , Platteville WI PD, Plover WI PD, Polk City IA PD, Polk County Conservation IA, Richmond Heights MO PD, RIG WI DTF, Rock Falls IL PD, Rock Island County IL SO , Rock Island IL PD, Rockdale IL PD , Sangamon County IL SO, Sarpy County NE SO, Sauk Prairie WI PD, Sauk Village IL PD, SEMO Drug Task Force MO, Sergeant Bluff IA PD , Sherman IL PD, Sikeston MO DPS, Silvis IL PD, Sioux City IA PD, South Sioux City NE PD , Southaven MS PD, St. Charles City MO PD, Stephenson County IL SO, Sterling IL PD, Stevens Point WI PD, Texas Financial Crimes Intelligence Center, Tipton County TN SO, University of Iowa PD (IA), University of Memphis TN PD, Urbandale IA PD, Vernon County WI SO, Wapello County IA SO, Warren County IA SO, Waterloo IA PD, Waukee IA PD, Waukon IA PD, West Des Moines IA PD, Whiteside County Dispatch Center IL, Woodbury County IA SO, Woodson Terrace MO PD</t>
  </si>
  <si>
    <t>Mercer County MO SO, Abbotsford WI PD, Acworth GA PD, Adairville KY PD, Adams County IL SO, Adams County IN SO, Adams County WA SO, Adams WI PD, Addison IL PD, Adrian MI PD, Albion MI DPS, Alexander AR PD, Alexandria IN PD, Allegan County SO MI, Allen County KS SO, Altoona IA PD, Amberley Village OH PD, Andover KS PD, Ankeny IA PD, Anoka County MN SO, Antioch IL PD, AR - Harrisburg PD, AR - Mountain View PD, Arlington PD (WA), Arnold MO PD, Arnolds Park IA PD, Arvada CO PD, Ashland County WI SO, Ashland MO PD, ATF Nashville TN, Atoka TN PD, Attorney General of Illinois - Medicare Fraud Division, Auburn IN PD, Audrain County MO SO, Audubon County IA SO, Aurora IL PD, Aurora OH PD , Avery County NC SO, Avon CO PD, Avon IN PD, Barber County KS SO, Bardstown PD KY, Barron County WI SO, Barry County SO MO, Bartlett IL PD, Bartlett TN PD, Bayfield County WI SO, Beaver Dam WI PD, Becker County MN SO, Beech Grove IN PD, Belle Plaine MN PD, Belvidere IL PD, Benton County AR SO, Benton County WA SO, Benton IL PD , Bentonville AR PD, Berkeley MO PD, Berrien County MI SO, Bettendorf IA PD, Big Bend WI PD, Blackman/Leoni Public Safety MI, Bloomfield NM PD, Bloomington IL PD, Bloomington IN PD, Blount County Commission (AL), Blue Springs MO PD, Boone County AR SO, Boone County IL SO, Boone County MO SO, Bourbon County KS SO, Bourbonnais IL PD, Bowling Green MO PD, Braintree MA PD, Branson MO PD, Breckinridge County KY SO, Brentwood MO PD, Bridgeview IL PD, Bristol IN PD, Brookfield WI PD, Brookings SD PD, Brooklyn Park MN PD, Brownsburg IN PD, Bryan OH PD, Bryant AR PD, Buchanan County MO SO, Buffalo County WI SO, Burlington IA PD, Burnett County WI SO, Burr Ridge IL PD, Bushnell IL PD, Butler County KS SO, Butler County OH SO, Butler IN PD, Butler Township OH PD, Byron GA PD , Byron IL PD, Cabot AR PD, Calhoun County MI SO, Calhoun County SC SO, Callaway County MO SO, Calloway County KY SO, Calumet County WI SO, Calumet Park IL PD, Camanche IA PD, Canton IL PD, Cape Girardeau County MO SO, Cape Girardeau MO PD, Carbondale IL PD, Carlisle IA PD, Carmel IN PD, Carol Stream IL PD, Carpentersville IL PD, Carter Lake IA PD, Cary IL PD, Cass County IL SO, Cass County IN SO, Cass County MI SO, Cass County MO SO, Catoosa OK PD, Cedar Rapids IA PD, Cedarburg WI PD, Centerton AR PD , Centerville IN PD, Central City KY PD, Centralia IL PD, Chambers County AL SO, Champaign County IL SO, Champaign IL PD, Champlin MN PD, Channahon IL PD, Chanute KS PD, Charleston IL PD, Chase County KS SO, Chatham IL PD, Chenoa IL PD, Cherry Valley IL PD, Cherryvale KS PD, Chesterfield MO PD, Chesterton IN PD , Cheyenne WY PD, Chicago Heights IL PD, Christian County MO SO, Clarke County IA SO, Clarksville AR PD, Clarksville IN PD, Clarksville VA PD, Clay County MO SO, Clayton MO PD, Cleveland County OK SO, Cleveland OH Division of Police , Clinton IA PD, Clinton MO PD, Clive IA PD, Coal Valley IL PD , Coffee County GA SO, Coffeyville KS PD, Cole County MO SO, College Park GA PD, Colorado State Patrol, Columbia County WI SO, Columbus IN PD, Concordia KS PD, Conway AR PD, Cooke County TX SO , Cookeville TN PD, Cooper County MO SO, Coralville IA PD, Cortland IL PD, Cottleville MO PD, Council Bluffs IA PD, Covington TN PD, Crawford County IL SO , Crawford County IN SO, Crawford County KS SO, Crawford County WI SO, Crawfordsville IN PD, Creek County OK SO, Crest Hill IL PD, Crestwood MO PD, Creve Coeur IL PD, Creve Coeur MO PD, Crown Point IN PD, Crystal City MO PD, Crystal Lake IL PD, Cullman County AL SO, Custer County CO SO, Dallas TX PD, Dane County WI SO, Danville IL PD, Danville IN PD, Davenport IA PD, Dayton MN PD, Daytona Beach FL PD, De Pere WI PD, Dearborn County IN SO, Dearborn MI PD, Defiance County OH SO, Del City OK PD, Delphi IN PD, Derby KS PD, Des Peres MO DPS, Dodge City KS PD, Dodge County GA SO, Dolton IL PD, Douglas County NE SO, Downers Grove IL PD, Dubuque IA PD, DuPage Co IL Prosecutor Office, DuPage County IL SO, Durango CO PD, Dyer County TN SO, Dyersburg TN PD, East Moline IL PD, East Peoria IL PD, Eaton OH PD, Eau Claire County WI SO, El Cajon CA PD, Elizabethtown KY PD, Elkhart County IN SO, Ellsworth County KS SO, Elm Grove WI PD, Elmhurst IL PD, Elmwood Park IL PD, Energy IL PD, Erie County OH SO, Eureka MO PD, Evansville IN PD, Excelsior Springs MO PD, Fairmount IN PD, Fargo ND PD, Fayette County IL SO , Fayette County TN SO, Fayette OH PD, Ferguson MO PD, Fishers IN PD, Florissant MO PD, Flossmoor IL PD, Floyd County IN SO, Forest County WI SO, Forest Preserve District Will County PD (IL), Fort Collins CO PD, Fort Pierce FL PD, Fort Wayne IN PD , Fox Valley IL Parks District, Franklin County IL SO, Franklin County MO SO , Franklin IN PD, Franklin MA PD, Franklin Township PA PD, Fremont County IA SO, Fridley MN PD, Frontenac KS PD, Fulton County IL SO, Fulton IL PD, Fulton MO PD, Galesburg IL PD, Gardner KS PD, Gary IN PD, Gas City IN PD, Gasconade Co MO SO, Georgetown IL PD, Georgetown IN PD, Georgetown SC PD, Germantown TN PD, Glen Cove NY PD, Glencoe AL PD, Glencoe IL PD, Glendale CA PD, Glenview IL PD, Glenwood IA PD, Gluckstadt MS PD, Gogebic County MI SO, Goshen IN PD, Gosper County NE SO, Grafton WI PD, Grain Valley MO PD, Grand Chute WI PD, Grand Haven MI DPS, Grand Island NE PD, Grand Rapids MI PD, Grand Traverse County MI SO, Grandview MO PD, Grant County IN SO, Grant County WI SO, Graves County KY SO, Grayslake IL PD , Green Island NY PD, Green Lake County WI SO, Greene County MO SO, Greenfield IN PD, Greenfield WI PD, Greenwood AR PD, Greenwood IN PD, Greers Ferry PD AR, Griffith IN PD, Grundy County IL 911, Grundy County IL SO, Gun Lake Tribal PD MI, Gurnee IL PD, Hall County NE SO, Halls TN PD, Hamilton County IN SO, Hamilton County OH SO, Hancock County IN SO, Hannibal MO PD, Hanover Park IL PD , Hardinsburg KY PD, Harper Community College IL PD, Harper County KS SO, Harrisburg Bureau PA PD, Harrison AR PD, Harrison County IN SO, Harrison County MO SO, Harrisonville MO PD, Hartford City IN PD, Harvey County KS SO, Harvey IL PD, Harwood Heights IL PD, Hayward WI PD, Hazel Crest IL PD, Hazel Park MI PD, Hazelwood MO PD, Hazleton PA PD, Henderson County KY SO, Henderson KY PD, Henry County IL SO, Henry County IN SO, Henry County OH SO, Herrin IL PD, Hickory Hills IL PD, Highland IN PD, Highland Park IL PD , Hillsborough County FL SO, Hinsdale IL PD, Hobart IN PD , Hoffman Estates IL PD, Holland MI PD, Holland TX PD , Holmen WI PD, Holyoke MA PD, Homecroft IN PD, Homeland Security Investigations [Federal] [Inactive], Hoopeston IL PD , Hopkins MN PD, Hopkinsville KY PD, Horn Lake MS PD, Houston Arson Bureau TX, Houston TX PD, Howard County IN SO, Hudson WI PD, Huntington IN PD, Huntley IL PD , Huntsville AL PD, IA - Eldridge PD, IA - Storm Lake PD, Iberia MO PD, Idaho Falls ID PD, Illinois Attorney General, IN - Angola PD, IN - Greene County SO, IN - Tipton County SO, Independence KS PD, Indian Point MO PD, Indiana Department of Corrections, Indiana Dunes National Park IN PD, Indiana HIDTA , Indiana State Police IN PD, Indianapolis Metro PD IN, Indianola IA PD, Ingalls IN PD, Inverness IL PD, Iowa County WI SO, Iowa Department of Corrections, Iowa State University IA PD, Iredell County NC SO, Ironwood PSD MI, Irvine CA PD, Jackson MI PD, Jackson TN PD, Jackson WI PD, Jacksonville IL PD, Jasper County Sheriff IA , Jasper IN PD, Jefferson City MO PD, Jefferson County CO SO, Jefferson County MO SO, Jefferson County SO IN, Jeffersontown KY PD, Jemison AL PD, Johnson County TX SO, Johnston City IL PD, Johnston IA PD, Joliet IL PD, Joliet Junior College IL PD , Jonesboro AR PD, Joplin MO PD, Junction City KS PD, Justice IL PD, Kalamazoo MI PD, Kalamazoo Township MI PD, Kane County Forest Preserve IL PD , Kane County IL SO, Kankakee County IL SO, Kankakee IL PD, Kansas City KS PD, Kansas City MO PD, Kansas Highway Patrol, Kansas KBI, Kaysville UT PD, Kearney NE PD, KenCom IL PD Dispatch Center, Kenosha County WI SO, Kenosha WI PD, Kentwood MI PD, Kewanee IL PD , Kimberling City MO PD, Knox County IL SO, Knox County SO NE, Kokomo IN PD, KS - Meade County SO, KS - Seward County SO, KU Medical Center KS PD, La Grange MO PD, La Grange Park IL PD, Lac Courte Oreilles Tribal Police WI, Ladd IL PD, Ladue MO PD, Lafayette IN PD, Lake County IL SO , Lake County IN SO, Lake Delton WI PD, Lake Forest IL PD, Lake Geneva WI PD, Lake In The Hills IL PD, Lake St. Louis MO PD, Lake Zurich IL PD, Lakewood WA PD, Lamar County TX SO, Lansing IL PD, Lansing MI PD, Laporte County IN SO , LaSalle Co. IL SO - New, Lasalle IL PD , Lauderdale County TN SO, Lawrence County IL SO, Lawrence County IN SO, Lebanon IN PD , Lebanon TN PD, Lee County GA SO, Lee County IA SO, Lee County IL SO, Lee's Summit MO PD, Leitchfield KY PD, Lemont IL PD, Lena IL PD, Lexington KY PD, Lexington NE PD, Lexington TN PD, Liberty MO PD, Ligonier IN PD, Lincoln County SO NE, Lincoln NE PD, Lisle IL PD, Little Flock AR PD, Little Rock AR PD, Livingston County IL SO, Locust Grove OK PD, Lodi WI PD, Logan County KY SO , Logan County NE SO, Logansport IN PD, Lombard IL PD, Louisville Airport PD, Louisville Metro KY PD, Loup County NE SO, Loveland CO PD, Loves Park IL PD, Lowell AR PD , Lyons IL PD, Macomb IL PD, Macon County IL SO, Madison County IN SO, Madison County TN SO, Madison MS PD, Madison SD PD , Madisonville KY PD, Mahoning Twp PA PD, Manawa WI PD, Manchester MO PD, Maple Bluff WI PD, Maplewood MO PD, Mar Mac IA PD, Marcus IA PD, Marinette County SO (WI), Marinette WI PD, Marion County IL SO, Marion County MO SO, Marion Health PD (IN), Marion IA PD, Marion IL PD, Marion IN PD, Markle IN PD, Marquette County WI SO, Marshall County IA SO, Marshall TX PD, Marshalltown IA PD, Martin TN PD, Martinsville IN PD, Maryland Heights MO PD, Marysville OH PD, Mason County IL SO, Matteson IL PD, Mattoon IL PD, Mauldin SC PD, Mauston WI PD , Mayfield KY PD, McCracken County KY SO, McDonough County IL SO, Mclean County IL SO, McPherson County KS SO, Medicine Lodge KS PD, Medina MN PD, Memphis Intl Airport, Memphis TN PD, Menard County IL SO, Menasha WI PD, Mendocino County SO-CA, Mendota IL PD, Menomonee Falls WI PD, Mercer County OH SO, Metro East Auto Theft (IL), Metropolis IL PD, Michigan City IN PD, Michigan State Police, Mid Missouri Drug Task Force MO, Middle Tennessee State TN PD , Middleburg Heights OH PD, Middleton WI PD, Middletown RI PD, Midlothian IL PD, Midwest HIDTA, Milan IL PD , Milan TN PD, Milford MI PD, Millington TN PD, Milton IN PD, Milwaukee WI PD - STAC, Miner MO PD, Mineral Area Drug Task Force MO, Minster OH PD, Missouri Department of Conservation, Missouri State Highway Patrol, MO - Sparta PD, MOCIC , Mohave County AZ SO, Mokena IL PD, Moline IL PD, Monon IN PD, Monroe County WI SO, Montgomery County IN SO, Montgomery County KS SO, Montgomery County TN SO, Moore OK PD, Morgan County IL SO, Morris IL PD, Morton Grove IL PD, Morton IL PD, Mounds View MN PD, Mount Pleasant SC PD, Mount Pleasant WI PD, Mount Vernon IN PD, Mountain Bay Metro WI PD, Mountain Home AR PD, Mt. Zion IL PD, Muncie IN PD, Mundelein IL PD, Murfreesboro TN PD, Muscatine County IA SO, Muskegon County MI SO, Muskogee OK PD, Napoleon OH PD, Napoleon Twp MI PD, National Center for Missing &amp; Exploited Children [NCMEC], NE - Cozad PD, Nebraska State Patrol, Neosho County KS SO, Neshkoro WI PD, Ness County KS SO, New Baden IL PD, New Haven IN PD, New London WI PD, New Madrid County MO SO, New York State Police NY, Newton County MS SO, Newton IA PD, NICTD - IN PD, Nixa MO PD, Noblesville IN PD, Norfolk Southern RR IL PD, Normal IL PD , Normandy MO PD, North Aurora IL PD, North Chicago IL PD, North County Cooperative MO PD, North Liberty IA PD, North Little Rock AR PD, North Missouri Drug Task Force MO, North MO DTF Brookfield MO PD, North Platte NE PD, North Ridgeville OH PD, Northbrook IL PD, Northfield IL PD, Northwest Arkansas Regional Airport AR PD, Norton Shores MI PD, Norwalk IA PD, Norwood OH PD, O'Fallon IL PD, O'Fallon MO PD, Oak Creek WI PD, Oakland TN PD, Obion County TN SO, Ocean Springs MS PD, Oconomowoc WI PD, Odessa MO PD, Ogallala NE PD, Ogle County IL SO, Oglesby IL PD , Ohio Department of Rehabilitation and Correction - Office of the Chief Inspector, OK - Dewey PD, OK - University of Oklahoma Health Science Center PD, Oklahoma Bureau of Narcotics , Ontario CA PD, Orting WA PD, Osage Beach MO PD, Osceola AR PD, Oswego IL PD, Othello WA PD, Ottawa County MI SO, Ottawa IL PD, Ottawa KS PD, Ottumwa IA PD, Overland MO PD, Owensboro KY PD, Oxford MS PD, Oxford OH PD, Ozark AR PD, Ozark MO PD, Ozarks Drug Enforcement Team MO, Ozaukee County WI SO, Palm Beach County FL SO, Palm Springs CA PD, Palmyra MO PD, Palos Heights IL PD, Palos Hills IL PD, Palos Park IL PD, Paradise Valley AZ PD, Paris TN PD, Park Hills MO PD, Parke County IN SO, Parkville MO PD, Paul Bunyan Task Force MN, Pawnee County KS SO, Pea Ridge AR PD, Pecatonica IL PD, Pemiscot County MO SO, Peoria County IL SO, Peoria IL PD, Peotone IL PD , Perry County MO SO, Perrysburg OH PD, Phelps County MO SO, Phelps County NE SO, Pierce Township OH PD, Pike County IL SO , Pine County MN SO, Pittsboro IN PD, Pittsburg KS PD, Plainfield IL PD, Plainfield IN PD, Platte County MO SO, Platteville WI PD, Pleasant Hill IA PD, Plover WI PD, Polk City IA PD, Polk County Conservation IA, Pope County AR SO, Port Edwards WI PD, Portage County WI SO, Portage IN PD, Portage MI PD, Porter County IN SO, Portland TN PD, Posen IL PD, Posey County IN SO, Pottawatomie County KS SO, Prairie Du Chien WI PD, Princeton IN PD, Pryor Creek OK PD, Pulaski County AR SO, Pulaski County MO SO, Purcell OK PD, Puyallup WA PD, Quapaw Nation OK Marshals Service, Quincy IL PD, Racine WI PD, Radcliff KY PD, Raleigh NC PD, Ralls County MO SO, Raytown MO PD, Redfield AR PD , Reeds Spring MO PD, Richland County SC SO, Richland County WI SO, Richmond Heights MO PD, Richmond MO PD, Richmond VA PD, RIG WI DTF, Riley County KS PD, Ripley TN PD, River Falls WI PD, River Grove IL PD , Robinson IL PD, Rock County WI SO, Rock Falls IL PD, Rock Hill SC PD, Rock Island County IL SO , Rock Island IL PD, Rockdale IL PD , Rockford IL PD, Rockport IN PD, Rogers AR PD, Rolling Meadows IL PD, Romeoville IL PD, Rose Hill KS PD, Roselle IL PD , Rossville IL PD, Russellville AR PD, Saint Croix Falls WI PD, Salida CO PD, Salina KS PD, Saline County KS SO, San Marcos TX PD, Sangamon County IL SO, Santa Claus IN PD, Santa Rosa County FL SO, Sarasota County FL SO, Sarasota FL PD, Sarcoxie MO PD, Sarpy County NE SO, Sauk County WI SO, Sauk Prairie WI PD, Sauk Village IL PD, Scarborough ME PD, Schuyler Co. IL SO, Schuyler County MO SO, Scott City MO PD, Scott County MS SO, Seal Beach CA PD , Searcy AR PD , Sedalia MO PD, SEMO Drug Task Force MO, Seneca MO PD, Sergeant Bluff IA PD , Seward County NE SO, Seymour IN PD , Sheboygan WI PD, Shelby County KY SO, Shelby County TN SO, Shelbyville TN PD, Sheridan AR PD, Sherman IL PD, Sherwood AR PD, Shorewood IL PD, Sikeston MO DPS, Silver Lake PD IN, Sioux City IA PD, Sioux Falls SD PD, Sisseton SD PD, Skokie IL PD, Slinger WI PD, Somerset County NJ Prosecutors Office, South Barrington IL PD, South Bend IN Airport Transit PD , South Bend IN PD, South Carolina Law Enforcement Division - SLED, South Central MO Drug Task Force, South Chicago Heights IL PD, South Dakota Division of Criminal Investigation SD , South Elgin IL PD, South Hutchinson KS PD, South Sioux City NE PD , Southaven MS PD, Southern Illinois University IL PD , Speedway IN PD, Spencer County IN SO, Spring Arbor MI PD, Spring Valley IL PD, Springdale AR PD, Springfield MO PD, Springville PD (UT)  , St. Ann MO PD, St. Charles City MO PD, St. Charles County MO PD, St. Charles IL PD, St. Joseph County SO IN, St. Joseph Department of Public Safety MI, St. Joseph MO PD, St. Louis County MO PD, St. Matthews KY PD, Starke County IN SO, Ste. Genevieve County MO SO , Stephenson County IL SO, Sterling Heights MI PD, Sterling IL PD, Stevens Point WI PD, Stillwater MN PD, Stone County MO SO, Streator IL PD, Sturgis MI PD, Sullivan  IL PD, Sullivan County IN SO, Summerset SD PD, Summit IL PD, Sunset Hills MO PD, Sweet Springs MO PD, Sycamore IL PD , Tarpon Springs FL PD, Tazewell County IL SO, Tell City IN PD, Terre Haute IN PD, Texas Department of Criminal Justice, Texas Financial Crimes Intelligence Center, Thomas County KS SO, Thornton CO PD, Three Rivers MI PD, Tinley Park IL PD, Tippecanoe County IN SO, Tipton County TN SO, TN - Lincoln County SO, Tomah WI PD, Tompkins County NY SO, Tontitown AR PD, Tooele City PD UT, Town of Campbell WI PD, Troy MI PD , Truesdale MO PD, Two Rivers WI PD, U.S. Border Patrol, Union County KY SO, University City MO PD, University of Central Missouri PD, University of Illinois - Chicago IL PD, University of Illinois at Urbana-Champaign IL PD, University of Illinois- Springfield, University of Iowa PD (IA), University of Louisville KY PD, University of Memphis TN PD, University of Minnesota MN PD (Twin Cities), University of Wisconsin - Green Bay WI PD, University of Wisconsin - Madison WI PD, Urbandale IA PD, US Postal Inspection Service [Federal], USMS (Inactive), Vacaville CA PD, Valparaiso IN PD, Van Buren AR PD, Vandalia IL PD , Vandalia OH PD, Vanderburgh County IN SO , Vermillion County IN SO, Vernon County WI SO, Vestavia Hills AL PD, Vienna IL PD, Villa Park IL PD, Village of Clearview WV PD, Village of Manhattan IL PD, Village of Pingree Grove IL PD, Village of Turtle Lake WI PD, Vincennes IN PD, Vine Grove KY PD, Virden IL PD, Wabash County IN SO, Wabash IN PD, Wabaunsee County SO (KS), Walker MI PD, Walls MS PD, Walton County FL SO, Walworth County WI SO, Wamego KS PD, Wapello County IA SO, Warren County IA SO, Warrenville IL PD, Warson Woods MO PD , Washburn County WI SO, Washington County IN SO, Washington County MO SO, Washington County WI SO, Washington IL PD, Washington Island WI PD, Washington MO PD, Waterloo IA PD, Waterville OH PD, Wauconda IL PD, Waukee IA PD, Waukegan IL PD, Waukesha WI PD, Waukon IA PD, Waxhaw NC PD, Webster Groves MO PD, Wells County IN SO, Wentzville MO PD, West Bend WI PD, West Central Consolidated Communications IL PD, West Chester OH PD, West Chicago IL PD, West Fargo ND PD, West Hennepin MN Public Safety Department, West Lafayette IN PD, West Terre Haute IN PD, Westchester IL PD, Westfield IN PD, Westmont IL PD, Westworth Village TX PD, Weyauwega WI PD, Wheaton IL PD, Wheeler County NE SO , Wheeling IL PD , Whitestown IN PD, Whitewater WI PD, Whitley County IN Prosector, WI Department of Justice, Wichita Falls TX PD , Wichita KS PD, Will County IL SO, Williamson Co. IL SO, Willmar MN PD, Willow Springs IL PD, Willowbrook IL PD, Wilmette IL PD , Windsor CO PD, Windsor- IL- PD, Winnebago County IL SO, Winnebago County WI SO, Winona MN PD, Wisconsin State Capitol Police (WI), Wonder Lake IL PD, Wood Dale IL PD, Woodbury County IA SO, Woodbury MN DPS, Woodford County IL SO, Woodridge IL PD, Woodson Terrace MO PD, Woodstock IL PD, Wyandotte MI PD, Wyandotte Nation OK PD , Wyoming MI PD, Wyoming OH PD, Zion IL PD, Zionsville IN PD</t>
  </si>
  <si>
    <t>Allen County KS SO, Altoona IA PD, Ankeny IA PD, Arnolds Park IA PD, Bettendorf IA PD, Burlington IA PD, Camanche IA PD, Cape Girardeau MO PD, Carlisle IA PD, Carter Lake IA PD, Cedar Rapids IA PD, Chanute KS PD, Clinton IA PD, Clive IA PD, Coffeyville KS PD, Coralville IA PD, Creek County OK SO, Davenport IA PD, Douglas County NE SO, Dubuque IA PD, El Dorado KS PD, Excelsior Springs MO PD, Fremont County IA SO, Glenwood IA PD, Grand Island NE PD, Grandview MO PD, Houston TX PD, IA - Eldridge PD, IA - Storm Lake PD, Independence KS PD, Indianola IA PD, Iowa Department of Corrections, Iowa State University IA PD, Johnston IA PD, Justice IL PD, Kansas KBI, Kansas Wildlife and Parks, Kearney NE PD, Lee County IA SO, Madison SD PD , Mar Mac IA PD, Marcus IA PD, Marion County KS SO, Marion IA PD, Marshall County IA SO, Marshalltown IA PD, MOCIC , Muscatine County IA SO, New York State Police NY, Newton IA PD, North Liberty IA PD, North Platte NE PD, Oklahoma City OK PD, Osceola IA PD, Ottawa KS PD, Ottumwa IA PD, Pleasant Hill IA PD, Polk City IA PD, Polk County Conservation IA, Pottawatomie County KS SO, Pottawattamie County IA SO , Sarpy County NE SO, Sauk Village IL PD, Sergeant Bluff IA PD , Sioux City IA PD, South Sioux City NE PD , Texas Financial Crimes Intelligence Center, University of Iowa PD (IA), Urbandale IA PD, US Postal Inspection Service [Federal], Wapello County IA SO, Warren County IA SO, Waterloo IA PD, Waukee IA PD, West Des Moines IA PD, WI Department of Justice, Woodbury County IA SO</t>
  </si>
  <si>
    <t>Germantown OH PD, 18th Judicial District Drug Task Force - TN PD, Abbeville SC PD, Acworth GA PD, Adairville KY PD, Adams County IL SO, Adams County IN SO, Adamsville AL PD, Adrian MI PD, Ahoskie NC PD, AL - Andalusia PD, AL - Autauga County SO, AL - Bear Creek PD, AL - Daphne PD, AL - Gadsden PD, AL - Sylacauga PD, AL - Troy University - Insight , AL- Clarke County SO, Alabama Department of Corrections, Alabama Department of Revenue, Alabama Drug Enforcement Task Force Region G, Alabama Law Enforcement Agency (ALEA), Alabaster AL PD, Alachua County FL SO, Albany GA PD, Albion MI DPS, Alcoa TN PD, Alexander AR PD, Alexander County NC SO, Alexandria IN PD, Algood TN PD, Allegan County SO MI, Allegheny County PA DA, Allen County KY SO, Allen Park PD MI, Altavista VA PD, Amberley Village OH PD, Amherst County VA SO, Anderson County SC SO, Anderson County TN SO, Anderson IN PD, Anderson SC PD, Angier NC PD, Ankeny IA PD, Anna TX PD, App State University NC PD, Appling County GA SO, AR - Harrisburg PD, AR - Mountain View PD, Ardmore AL PD, Arlington County VA PD, Arnold MO PD, Asheville NC PD, Ashland City TN PD, Ashland County OH SO, Ashland MO PD, Ashville AL PD, ATF Louisville KY [inactive], ATF Nashville TN, Athens-Clarke County GA PD, Atlanta GA PD, Atoka TN PD, Attorney General of Illinois - Medicare Fraud Division, Auburn Hills MI PD, Auburn IN PD, Audrain County MO SO, Auglaize County OH SO, Aurora IL PD, Aurora OH PD , Avery County NC SO, Avon IN PD, Baker County FL SO, Baldwin County GA SO, Banks County GA SO, Barrow County GA SO, Bartlett IL PD, Bartlett TN PD, Bay County FL SO, Bay St. Louis MS PD, Beachwood OH PD, Beaufort SC PD , Bedford County TN SO, Beech Grove IN PD, Belle Meade TN PD, Bellefontaine OH PD, Belmont NC PD, Belpre OH PD, Benton County WA SO, Benton IL PD , Berea KY PD, Berea OH PD, Berkeley County SC SO, Berkeley MO PD, Berrien County MI SO, Bessemer AL PD, Bethel Park PA PD, Bethel Springs TN PD, Bibb County SO GA, Biltmore Forest NC PD, Birmingham AL PD, Birmingham MI PD, Black Mountain NC PD, Blackman/Leoni Public Safety MI, Blacksburg SC PD , Blackshear GA PD, Blairsville GA PD, Bleckley County GA SO, Bloomfield Twp MI PD, Bloomingdale GA PD, Bloomington IL PD, Blount County Commission (AL), Blount County TN E-911, Blount County TN SO, Blue Ash OH PD, Bluffton SC PD , Boardman Township OH PD, Boaz AL PD, Bolingbrook IL PD, Boone County IL SO, Botetourt County VA SO, Bourbonnais IL PD, Bowling Green KY PD, Bowling Green MO PD, Bowling Green Warren County Drug Task Force KY, Boyle County KY SO, Bradley County AR SO , Braselton GA PD, Breckinridge County KY SO, Bremen GA PD, Brentwood MO PD, Brevard County FL SO , Bridgeview IL PD, Brigham City UT PD, Bristol IN PD, Brook Park OH PD, Brookhaven GA PD, Brownsburg IN PD, Brunswick County NC SO, Brunswick County VA SO, Brunswick OH PD, Bryan County GA SO, Bryan OH PD, Bryant AR PD, Bullitt County KY SO, Buncombe County NC SO, Burke County NC SO, Burlington NC PD, Burr Ridge IL PD, Bushnell IL PD, Butler County OH SO, Butler County PA, Butler IN PD, Butler Township OH PD, Butner NC PD, Butts County GA SO, Byram MS PD, Byron GA PD , Cabarrus County NC SO, Cabot AR PD, Cairo GA PD , Caldwell County NC SO, Calera AL PD, Calhoun County AL SO, Calhoun County MI SO, Calhoun County SC SO, Calhoun GA PD, Callaway County MO SO, Calloway County KY SO, Calumet Park IL PD, Camden SC PD, Camilla GA PD , Campbell County VA SO, Campbellsville KY PD, Canton GA PD, Canton IL PD, Cape Girardeau County MO SO, Cape Girardeau MO PD, Carbondale IL PD, Carmel IN PD, Carol Stream IL PD, Carolina Beach NC PD , Caroline County VA SO, Carpentersville IL PD, Carroll County GA SO, Carroll County OH SO, Carroll County VA SO, Carrollton GA PD, Carrollton OH PD, Carter County TN SO, Cartersville GA PD, Cary NC PD, Caryville TN PD, Cass County IL SO, Cass County IN SO, Cass County MI SO, Catawba County NC SO, Centerville IN PD, Central City KY PD, Central SC PD , Centralia IL PD, Chadbourn NC PD, Chambers County AL SO, Champaign County IL SO, Champaign IL PD, Channahon IL PD, Chanute KS PD, Charleston County SC SO, Charleston IL PD, Charleston SC PD, Chatham County NC SO, Chatham IL PD, Chatsworth GA PD, Cheatham County TN SO, Chenoa IL PD, Cherokee County AL SO, Cherokee County GA DA, Cherokee County GA SO, Cherryville PD (NC), Chesapeake VA PD , Chester Township OH PD, Chesterfield MO PD, Chesterfield Twp MI PD, Chesterton IN PD , Cheviot OH PD, Chipley FL PD, Chippewa PA PD, City of Adamsville TN, Claiborne County TN SO, Clarendon County SC SO , Clarksville IN PD, Clarksville VA PD, Clayton GA PD, Clayton MO PD, Clayton NC PD , Clayton Township PD MI, Cleveland County NC SO , Cleveland OH Division of Police , Cleveland TN PD, Clinton TN PD, Clinton Township MI PD, Clintwood VA PD, Cobb County GA PD, Cocke County TN SO, Coffee County GA SO, Coffee County TN SO, Coffeyville KS PD, Colbert County AL SO, Cole County MO SO, College Park GA PD, Collegedale TN PD, Colleton County SO (SC), Collierville TN PD, Colorado State Patrol, Colquitt County GA SO, Columbia County FL SO, Columbia County GA SO, Columbus County NC SO, Columbus IN PD, Columbus NC PD, Commerce GA PD, Concord NC PD, Conover NC PD, Conway AR PD, Conway SC PD, Cookeville TN PD, Copiah County MS SO, Cortland IL PD, Cortland OH PD, Coshocton County OH SO, Cottleville MO PD, Covington GA PD, Covington TN PD, Coweta County GA SO, Cramerton NC PD, Craven County ABC Board (NC), Crawford County IL SO , Crawford County IN SO, Crawfordsville IN PD, Creedmoor NC PD, Crest Hill IL PD, Creston OH PD, Crestwood MO PD, Creve Coeur IL PD, Creve Coeur MO PD, Crewe VA PD, Crisp County GA SO, Crossville TN PD, Crown Point IN PD, Crystal City MO PD, CSX Railroad PD, Cullman AL PD, Cullman County AL SO, Cumming GA PD, Currituck County NC SO, Cuyahoga Falls OH PD, CVG Airport KY PD, Cynthiana KY PD, Dadeville AL PD, Dahlonega GA PD, Dale County AL SO, Dalton GA PD, Dandridge TN PD, Danville IL PD, Danville IN PD, Danville KY PD, Darien IL PD, Darlington County SC SO, Davidson County NC SO, Davidson NC PD, Davie County NC SO, Dawson County GA SO, Dayton TN PD, Daytona Beach FL PD, Dearborn County IN SO, Dearborn MI PD, Decatur AL PD, Decatur County GA SO, Deer Park OH PD, Defiance County OH SO, DeKalb County GA PD, Delphi IN PD, Department of Natural Resources - GA, Des Peres MO DPS, DeSoto County MS SO, Dickenson County VA SO, Dickson TN PD, Dillard GA PD, Dillon SC PD, District Heights MD PD, DNU Creston OH PD, DoC Intelligence Unit (GA), Dodge County GA SO, Dolton IL PD, Doraville GA PD, Dorchester County SC SO, Dothan AL PD, Dougherty County GA PD , Douglas County GA SO, Douglasville GA PD, Downers Grove IL PD, Dublin OH PD, Duluth GA PD, Dunn NC PD, Dunwoody GA PD, DuPage Co IL Prosecutor Office, DuPage County IL SO, Durango CO PD, Dyer County TN SO, Dyersburg TN PD, Easley SC PD, East Hampton Village NY PD, East Point GA PD, Eastern Adams Regional PA PD, Eastlake OH PD, Eastpointe MI PD, Eaton OH PD, Edgecombe County NC SO, Edgewater FL PD, Edison State Community College, El Cajon CA PD, Elbert County GA SO, Elizabethton TN PD, Elizabethtown KY PD, Elkhart County IN SO, Ellijay GA PD, Elloree SC PD, Elmhurst IL PD, Elmwood Park IL PD, Elyria OH PD, Emory University Campus PD GA, Emporia VA PD , Energy IL PD, Erlanger KY PD, Erwin PD (NC), Erwin TN PD, Escambia County FL SO, Etowah County AL SO, Euharlee GA PD, Eureka MO PD, Fairfield County SC SO, Fairfield Glade TN PD, Fairfield OH PD, Fairlawn OH PD, Fairmont NC PD, Fairmount IN PD, Fannin County GA SO, Farmington Hills MI PD, Fayette County IL SO , Fayette County KY SO, Fayette County TN SO, Fayette OH PD, Fayetteville TN PD, Ferguson MO PD, Ferndale MI PD, Fish and Wildlife Commission FL PD, Flagler County FL SO, Florence AL PD, Florence County SC SO, Florence SC PD, Florida Highway Patrol, Florida State University Campus PD FL, Florissant MO PD, Flossmoor IL PD, Floyd County GA PD, Floyd County IN SO, Foley AL PD, Forest City NC PD, Forest Heights MD PD, Forest Park OH PD, Forest Preserve District Will County PD (IL), Forrest County MS SO, Forsyth County GA SO, Forsyth County NC SO, Fort Mill SC PD, Fort Oglethorpe GA PD, Fort Wayne IN PD , Fox Valley IL Parks District, Frankfort KY PD, Franklin County AL SO, Franklin County FL SO, Franklin County IL SO, Franklin County MO SO , Franklin County OH SO, Franklin County PA SO, Franklin County VA SO, Franklin GA PD, Franklin IN PD, Franklin MA PD, Fraser MI DPS, Fremont OH PD, Front Royal VA PD, Fulton County IL SO, Fulton MO PD, Fulton MS PD, Fultondale AL PD, Fuquay-Varina NC PD, GA - Georgia Piedmont Technical College , GA - MCS/OCU/Intelligence, Gahanna OH PD, Gainesville FL PD, Gainesville GA PD, Galax VA PD, Galesburg IL PD, Gallatin TN PD, Gallia County OH SO, Galva IL PD, Garden City MI PD, Gardendale AL PD, Garner NC PD, Garrard County KY SO, Gary IN PD, Gas City IN PD, Gasconade Co MO SO, Gaston County NC PD, Gastonia NC PD, Gatlinburg TN PD , Gautier MS PD, Geauga County OH SO , Georgetown County SC SO, Georgetown IL PD, Georgetown IN PD, Georgetown SC PD, Georgia Attorney General's Office  - GA, Georgia State Patrol GA PD, Georgia Tech GA PD, Germantown TN PD, Gibsonville NC PD, Giles County TN SO, Glasgow KY PD, Glen Cove NY PD, Glencoe AL PD, Glencoe IL PD, Glendale OH PD, Glenview IL PD, Gluckstadt MS PD, Glynn County GA PD , Golf Manor OH PD, Goodlettsville TN PD, Goose Creek SC PD , Goshen IN PD, Graceville FL PD, Grainger County TN SO, Grand Blanc Twp MI PD, Grand Haven MI DPS, Grant County IN SO, Graves County KY SO, Gray GA PD , Grayslake IL PD , Grayson County VA SO, Great Falls SC PD, Greenbrier TN PD, Greenbrier TN PD (duplicate), Greene County GA SO, Greene County OH SO, Greenfield IN PD, Greensville County VA SO, Greenville County SC SO, Greenville SC PD, Greenwood County SC SO, Greenwood IN PD, Greenwood SC PD, Greer SC PD, Greers Ferry PD AR, Griffin GA PD, Griffith IN PD, Grove City OH PD, Groveport OH PD, Grovetown GA PD, Grundy County IL 911, Grundy County IL SO, Guernsey County OH SO, Gulf Breeze FL PD, Gulf County FL SO, Gulfport MS PD, Gun Lake Tribal PD MI, Guntersville AL PD, Gwinnett County GA PD, Gwinnett County GA SO, Habersham County GA SO, Hackleburg AL PD, Halifax County NC SO, Halifax County VA SO, Hall County GA SO, Halls TN PD, Hamblen County TN SO, Hamilton County IN SO, Hamilton County OH SO, Hamilton County TN SO, Hamilton Township OH PD, Hampton University VA Campus PD, Hamtramck MI PD, Hancock County GA SO, Hancock County IN SO, Hancock County MS SO, Hannibal MO PD, Hanover Park IL PD , Hapeville GA PD, Haralson County GA SO, Hardeeville SC PD, Hardeman County TN SO, Hardin County TN SO, Hardinsburg KY PD, Harnett County NC SO, Harper Community College IL PD, Harriman TN PD, Harris County GA SO, Harrisburg Bureau PA PD, Harrison County IN SO, Harrisonburg VA PD, Hart County GA SO, Hartford City IN PD, Hartselle AL PD, Hartsville SC PD, Harvey County KS SO, Harvey IL PD, Harwood Heights IL PD, Haysi VA PD, Haywood County NC SO, Hazel Crest IL PD, Hazel Park MI PD, Hazelwood MO PD, Heard County GA SO, Heflin AL PD, Helena AL PD, Henderson County KY SO, Henderson County NC SO , Henderson KY PD, Henderson NC PD, Henderson TN PD, Hendersonville NC PD, Hendersonville TN PD, Henry County GA PD, Henry County IN SO, Henry County OH SO, Henry County VA SO, Hermitage PA PD, Herndon VA PD, Herrin IL PD, Hickory Hills IL PD, Hickory NC PD, Highland Heights KY PD, Highland IN PD, Highland Park IL PD , Highland Park MI PD, Hillsville VA PD, Hilton Head Island SC, Hinsdale IL PD, Hiram GA PD, Hobart IN PD , Hoffman Estates IL PD, Hoke County NC SO, Holland MI PD, Holly Hill FL PD, Holmes County FL SO, Holmes County SO OH, Homecroft IN PD, Homeland Security Investigations [Federal] [Inactive], Homewood AL PD, Hoopeston IL PD , Hoover AL PD, Hope Mills NC PD , Hopkinsville KY PD, Horn Lake MS PD, Houston County AL SO, Houston TX PD, Howard County IN SO, Hueytown AL PD, Huntersville PD NC, Huntington IN PD, Huntsville Airport AL PD, Huntsville AL PD, Huron OH PD, Hyattsville MD PD, Iberia MO PD, Illinois Attorney General, IN - Angola PD, IN - Greene County SO, IN - Tipton County SO, Independence KS PD, Independence KY PD, Independence OH PD, Indian Hills KY PD, Indiana Department of Corrections, Indiana Dunes National Park IN PD, Indiana HIDTA , Indianapolis Metro PD IN, Ingalls IN PD, Inverness IL PD, Iredell County NC SO, Irmo SC PD, Irondale AL PD, Irvine CA PD, Jackson County FL SO, Jackson County GA SO, Jackson County NC SO, Jackson MI PD, Jackson MS PD, Jackson TN PD, Jackson WI PD, Jacksonville Beach FL PD, Jacksonville IL PD, Jasper County GA SO, Jasper County SC SO, Jasper GA PD, Jasper IN PD, Jefferson City MO PD, Jefferson City TN PD, Jefferson County AL SO, Jefferson County MO SO, Jefferson County OH SO, Jefferson County SO IN, Jefferson County TN SO, Jefferson GA PD, Jeffersontown KY PD, Jessamine County KY SO, Jesup GA PD, Johnson City TN PD, Johnson County TN SO, Johnston City IL PD, Johnstown PA PD, Joliet IL PD, Joliet Junior College IL PD , Jonesboro AR PD, Jonesborough PD TN, Justice IL PD, Kalamazoo MI PD, Kalamazoo Township MI PD, Kane County Forest Preserve IL PD , Kane County IL SO, Kankakee County IL SO, Kankakee IL PD, Kemper County MS SO, KenCom IL PD Dispatch Center, Kennesaw State University GA PD, Kenton County KY SO, Kentucky State KY PD, Kentwood MI PD, Kernersville NC PD, Kershaw County SC SO, Kewanee IL PD , Kill Devil Hills NC PD, King George County VA SO, Kings Mountain NC PD, Kingsport TN PD, Kingston Springs TN PD, Kingston TN PD, Knox County IL SO, Knox County TN SO, Knoxville Airport TN PD, Knoxville Fire Dept TN, Knoxville TN PD, Kokomo IN PD, Kosciusko MS PD, La Follette TN PD, La Grange Park IL PD, Ladd IL PD, Ladue MO PD, LaFayette County FL SO, Lafayette County MS SO, Lafayette IN PD, Lafayette TN PD, LaGrange GA PD, Lake City FL PD, Lake County FL SO, Lake County IL SO , Lake County IN SO, Lake County OH SO, Lake Forest IL PD, Lake In The Hills IL PD, Lake Park GA PD, Lake St. Louis MO PD, Lake Wales FL PD, Lakeland FL PD, Lakemore OH PD, Lakeside Park-Crestview Hills KY PD, Lamar County GA SO, Lancaster County SC SO , Lancaster KY PD, Lancaster SC PD, Lander University SC PD, Lansing MI PD, Laporte County IN SO , LaSalle Co. IL SO - New, Lasalle IL PD , Lathrup Village MI PD, Lauderdale County AL SO, Lauderdale County TN SO, Laurel DE PD, Laurens County GA SO, Laurens County SC SO, Laurens SC PD, Lavonia GA PD, Lawrence County IL SO, Lawrence County IN SO, Lawrence County TN SO, Lawrence District Attorney PA, Lawrenceville GA PD, Leake County MS SO, Lebanon IN PD , Lebanon OH PD, Lebanon TN PD, Lee County AL SO, Lee County GA SO, Lee County SC SO, Leesburg AL PD, Leesburg GA PD, Leesburg VA PD, Leitchfield KY PD, Lemont IL PD, Lenoir City TN PD, Lenoir County NC SO, Leon County FL SO, Levy County FL SO, Lewis County TN SO, Lexington KY PD, Lexington Medical Center SC PD, Lexington NC PD , Lexington SC PD, Lexington TN PD, Liberty County GA SO, Ligonier IN PD, Lilburn GA PD, Lincoln AL PD, Lincoln County KY SO, Lincoln County NC SO, Lincoln Park MI PD, Lincolnshire IL PD, Lisle IL PD, Lithopolis OH PD, Little Rock AR PD, Live Oak FL PD, Livingston County IL SO, Lockland OH PD, Logan County KY SO , Logansport IN PD, Loganville GA PD, Lombard IL PD, Lookout Mountain TN PD, Loris SC PD, Loudon County TN SO, Loudon TN PD, Loudoun County VA SO, Louisburg NC PD, Louisville Airport PD, Louisville Metro KY PD, Louisville OH PD, Lovejoy GA PD, Loveland CO PD, Loveland OH PD, Lowndes County GA SO, Lucas County OH SO, Lumberton NC PD, Lumpkin County SO GA, Luray VA PD, Lyman PD SC , Lynn Haven FL PD, Lyons IL PD, Macomb IL PD, Macon County AL SO, Macon County IL SO, Macon County NC SO, Madeira OH PD, Madison County AL SO, Madison County GA SO, Madison County IN SO, Madison County TN SO, Madison GA PD, Madison Heights MI PD, Madison MS PD, Madisonville KY PD, Madisonville TN PD, Mahoning Twp PA PD, Mahoning Valley Law Enforcement TF (OH), Maiden NC PD, Manassas Park VA PD, Manchester MO PD, Manchester TN PD, Manteno IL PD, Maplewood MO PD, Marion AR PD, Marion County IL SO, Marion County MO SO, Marion County WV SO, Marion Health PD (IN), Marion IL PD, Marion IN PD, Marion NC PD, Marion SC PD, Markle IN PD, Marshall County AL SO, Marshall TX PD, Marta PD GA, Martin TN PD, Maryland Heights MO PD, Marysville OH PD, Maryville TN PD, Mason OH PD, Mathews County VA SO, Matteson IL PD, Matthews NC PD, Mattoon IL PD, Mauldin SC PD, Maumee OH PD, Mayfield KY PD, Maysville GA PD, McCaysville GA PD, McCracken County KY SO, McDonough County IL SO, McDowell County NC SO, McDuffie County GA SO, McIntosh County GA SO  , Mclean County IL SO, McMinnville TN PD, McNairy County TN SO, Mebane NC PD, Mecklenburg County VA SO, Medina County OH SO, Medina Township OH PD, Melbourne FL PD, Memphis Intl Airport, Memphis TN PD, Menard County IL SO, Mendota IL PD, Menomonee Falls WI PD, Mercer County OH SO, Meriwether County GA SO, Metro East Auto Theft (IL), Metro Police Authority of Genesee County MI, Metropolis IL PD, Metropolitan Washington DC PD, Miami County OH SO, Michigan City IN PD, Michigan State Police, Middle Tennessee State TN PD , Middleburg Heights OH PD, Middletown RI PD, Midlothian IL PD, Milan TN PD, Milford MI PD, Millington TN PD, Milltown IN PD, Milton GA PD, Milton IN PD, Mineral Area Drug Task Force MO, Minster OH PD, Mint Hill NC PD, Mississippi Department of Public Safety, Missouri Department of Conservation, Mitchell County NC SO, Mohave County AZ SO, Mokena IL PD, Molena GA PD, Moncks Corner SC PD, Monon IN PD, Monroe County GA SO, Monroe County TN SO, Monroe County WI SO, Monroe GA PD, Monroe MI PD, Monroe NC PD, Monroe OH PD, Monroeville PA PD, Monterey TN PD, Montevallo AL PD, Montezuma GA PD, Montgomery AL PD, Montgomery County IN SO, Montgomery County TN SO, Montgomery County VA SO, Moody AL PD, Mooresville NC PD, Morehead KY PD, Morgan County AL SO, Morgan County IL SO, Morgan County TN SO, Morris IL PD, Morristown TN PD, Morrow GA PD , Morrow OH PD, Morton Grove IL PD, Morton IL PD, Moss Point MS PD, Moultrie GA PD, Moundville AL PD, Mount Holly NC PD, Mount Pleasant SC PD, Mount Sterling KY PD, Mount Vernon IN PD, Mountain Brook AL PD, Mountain City TN PD, MS - Biloxi PD, MS - Flowood PD, MS - Itawamba Community College Campus PD, MS - Philadelphia PD, MS - Raymond PD, MS - Wayne County SO, MS - Yazoo City PD, Mt. Juliet TN PD, Mt. Washington KY PD, Mt. Zion IL PD, Muncie IN PD, Mundelein IL PD, Munford TN PD, Murfreesboro TN PD, Murray County GA SO, Muscle Shoals AL PD, Nags Head NC PD, Napoleon OH PD, Napoleon Twp MI PD, Nash County NC SO, Nashville Intl Airport TN PD, Nashville NC PD , Nassau County FL SO, National Center for Missing &amp; Exploited Children [NCMEC], National Park Service TN [deactivated], Naval Criminal Investigative Service [Federal] [Inactive], Nebraska State Patrol, Nelson County KY SO, Neosho County KS SO, Neptune Beach FL PD, New Albany MS PD, New Albany OH PD, New Baden IL PD, New Baltimore MI PD, New Castle PA PD, New Ellenton SC PD, New Hanover County NC SO, New Haven IN PD, New Kent County VA SO, New Madrid County MO SO, Newark OH PD, Newberry County SC SO , Newnan GA PD, Newport News VA PD, Newport TN PD, Newton County GA SO, Newton County MS SO, Newton MS PD, Newton NC PD , Newtown OH PD, Niceville FL PD, Nicholasville KY PD, NICTD - IN PD, Niles OH PD, Noblesville IN PD, Nolensville TN PD, Norcross GA PD, Norfolk Southern RR IL PD, Normal IL PD , Normandy MO PD, Norris TN PD, North Charleston SC PD, North County Cooperative MO PD, North Little Rock AR PD, North Myrtle Beach SC PD, North Ridgeville OH PD, North Royalton OH PD, Northbrook IL PD, Northern Regional PA PD , Northport AL PD, Northville Twp MI PD, Norwalk OH PD, Norwalk OH PD - DNU, Norwood OH PD, O'Fallon IL PD, O'Fallon MO PD, Oak Ridge TN PD , Oakland County MI SO, Oakland TN PD, Obetz OH PD, Obion County TN SO, Ocean Springs MS PD, Oconee County GA SO, Oconee County SC SO, Office of Commissioner of Insurance and Safety Fire (GA), Oglesby IL PD , Oglethorpe County GA SO, Oglethorpe GA PD, OH - Blanchester PD, OH - Clinton County SO , OH - Johnny Appleseed Metropolitan Park District PD, OH - Mariemont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Okaloosa County FL SO, Olive Branch MS PD, Oliver Springs TN PD, Oneonta AL PD, Orange Beach AL PD, Orangeburg Department of Public Safety SC, Oregon OH PD, Ormond Beach FL PD, Osceola AR PD, Oswego IL PD, Ottawa County MI SO, Ottawa IL PD, Overland MO PD, Oxford AL PD, Oxford MS PD, Oxford OH PD, Palatine IL PD, Palm Beach County FL SO, Palos Heights IL PD, Palos Hills IL PD, Palos Park IL PD, Panama City FL PD, Paris KY PD, Paris TN PD, Park Hills MO PD, Parke County IN SO, Parma Heights OH PD, Parma OH PD, Peachtree City GA PD, Peachtree Corners GA Marshal's Office, Pelham AL PD, Pell City AL PD, Pembroke NC PD, Pemiscot County MO SO, Pender County NC SO , Pennington Gap VA PD, Peoria County IL SO, Peoria IL PD, Peotone IL PD , Perkins Township OH PD, Perry County MO SO, Perry County TN SO, Perry GA PD, Perrysburg OH PD, Perrysburg Twp OH PD, Person County NC SO, Phelps County MO SO, Pickaway County OH SO, Pickens County SC SO, Pigeon Forge TN PD, Pike County IL SO , Pine Bluff AR PD, Pineville NC PD, Piperton TN PD, Pittsboro IN PD, Plainfield IL PD, Plainfield IN PD, Plainview TN PD, Plymouth MI PD, Pokagon Tribal MI PD, Polk County NC SO, Pontotoc MS PD, Pooler GA PD, Poquoson VA PD, Portage IN PD, Portage MI PD, Porter County IN SO, Portland TN PD, Posen IL PD, Powder Springs GA PD, Powell OH PD, Prattville AL PD, Prescott AZ PD, Priceville AL PD, Prince George County VA PD, Prince George's Community College MD PD, Princeton IN PD, Pulaski County AR SO, Pulaski County VA SO, Pulaski VA PD, Purcell OK PD, Putnam County GA SO, Putnam County TN SO , Puyallup WA PD, Quincy IL PD, Rabun County GA SO, Radcliff KY PD, Radford City VA PD, Rainbow City AL PD, Raleigh NC PD, Ralls County MO SO, Rankin County MS SO, Ranlo NC PD, Rantoul IL PD, Reading OH PD, Redfield AR PD , Redford Twp MI PD, Republic MO PD, Reynolds GA PD, Rhea County TN SO, Richfield OH PD, Richland County SC SO, Richmond County GA SO, Richmond County NC SO, Richmond Heights MO PD, Richmond Hill GA PD, Richmond VA PD, Ridgeland MS PD, Ripley TN PD, River Grove IL PD , River Rouge MI PD, Riverdale GA PD, Riverdale IL PD, Roane County TN SO, Roanoke Rapids NC PD, Roanoke VA PD, Robertson County TN SO, Robeson County NC SO, Robinson IL PD, Rock County WI SO, Rock Hill SC PD, Rockdale County GA SO, Rockdale IL PD , Rockingham NC PD, Rockmart GA PD, Rockport IN PD, Rockwood TN PD, Rocky Mount NC PD, Rocky River OH PD, Rocky Top TN PD, Rolling Meadows IL PD, Rome GA PD, Romeoville IL PD, Roseville MI PD, Ross Township OH PD, Ross Township PA PD, Rossford OH PD, Rossville IL PD, Rowan County NC SO, Roxboro NC PD, Royal Oak MI PD, Royston GA PD, Russell County AL SO, Russellville AL PD, Russellville KY PD, Rutherfordton NC PD , Rutledge TN PD, Salem OH PD, Salley SC PD , Sampson County NC SO, Sandusky County SO OH, Sandy Springs GA PD, Sangamon County IL SO, Santa Claus IN PD, Santa Rosa County FL SO, Sarasota FL PD, Sardis City AL PD, Sauk Prairie WI PD, Sauk Village IL PD, Savannah International Airport GA PD, Savannah TN PD, SC - Columbia Metropolitan Airport PD , SC - Yemassee PD, Scarborough ME PD, Schuyler Co. IL SO, Scott City MO PD, Scott County KY SO, Scott County MS SO, Scottsboro AL PD, Scottsville KY PD, Scottsville VA PD, Seaford DE PD, Searcy AR PD , Seat Pleasant MD PD, Selma NC PD, Selmer TN PD, Seminole County GA SO, SEMO Drug Task Force MO, Seneca SC PD, Senoia GA PD, Sevier County TN SO, Sevierville TN PD, Seymour IN PD , Sharonville OH PD, Shelby County KY SO, Shelby County TN SO, Shelby Township MI PD, Shelbyville TN PD, Shenandoah VA PD, Shenango PA PD, Sheridan AR PD, Sherman IL PD, Sherwood AR PD, Shorewood IL PD, Sikeston MO DPS, Silver Lake PD IN, Simpsonville SC PD, Sioux City IA PD, Skokie IL PD, Smithfield NC PD, Smithfield VA PD, Smyrna GA PD, Smyrna TN PD, Smyth County VA SO, Snead AL PD, Snellville GA PD, Society SC PD, Somerset County NJ Prosecutors Office, Somerville TN PD, South Barrington IL PD, South Bend IN Airport Transit PD , South Bend IN PD, South Carolina Law Enforcement Division - SLED, South Central MO Drug Task Force, South Elgin IL PD, South Euclid OH PD, South Russell OH PD , Southaven MS PD, Southern Illinois University IL PD , Southern Pines NC PD, Southern Regl PA PD, Southfield MI PD, Spalding County GA SO, Sparta TN PD, Spartanburg County SC SO, Speedway IN PD, Spencer County IN SO, Spring Hill TN PD, Spring Valley IL PD, Springdale OH PD, Springfield GA PD, Springfield MO PD, Springfield OH PD, Springfield TN PD , Springfield Township OH (Hamilton Co) PD, St Pauls NC PD, St. Ann MO PD, St. Augustine FL PD, St. Charles City MO PD, St. Charles County MO PD, St. Charles IL PD, St. Clair County AL SO, St. Clairsville OH PD, St. Francois County MO SO, St. Johns County FL SO, St. Joseph County SO IN, St. Joseph Department of Public Safety MI, St. Louis County MO PD, St. Matthews KY PD, Stamping Ground KY PD, Stanford KY PD, Stanley NC PD, Starke County IN SO, Statesboro GA PD, Ste. Genevieve County MO SO , Steele AL PD, Steger IL PD, Sterling Heights MI PD, Stevens Point WI PD, Stockbridge GA PD, Stone County MS SO, Stow OH PD, Streator IL PD, Sturgis MI PD, Suffolk VA PD, Sugar Mountain NC PD, Sullivan  IL PD, Sullivan County IN SO, Sullivan County TN SO, Summit County OH SO, Summit IL PD, Sumner County TN SO, Sumpter Twp MI PD, Sumter County GA SO , Sumter County SC SO, Sunset Hills MO PD, Surry County NC SO, Susquehanna Township PA PD, Suwanee GA PD, Suwannee County FL SO, Swainsboro GA PD, Sweetwater TN PD, Sycamore IL PD , Sylvania Township OH PD, Talladega County AL SO, Tarpon Springs FL PD, Tattnall County GA SO, Taylor County FL SO, Taylor County KY SO, Taylor MI PD, Taylorsville KY PD, Tazewell County IL SO, Tega Cay SC PD, Tell City IN PD, Temple GA PD, Tennessee Bureau of Investigation, Tennessee Highway Patrol, Tennessee Valley Authority Police, Terre Haute IN PD, Thomas County GA SO, Thomasville AL PD, Thomasville GA PD, Thomson GA PD, Thornton CO PD, Three Rivers MI PD, Tift County GA SO, Tifton GA PD, Tilden Township PA PD, Tinley Park IL PD, Tipp City OH PD, Tippecanoe County IN SO, Tipton County TN SO, TN - Lincoln County SO, TN - Pulaski PD, TN ROCIC, Tompkins County NY SO, Toronto OH PD, Town of Bean Station PD  TN, Town of Rutherford College (NC), Town of West Blocton AL PD, Towns County GA SO , Transylvania County NC SO, Travelers Rest SC PD, Trenton OH PD, Trotwood OH PD, Trousdale County TN SO, Troy AL PD, Troy MI PD , Troy OH PD, Trussville AL PD, Tullahoma TN PD, Tunica County MS SO, Tupelo MS PD, Tupelo Regional Airport, Tuscaloosa County AL SO, Twiggs County GA SO , Twinsburg OH PD, Tyrone GA PD, U.S. Border Patrol, UNC Asheville NC PD, Union County GA SO, Union County KY SO, Union County NC SO, Union County SC SO, Union Township OH (Clermont Co) PD, University City MO PD, University of Illinois - Chicago IL PD, University of Illinois at Urbana-Champaign IL PD, University of Illinois- Springfield, University of Kentucky, University of Louisville KY PD, University of Memphis TN PD, University of North Carolina Chapel Hill NC , University of North Carolina Charlotte (NC), University of North Georgia PD (GA), University of Tennessee TN PD, University of West Georgia GA PD, Urbana OH PD, US - GSA Office of Inspector General [Federal], US Postal Inspection Service [Federal], VA - George Mason University Campus PD, Vacaville CA PD, Valparaiso IN PD, Van Buren County TN SO, Van Buren MI PD, Vance County NC SO, Vandalia IL PD , Vandalia OH PD, Vanderburgh County IN SO , Vermillion County IN SO, Vestavia Hills AL PD, Vidalia GA PD, Vienna VA PD, Vigo County IN SO, Villa Park IL PD, Villa Rica GA PD, Village of Clearview WV PD, Village of Manhattan IL PD, Village of Pingree Grove IL PD, Vincennes IN PD, Vine Grove KY PD, Virden IL PD, Virginia Department of Wildlife Resources (DWR), Virginia Tech University VA PD, Vonore TN PD, Wabash County IN SO, Wabash IN PD, Wadsworth OH PD, WakeMed Campus PD and Public Safety (NC), Wakulla County FL SO, Walls MS PD, Walterboro SC PD, Walters State Community College TN Campus PD, Walton County FL SO, Walton County GA SO, Wapakoneta OH PD, Warner Robins GA PD, Warren County KY SO, Warren County OH SO, Warren County TN SO, Warren OH PD, Warrensville Heights OH PD, Warrenville IL PD, Warson Woods MO PD , Wartburg TN PD, Washington County FL SO, Washington County GA SO, Washington County IN SO, Washington County MO SO, Washington County TN SO, Washington County WI SO, Washington MO PD, Watauga County NC SO, Waterford Township MI PD, Waterville OH PD, Wauconda IL PD, Waukegan IL PD, Waxhaw NC PD, Wayne County Airport Authority MI , Wayne County TN SO, Waynesville NC PD, Weber City VA PD, Webster County GA SO, Webster Groves MO PD, Wentzville MO PD, West Bloomfield Twp MI PD, West Central Consolidated Communications IL PD, West Chester OH PD, West Chicago IL PD, West Lafayette IN PD, West Mifflin PA PD, West Terre Haute IN PD, Westchester IL PD, Western Illinois University IL PD, Westfield IN PD, Westlake OH PD, Westminster SC PD , Westmont IL PD, Westmoreland County VA SO, Wheaton IL PD, Wheeling IL PD , White House TN PD, White Lake Twp MI PD, White Pine TN PD, Whitehall OH PD, Whitesburg GA PD, Whitestown IN PD, Whitfield County GA SO, Whitley County IN Prosector, WI Department of Justice, Wichita Falls TX PD , Wildwood FL PD, Wilkes County GA SO, Wilkes County NC SO, Wilkinson County GA SO, Will County IL SO, Williamsburg VA PD, Williamson Co. IL SO, Williamson County TN SO, Willow Springs IL PD, Willowbrook IL PD, Wilmette IL PD , Wilmore KY PD, Wilton Manors FL PD, Winder GA PD, Windsor- IL- PD, Winterville NC PD, Wise County VA SO, Wixom MI PD, Wolverine Lake MI PD, Wood Dale IL PD, Woodbury County IA SO, Woodbury TN PD, Woodford County IL SO, Woodridge IL PD, Woodson Terrace MO PD, Woodstock AL PD, Woodstock GA PD, Woodstock VA PD, Worth County GA SO, Wright Patterson OH Air Force Base [Federal], Wyandot County OH SO, Wyandotte MI PD, Wyoming OH PD, Wythe County VA SO, Wytheville VA PD, Yancey County NC SO, York County SC SO, York County VA SO, Youngstown OH PD, Zionsville IN PD</t>
  </si>
  <si>
    <t>Germantown OH PD, 18th Judicial District Drug Task Force - TN PD, Abbeville SC PD, Acworth GA PD, Adairville KY PD, Addison IL PD, Adrian MI PD, Ahoskie NC PD, AL - Andalusia PD, AL - Autauga County SO, AL - Bear Creek PD, AL - Daphne PD, AL - Gadsden PD, AL - Sylacauga PD, AL- Clarke County SO, Alabama Department of Corrections, Alabama Department of Revenue, Alabama Drug Enforcement Task Force Region G, Alabama Law Enforcement Agency (ALEA), Alabaster AL PD, Alachua County FL SO, Albany GA PD, Albion MI DPS, Alcoa TN PD, Algood TN PD, Allegan County SO MI, Allegheny County PA DA, Allen County KY SO, Allen Park PD MI, Altavista VA PD, Amberley Village OH PD, Anderson County SC SO, Anderson County TN SO, Anderson SC PD, Angier NC PD, Ankeny IA PD, Apex NC PD, Appling County GA SO, AR - Harrisburg PD, AR - Mountain View PD, Ardmore AL PD, Arlington County VA PD, Arnold MO PD, Asheville NC PD, Ashland City TN PD, Ashland County OH SO, Ashville AL PD, ATF Louisville KY [inactive], ATF Nashville TN, Athens-Clarke County GA PD, Atoka TN PD, Attorney General of Illinois - Medicare Fraud Division, Auburn Hills MI PD, Auburn IN PD, Audrain County MO SO, Auglaize County OH SO, Aurora IL PD, Aurora OH PD , Avery County NC SO, Avon IN PD, Baker County FL SO, Baker County GA SO, Baldwin County GA SO, Banks County GA SO, Barrow County GA SO, Bartlett IL PD, Bartlett TN PD, Bay County FL SO, Beachwood OH PD, Beaufort SC PD , Bedford County TN SO, Bedford VA PD, Beech Grove IN PD, Bellefontaine OH PD, Bellevue KY PD, Belmont NC PD, Belpre OH PD, Benton IL PD , Berea KY PD, Berea OH PD, Berkeley County SC SO, Berkeley MO PD, Berrien County MI SO, Bessemer AL PD, Bethel Park PA PD, Bibb County SO GA, Biltmore Forest NC PD, Birmingham MI PD, Black Mountain NC PD, Blacksburg SC PD , Blackshear GA PD, Blaine TN PD, Bleckley County GA SO, Bloomfield Twp MI PD, Bloomingdale GA PD, Bloomington IL PD, Blount County Commission (AL), Blount County TN SO, Blue Ash OH PD, Bluffton SC PD , Boardman Township OH PD, Boaz AL PD, Bolingbrook IL PD, Botetourt County VA SO, Bourbonnais IL PD, Bowling Green KY PD, Bowling Green MO PD, Bowling Green Warren County Drug Task Force KY, Boyle County KY SO, Braselton GA PD, Breckinridge County KY SO, Bremen GA PD, Brentwood MO PD, Bridgeview IL PD, Bristol IN PD, Brook Park OH PD, Brownsburg IN PD, Brownstown Twp PD MI, Brunswick County NC SO, Brunswick County VA SO, Brunswick OH PD, Bryan County GA SO, Bryan OH PD, Bullitt County KY SO, Burke County NC SO, Burlington NC PD, Burr Ridge IL PD, Burton MI PD, Bushnell IL PD, Butler County OH SO, Butler County PA, Butler IN PD, Butler Township OH PD, Butner NC PD, Butts County GA SO, Byram MS PD, Byron GA PD , Cabarrus County NC SO, Cabot AR PD, Cairo GA PD , Caldwell County NC SO, Calera AL PD, Calhoun County AL SO, Calhoun County MI SO, Calhoun County SC SO, Calhoun GA PD, Callaway County MO SO, Calloway County KY SO, Calumet Park IL PD, Camden SC PD, Camilla GA PD , Campbell County VA SO, Campbellsville KY PD, Canton GA PD, Canton IL PD, Cape Girardeau County MO SO, Cape Girardeau MO PD, Carbondale IL PD, Carmel IN PD, Carol Stream IL PD, Carolina Beach NC PD , Caroline County VA SO, Carpentersville IL PD, Carroll County GA SO, Carroll County OH SO, Carroll County VA SO, Carrollton GA PD, Carrollton OH PD, Carter County TN SO, Cartersville GA PD, Carthage MS PD, Cary IL PD, Cary NC PD, Caryville TN PD, Cass County MI SO, Catawba County NC SO, Centerville IN PD, Central City KY PD, Central SC PD , Centralia IL PD, Chadbourn NC PD, Chambers County AL SO, Champaign County IL SO, Champaign County SO OH, Champaign IL PD, Channahon IL PD, Charleston County SC SO, Charleston IL PD, Charleston SC PD, Chatham County NC SO, Chatham IL PD, Chatsworth GA PD, Chautauqua County NY District Attorney's Office, Cheatham County TN SO, Chenoa IL PD, Cherokee County AL SO, Cherokee County GA DA, Cherokee County GA SO, Cherryville PD (NC), Chesapeake VA PD , Chester Township OH PD, Chesterfield MO PD, Chesterfield Twp MI PD, Chesterton IN PD , Cheviot OH PD, Chipley FL PD, Chippewa PA PD, City of Adamsville TN, Claiborne County TN SO, Clarendon County SC SO , Clarksville IN PD, Clarksville VA PD, Clayton GA PD, Clayton MO PD, Clayton NC PD , Clayton Township PD MI, Cleveland County NC SO , Cleveland OH Division of Police , Cleveland TN PD, Clinton TN PD, Clinton Township MI PD, Clintwood VA PD, Cobb County GA PD, Cocke County TN SO, Coffee County GA SO, Coffee County TN SO, Coffeyville KS PD, Colbert County AL SO, College Park GA PD, Collegedale TN PD, Colleton County SO (SC), Collierville TN PD, Colorado State Patrol, Colquitt County GA SO, Columbia County FL SO, Columbus County NC SO, Columbus IN PD, Columbus NC PD, Commerce GA PD, Concord NC PD, Conover NC PD, Conway SC PD, Cookeville TN PD, Cortland IL PD, Cortland OH PD, Coshocton County OH SO, Cottleville MO PD, Covington GA PD, Covington TN PD, Coweta County GA SO, Cramerton NC PD, Cranberry Township PA PD, Craven County ABC Board (NC), Crawford County IL SO , Crawford County IN SO, Crawfordsville IN PD, Creedmoor NC PD, Crest Hill IL PD, Creston OH PD, Crestwood MO PD, Creve Coeur IL PD, Crewe VA PD, Crisp County GA SO, Crossville TN PD, Crown Point IN PD, Crystal City MO PD, CSX Railroad PD, Cullman AL PD, Cullman County AL SO, Cumberland Metro IN PD, Cumming GA PD, Currituck County NC SO, Cuyahoga Falls OH PD, CVG Airport KY PD, Cynthiana KY PD, Dadeville AL PD, Dahlonega GA PD, Dale County AL SO, Dalton GA PD, Dandridge TN PD, Danville IL PD, Danville IN PD, Danville KY PD, Dare County NC SO, Darien IL PD, Darlington County SC SO, Davidson County NC SO, Davidson NC PD, Davie County NC SO, Davison Township MI PD, Dayton TN PD, Daytona Beach FL PD, Dearborn County IN SO, Dearborn MI PD, Decatur AL PD, Decatur County GA SO, Deer Park OH PD, Defiance County OH SO, DeKalb County GA PD, Delhi Twp OH PD, Delphi IN PD, Department of Natural Resources - GA, Des Peres MO DPS, DeSoto County MS SO, Dickenson County VA SO, Dickson TN PD, Dillard GA PD, Dillon SC PD, District Heights MD PD, DNU Creston OH PD, DoC Intelligence Unit (GA), Dodge County GA SO, Dolton IL PD, Doraville GA PD, Dorchester County SC SO, Dothan AL PD, Douglas County GA SO, Douglasville GA PD, Dover DE PD, Downers Grove IL PD, Dublin OH PD, Dublin VA PD, Duluth GA PD, Dunn NC PD, DuPage Co IL Prosecutor Office, DuPage County IL SO, Dyer County TN SO, Dyersburg TN PD, Easley SC PD, East Canton OH PD, East Peoria IL PD, Eastern Adams Regional PA PD, Eastlake OH PD, Eastpointe MI PD, Eaton OH PD, Edgecombe County NC SO, Edgewater FL PD, Edison State Community College, El Cajon CA PD, Elbert County GA SO, Elizabethton TN PD, Elizabethtown KY PD, Elizabethtown NC PD, Elkhart County IN SO, Ellijay GA PD, Elloree SC PD, Elmhurst IL PD, Elmwood Park IL PD, Elyria OH PD, Emory University Campus PD GA, Emporia VA PD , Energy IL PD, Erie County OH SO, Erlanger KY PD, Erwin PD (NC), Erwin TN PD, Escambia County FL SO, Etowah County AL SO, Euharlee GA PD, Eureka MO PD, Evendale OH PD, Fairburn GA PD, Fairfield County SC SO, Fairfield Glade TN PD, Fairfield OH PD, Fairlawn OH PD, Fairmont NC PD, Fairmount IN PD, Fannin County GA SO, Farmington Hills MI PD, Fayette County IL SO , Fayette County KY SO, Fayette County TN SO, Fayette OH PD, Fayetteville TN PD, Ferguson MO PD, Ferndale MI PD, Fish and Wildlife Commission FL PD, Fishers IN PD, Flagler County FL SO, Fleming County KY SO, Florence AL PD, Florence County SC SO, Florence SC PD, Florida Highway Patrol, Florida State University Campus PD FL, Florissant MO PD, Flossmoor IL PD, Floyd County GA PD, Floyd County IN SO, Foley AL PD, Forest City NC PD, Forest Heights MD PD, Forest Park OH PD, Forest Preserve District Will County PD (IL), Forrest County MS SO, Forsyth County GA SO, Forsyth County NC SO, Fort Mill SC PD, Fort Oglethorpe GA PD, Fort Wayne IN PD , Fox Valley IL Parks District, Frankfort KY PD, Franklin County AL SO, Franklin County FL SO, Franklin County IL SO, Franklin County MO SO , Franklin County PA SO, Franklin County VA SO, Franklin GA PD, Franklin IN PD, Franklin MA PD, Franklin Springs GA PD , Fraser MI DPS, Fremont OH PD, Front Royal VA PD, Fulton County IL SO, Fulton MO PD, Fultondale AL PD, Fuquay-Varina NC PD, GA - Georgia Piedmont Technical College , GA - MCS/OCU/Intelligence, Gahanna OH PD, Gainesville FL PD, Gainesville GA PD, Galax VA PD, Gallatin TN PD, Gallia County OH SO, Galva IL PD, Garden City MI PD, Gardendale AL PD, Garner NC PD, Garrard County KY SO, Gary IN PD, Gas City IN PD, Gasconade Co MO SO, Gastonia NC PD, Gatlinburg TN PD , Gautier MS PD, Geauga County OH SO , Georgetown County SC SO, Georgetown IL PD, Georgetown IN PD, Georgetown KY PD, Georgetown SC PD, Georgia Attorney General's Office  - GA, Georgia Southwestern State University Campus PD , Georgia State Patrol GA PD, Georgia Tech GA PD, Germantown TN PD, Gibsonville NC PD, Giles County TN SO, Glasgow KY PD, Glen Cove NY PD, Glencoe AL PD, Glencoe IL PD, Glendale OH PD, Glenview IL PD, Gluckstadt MS PD, Glynn County GA PD , Golf Manor OH PD, Goodlettsville TN PD, Goose Creek SC PD , Goshen IN PD, Graceville FL PD, Grainger County TN SO, Grand Blanc Twp MI PD, Grand Rapids MI PD, Grant County IN SO, Graves County KY SO, Grayslake IL PD , Grayson County VA SO, Great Falls SC PD, Greenbrier TN PD, Greenbrier TN PD (duplicate), Greene County GA SO, Greene County OH SO, Greenfield IN PD, Greensville County VA SO, Greenville County SC SO, Greenville SC PD, Greenwood County SC SO, Greenwood IN PD, Greenwood SC PD, Greer SC PD, Greers Ferry PD AR, Griffith IN PD, Grove City OH PD, Groveport OH PD, Grovetown GA PD, Grundy County IL 911, Grundy County IL SO, Guernsey County OH SO, Gulf Breeze FL PD, Gulf County FL SO, Gulfport MS PD, Gun Lake Tribal PD MI, Guntersville AL PD, Gurnee IL PD, Gwinnett County GA SO, Gwinnett County School PD, Habersham County GA SO, Hackleburg AL PD, Halifax County NC SO, Halifax County VA SO, Hall County GA SO, Halls TN PD, Hamblen County TN SO, Hamilton County IN SO, Hamilton County OH SO, Hamilton County TN SO, Hamilton Township OH PD, Hampden-Sydney College Campus VA PD, Hampton University VA Campus PD, Hancock County GA SO, Hancock County IN SO, Hancock County MS SO, Hannibal MO PD, Hanover Park IL PD , Hapeville GA PD, Haralson County GA SO, Hardeeville SC PD, Hardin County TN SO, Hardinsburg KY PD, Harnett County NC SO, Harriman TN PD, Harrington DE PD, Harris County GA SO, Harrisburg Bureau PA PD, Harrison County IN SO, Harrisonburg VA PD, Hart County GA SO, Hartford City IN PD, Hartselle AL PD, Hartsville SC PD, Harvey County KS SO, Haysi VA PD, Haywood County NC SO, Hazel Crest IL PD, Hazel Park MI PD, Hazelwood MO PD, Heard County GA SO, Heflin AL PD, Helena AL PD, Henderson County KY SO, Henderson County NC SO , Henderson KY PD, Henderson NC PD, Henderson TN PD, Hendersonville NC PD, Hendersonville TN PD, Henry County GA PD, Henry County IN SO, Henry County OH SO, Henry County VA SO, Hermitage PA PD, Herndon VA PD, Herrin IL PD, Hickory Hills IL PD, Hickory NC PD, Highland Heights KY PD, Highland IN PD, Highland Park IL PD , Highland Park MI PD, Hillsville VA PD, Hilton Head Island SC, Hinsdale IL PD, Hiram GA PD, Hobart IN PD , Hoffman Estates IL PD, Holland MI PD, Holly Hill FL PD, Holmes County FL SO, Holmes County SO OH, Homecroft IN PD, Homeland Security Investigations [Federal] [Inactive], Homewood AL PD, Hoopeston IL PD , Hoover AL PD, Hope Mills NC PD , Hopkinsville KY PD, Horn Lake MS PD, Houston TX PD, Howard County IN SO, Hueytown AL PD, Huntersville PD NC, Huntington IN PD, Huntley IL PD , Huntsville AL PD, Huron OH PD, Hyattsville MD PD, Illinois Attorney General, IN - Angola PD, IN - Greene County SO, IN - Tipton County SO, Independence KY PD, Independence OH PD, Indiana HIDTA , Ingalls IN PD, Inverness IL PD, Iredell County NC SO, Irmo SC PD, Irondale AL PD, Irvine CA PD, Jackson County FL SO, Jackson County GA SO, Jackson County NC SO, Jackson MI PD, Jackson MS PD, Jackson TN PD, Jackson WI PD, Jacksonville Beach FL PD, Jacksonville IL PD, Jasper County GA SO, Jasper County SC SO, Jasper GA PD, Jasper IN PD, Jefferson City TN PD, Jefferson County MO SO, Jefferson County OH SO, Jefferson County SO IN, Jefferson County TN SO, Jefferson GA PD, Jeffersontown KY PD, Jessamine County KY SO, Jesup GA PD, Johns Creek GA PD, Johnson City TN PD, Johnson County TN SO, Johnston City IL PD, Johnston County NC SO, Johnstown PA PD, Joliet Junior College IL PD , Jonesboro AR PD, Jonesborough PD TN, Justice IL PD, Kalamazoo MI PD, Kalamazoo Township MI PD, Kane County Forest Preserve IL PD , Kane County IL SO, Kankakee County IL SO, Kankakee IL PD, Kemper County MS SO, KenCom IL PD Dispatch Center, Kennesaw State University GA PD, Kenton County KY SO, Kentwood MI PD, Kernersville NC PD, Kershaw County SC SO, Kewanee IL PD , Kill Devil Hills NC PD, King George County VA SO, Kings Mountain NC PD, Kingsport TN PD, Kingston Springs TN PD, Kingston TN PD, Knightdale NC PD, Knox County TN SO, Knoxville Airport TN PD, Knoxville Fire Dept TN, Knoxville TN PD, Kokomo IN PD, Kosciusko MS PD, La Follette TN PD, La Grange Park IL PD, Ladd IL PD, Ladue MO PD, LaFayette County FL SO, Lafayette County MS SO, Lafayette IN PD, Lafayette TN PD, Lake City FL PD, Lake County FL SO, Lake County IN SO, Lake County OH SO, Lake Forest IL PD, Lake In The Hills IL PD, Lake Park GA PD, Lake St. Louis MO PD, Lake Wales FL PD, Lake Zurich IL PD, Lakeland FL PD, Lakemore OH PD, Lakeside Park-Crestview Hills KY PD, Lamar County GA SO, Lancaster County SC SO , Lancaster KY PD, Lancaster SC PD, Lansing IL PD, Lansing MI PD, Laporte County IN SO , LaSalle Co. IL SO - New, Lathrup Village MI PD, Lauderdale County AL SO, Lauderdale County TN SO, Laurel DE PD, Laurens County SC SO, Laurens SC PD, Lavonia GA PD, Lawrence County IL SO, Lawrence County TN SO, Lawrence District Attorney PA, Lawrenceburg KY PD, Lawrenceville GA PD, Lebanon IN PD , Lebanon OH PD, Lebanon TN PD, Lee County AL SO, Lee County GA SO, Lee County SC SO, Leesburg AL PD, Leesburg GA PD, Leesburg VA PD, Leitchfield KY PD, Lemont IL PD, Lenoir City TN PD, Lenoir County NC SO, Leon County FL SO, Levy County FL SO, Lewis County TN SO, Lexington KY PD, Lexington Medical Center SC PD, Lexington NC PD , Lexington SC PD, Lexington TN PD, Liberty County GA SO, Ligonier IN PD, Lincoln AL PD, Lincoln County KY SO, Lincoln County NC SO, Lincoln Park MI PD, Lincolnshire IL PD, Lithopolis OH PD, Little Rock AR PD, Live Oak FL PD, Livingston County IL SO, Lockland OH PD, Logan County KY SO , Logansport IN PD, Loganville GA PD, Lombard IL PD, Lookout Mountain TN PD, Loris SC PD, Loudon County TN SO, Loudon TN PD, Loudoun County VA SO, Louisburg NC PD, Louisville Airport PD, Louisville Metro KY PD, Louisville OH PD, Lovejoy GA PD, Lowndes County GA SO, Lucas County OH SO, Lumberton NC PD, Luray VA PD, Lyman PD SC , Lynn Haven FL PD, Lyons IL PD, Mackinaw IL PD, Macomb IL PD, Macon County AL SO, Macon County IL SO, Macon County NC SO, Madeira OH PD, Madison County AL SO, Madison County GA SO, Madison County IN SO, Madison County TN SO, Madison Heights MI PD, Madison MS PD, Madisonville KY PD, Madisonville TN PD, Mahoning County OH SO, Mahoning Twp PA PD, Mahoning Valley Law Enforcement TF (OH), Manassas Park VA PD, Manchester MO PD, Manchester TN PD, Maplewood MO PD, Marion County IL SO, Marion County MO SO, Marion County WV SO, Marion Health PD (IN), Marion IL PD, Marion IN PD, Marion NC PD, Marion SC PD, Markle IN PD, Marshall County AL SO, Marta PD GA, Martin TN PD, Martinsville IN PD, Maryland Heights MO PD, Marysville OH PD, Maryville TN PD, Mason County IL SO, Mathews County VA SO, Matteson IL PD, Matthews NC PD, Mattoon IL PD, Mauldin SC PD, Maumee OH PD, Mayfield KY PD, McCaysville GA PD, McCracken County KY SO, McDonough County IL SO, McDowell County NC SO, McDuffie County GA SO, McIntosh County GA SO  , Mclean County IL SO, McMinnville TN PD, McNairy County TN SO, Mebane NC PD, Mecklenburg County VA SO, Medina Township OH PD, Melbourne FL PD, Memphis Intl Airport, Memphis TN PD, Menard County IL SO, Mendota IL PD, Menomonee Falls WI PD, Mercer County OH SO, Metro East Auto Theft (IL), Metro Police Authority of Genesee County MI, Metropolis IL PD, Metropolitan Washington DC PD, Miami County OH SO, Michigan City IN PD, Michigan State Police, Middle Tennessee State TN PD , Middleburg Heights OH PD, Middletown OH PD, Midlothian IL PD, Milan TN PD, Milford MI PD, Millington TN PD, Milton GA PD, Milton IN PD, Mineral Area Drug Task Force MO, Minster OH PD, Mint Hill NC PD, Mississippi Department of Public Safety, Missouri Department of Conservation, Mitchell County NC SO, Mohave County AZ SO, Mokena IL PD, Molena GA PD, Moncks Corner SC PD, Monon IN PD, Monroe County GA SO, Monroe County MI SO , Monroe County TN SO, Monroe County WI SO, Monroe GA PD, Monroe NC PD, Monroe OH PD, Monroeville PA PD, Monterey TN PD, Montevallo AL PD, Montezuma GA PD, Montgomery County IN SO, Montgomery County TN SO, Montgomery County VA SO, Moody AL PD, Mooresville NC PD, Morehead KY PD, Morgan County AL SO, Morgan County IL SO, Morgan County TN SO, Morris IL PD, Morristown TN PD, Morrow GA PD , Morrow OH PD, Morton Grove IL PD, Morton IL PD, Moss Point MS PD, Moultrie GA PD, Moundville AL PD, Mount Holly NC PD, Mount Morris Township PD MI, Mount Sterling KY PD, Mount Vernon IN PD, Mount Vernon OH PD, Mountain Brook AL PD, Mountain City TN PD, Mountain Home AR PD, MS - Biloxi PD, MS - Flowood PD, MS - Itawamba Community College Campus PD, MS - Philadelphia PD, MS - Wayne County SO, MS - Yazoo City PD, Mt. Juliet TN PD, Mt. Washington KY PD, Mt. Zion IL PD, Muncie IN PD, Mundelein IL PD, Munford TN PD, Murfreesboro TN PD, Murray County GA SO, Muscle Shoals AL PD, Nags Head NC PD, Napoleon OH PD, Napoleon Twp MI PD, Nash County NC SO, Nashville Intl Airport TN PD, Nashville NC PD , Nassau County FL SO, National Center for Missing &amp; Exploited Children [NCMEC], Naval Criminal Investigative Service [Federal] [Inactive], Nebraska State Patrol, Nelson County KY SO, Neptune Beach FL PD, New Albany MS PD, New Albany OH PD, New Baden IL PD, New Castle PA PD, New Ellenton SC PD, New Hanover County NC SO, New Haven IN PD, New Kent County VA SO, New Madrid County MO SO, Newark OH PD, Newberry County SC SO , Newnan GA PD, Newport News VA PD, Newport TN PD, Newton County GA SO, Newton County MS SO, Newton NC PD , Newtown OH PD, Niceville FL PD, Nicholasville KY PD, NICTD - IN PD, Noblesville IN PD, Nolensville TN PD, Norcross GA PD, Norfolk Southern RR IL PD, Normal IL PD , Normandy MO PD, Norris TN PD, North Aurora IL PD, North Charleston SC PD, North Chicago IL PD, North County Cooperative MO PD, North Little Rock AR PD, North Myrtle Beach SC PD, North Ridgeville OH PD, Northbrook IL PD, Northern Regional PA PD , Northfield IL PD, Northport AL PD, Northville Twp MI PD, Norwalk OH PD, Norwalk OH PD - DNU, O'Fallon IL PD, O'Fallon MO PD, Oak Ridge TN PD , Oakland TN PD, Obetz OH PD, Obion County TN SO, Ocean Springs MS PD, Ocean View DE PD, Oconee County GA SO, Oconee County SC SO, Office of Commissioner of Insurance and Safety Fire (GA), Oglesby IL PD , Oglethorpe County GA SO, Oglethorpe GA PD, OH - Blanchester PD, OH - Clinton County SO , OH - Johnny Appleseed Metropolitan Park District PD, OH - Mariemont PD, OH - Metroparks Toledo, OH - Oakwood PD, OH - Preservation Parks of Delaware County, OH - South Bloomfield PD, OH - U.S.23 Major Crimes Task Force, OH - Williamsburg PD, Ohio Attorney General's Office - OOCIC, Ohio Bureau of Criminal Investigation, Ohio Department of Rehabilitation and Correction - Office of the Chief Inspector, Ohio State Highway Patrol, Okaloosa County FL SO, Olive Branch MS PD, Oliver Springs TN PD, Orange Beach AL PD, Orangeburg Department of Public Safety SC, Oregon OH PD, Ormond Beach FL PD, Osceola AR PD, Oswego IL PD, Ottawa County MI SO, Ottawa IL PD, Ottawa KS PD, Overland MO PD, Oxford AL PD, Oxford GA PD, Oxford MS PD, Oxford OH PD, Palm Beach County FL SO, Palos Hills IL PD, Palos Park IL PD, Panama City FL PD, Paris KY PD, Paris TN PD, Park Hills MO PD, Parke County IN SO, Parma Heights OH PD, Parma OH PD, Patton TWP PD PA, Peachtree City GA PD, Peachtree Corners GA Marshal's Office, Pelham AL PD, Pell City AL PD, Pembroke NC PD, Pemiscot County MO SO, Pender County NC SO , Pennington Gap VA PD, Pennyrile Narcotics Task Force (KY), Peoria IL PD, Peotone IL PD , Perkins Township OH PD, Perry County MO SO, Perry County TN SO, Perry GA PD, Perrysburg OH PD, Perrysburg Twp OH PD, Person County NC SO, Phelps County MO SO, Pickaway County OH SO, Pickens County SC SO, Pierce Township OH PD, Pigeon Forge TN PD, Pike County IL SO , Pine Bluff AR PD, Pineville NC PD, Piperton TN PD, Pittsboro IN PD, Plainfield IL PD, Plainfield IN PD, Plainview TN PD, Plymouth MI PD, Polk County NC SO, Pontotoc MS PD, Pooler GA PD, Port Huron MI PD, Portage IN PD, Portage MI PD, Portland TN PD, Posen IL PD, Powell OH PD, Prattville AL PD, Priceville AL PD, Prince George County VA PD, Prince George's Community College MD PD, Princeton IN PD, Pulaski County AR SO, Pulaski County MO SO, Pulaski VA PD, Putnam County GA SO, Putnam County TN SO , Rabun County GA SO, Radcliff KY PD, Radford City VA PD, Rainbow City AL PD, Raleigh NC PD, Ralls County MO SO, Rankin County MS SO, Ranlo NC PD, Rantoul IL PD, Reading OH PD, Redfield AR PD , Redford Twp MI PD, Rhea County TN SO, Richfield OH PD, Richland County SC SO, Richmond County GA SO, Richmond County NC SO, Richmond Heights MO PD, Richmond Hill GA PD, Richmond VA PD, Ridgeland MS PD, Ripley TN PD, River Rouge MI PD, Riverdale GA PD, Roane County TN SO, Roanoke Rapids NC PD, Roanoke VA PD, Robeson County NC SO, Robinson IL PD, Rock County WI SO, Rock Hill SC PD, Rockdale County GA SO, Rockdale IL PD , Rockingham NC PD, Rockmart GA PD, Rockport IN PD, Rockwood TN PD, Rocky Mount NC PD, Rocky River OH PD, Rocky Top TN PD, Rolling Meadows IL PD, Rome GA PD, Roselle IL PD , Roseville MI PD, Ross Township OH PD, Ross Township PA PD, Rossville IL PD, Rowan County NC SO, Roxboro NC PD, Royal Oak MI PD, Royston GA PD, Russell County AL SO, Russellville AL PD, Russellville KY PD, Rutherfordton NC PD , Rutledge TN PD, Salem OH PD, Salley SC PD , Sampson County NC SO, Sandusky County SO OH, Sangamon County IL SO, Santa Claus IN PD, Santa Rosa County FL SO, Sarasota FL PD, Sardis City AL PD, Sauk Prairie WI PD, Sauk Village IL PD, Savannah GA PD, Savannah TN PD, SC - Columbia Metropolitan Airport PD , SC - Yemassee PD, Schuyler Co. IL SO, Scott City MO PD, Scott County KY SO, Scott County MS SO, Scottsboro AL PD, Scottsville KY PD, Scottsville VA PD, Seaford DE PD, Searcy AR PD , Seat Pleasant MD PD, Selma NC PD, Selmer TN PD, Seminole County GA SO, SEMO Drug Task Force MO, Seneca SC PD, Senoia GA PD, Sevier County TN SO, Seymour IN PD , Sharonville OH PD, Shelby County KY SO, Shelby County TN SO, Shelby Township MI PD, Shelbyville TN PD, Shenandoah VA PD, Shenango PA PD, Sheridan AR PD, Sherman IL PD, Sherwood AR PD, Shorewood IL PD, Sikeston MO DPS, Silver Lake PD IN, Simpsonville SC PD, Sioux City IA PD, Skokie IL PD, Smithfield NC PD, Smithfield VA PD, Smyrna TN PD, Smyth County VA SO, Snead AL PD, Snellville GA PD, Society SC PD, Somerset County NJ Prosecutors Office, South Barrington IL PD, South Bend IN Airport Transit PD , South Bend IN PD, South Carolina Law Enforcement Division - SLED, South Central MO Drug Task Force, South Elgin IL PD, South Euclid OH PD, South Russell OH PD , Southaven MS PD, Southern Illinois University IL PD , Southern Pines NC PD, Southern Regl PA PD, Southfield MI PD, Sparta TN PD, Spartanburg County SC SO, Speedway IN PD, Spring Hill TN PD, Spring Valley IL PD, Springdale OH PD, Springfield GA PD, Springfield MO PD, Springfield OH PD, Springfield TN PD , Springfield Township OH (Hamilton Co) PD, St Pauls NC PD, St. Ann MO PD, St. Augustine FL PD, St. Charles City MO PD, St. Charles County MO PD, St. Charles IL PD, St. Clair County AL SO, St. Clair County MI SO, St. Clairsville OH PD, St. Johns County FL SO, St. Joseph County SO IN, St. Joseph Department of Public Safety MI, St. Louis County MO PD, St. Matthews KY PD, Stamping Ground KY PD, Stanford KY PD, Stanley NC PD, Ste. Genevieve County MO SO , Steele AL PD, Stephens County GA SO, Sterling Heights MI PD, Stevens Point WI PD, Stockbridge GA PD, Stone County MS SO, Stow OH PD, Streator IL PD, Sturgis MI PD, Suffolk VA PD, Sugar Mountain NC PD, Sullivan  IL PD, Sullivan County IN SO, Sullivan County TN SO, Summit County OH SO, Summit IL PD, Sumner County TN SO, Sumpter Twp MI PD, Sumter County GA SO , Sumter County SC SO, Sunset Beach NC PD, Sunset Hills MO PD, Surry County NC SO, Susquehanna Township PA PD, Suwanee GA PD, Suwannee County FL SO, Sweetwater TN PD, Sycamore IL PD , Sylvania Township OH PD, Talladega County AL SO, Tallapoosa GA PD, Tarpon Springs FL PD, Tattnall County GA SO, Taylor County FL SO, Taylor County KY SO, Taylor MI PD, Taylorsville KY PD, Tega Cay SC PD, Tell City IN PD, Temple GA PD, Tennessee Bureau of Investigation, Tennessee Highway Patrol, Tennessee Valley Authority Police, Terre Haute IN PD, Thomas County GA SO, Thomaston GA PD, Thomasville AL PD, Thomasville GA PD, Thornton CO PD, Three Rivers MI PD, Tift County GA SO, Tifton GA PD, Tilden Township PA PD, Tinley Park IL PD, Tipp City OH PD, Tippecanoe County IN SO, Tipton County TN SO, TN - Bedford County SO, TN - Lincoln County SO, TN - Pulaski PD, TN ROCIC, Tompkins County NY SO, Toronto OH PD, Town of Bean Station PD  TN, Town of Rutherford College (NC), Town of West Blocton AL PD, Transylvania County NC SO, Travelers Rest SC PD, Trenton OH PD, Trousdale County TN SO, Troy AL PD, Troy OH PD, Trussville AL PD, Tullahoma TN PD, Tunica County MS SO, Tupelo MS PD, Tupelo Regional Airport, Tuscaloosa County AL SO, Twiggs County GA SO , Twinsburg OH PD, Tyrone GA PD, U.S. Border Patrol, UNC Asheville NC PD, Union County GA SO, Union County KY SO, Union County NC SO, Union County SC SO, Union Township OH (Clermont Co) PD, University City MO PD, University of Delaware PD, University of Illinois - Chicago IL PD, University of Illinois at Urbana-Champaign IL PD, University of Illinois- Springfield, University of Kentucky, University of Louisville KY PD, University of Memphis TN PD, University of Michigan Ann Arbor Campus MI PD, University of North Carolina Chapel Hill NC , University of North Carolina Charlotte (NC), University of North Georgia PD (GA), University of Tennessee TN PD, University of West Georgia GA PD, Urbana OH PD, US - GSA Office of Inspector General [Federal], US Postal Inspection Service [Federal], VA - George Mason University Campus PD, Valparaiso IN PD, Van Buren County TN SO, Van Buren MI PD, Vance County NC SO, Vandalia IL PD , Vandalia OH PD, Vanderburgh County IN SO , Vermillion County IN SO, Vestavia Hills AL PD, Vidalia GA PD, Vienna IL PD, Vienna VA PD, Vienna WV PD, Vigo County IN SO, Villa Park IL PD, Villa Rica GA PD, Village of Clearview WV PD, Village of Manhattan IL PD, Village of Pingree Grove IL PD, Vincennes IN PD, Vine Grove KY PD, Virden IL PD, Virginia Department of Wildlife Resources (DWR), Virginia Tech University VA PD, Vonore TN PD, Wabash County IN SO, Wabash IN PD, Wadsworth OH PD, WakeMed Campus PD and Public Safety (NC), Wakulla County FL SO, Walls MS PD, Walterboro SC PD, Walters State Community College TN Campus PD, Walton County FL SO, Wapakoneta OH PD, Warner Robins GA PD, Warren County KY SO, Warren County OH SO, Warren County TN SO, Warrensville Heights OH PD, Warrenville IL PD, Warson Woods MO PD , Wartburg TN PD, Washington County GA SO, Washington County IN SO, Washington County MO SO, Washington County TN SO, Washington IL PD, Watauga County NC SO, Waterford Township MI PD, Waterville OH PD, Wauconda IL PD, Waukegan IL PD, Waxhaw NC PD, Wayne County Airport Authority MI , Wayne County TN SO, Waynesville NC PD, Weber City VA PD, Webster County GA SO, Webster Groves MO PD, Wells County IN SO, Wentzville MO PD, West Bloomfield Twp MI PD, West Central Consolidated Communications IL PD, West Chester OH PD, West Chicago IL PD, West Lafayette IN PD, West Mifflin PA PD, West Terre Haute IN PD, West Virginia Fusion Center (WV), Westchester IL PD, Western Illinois University IL PD, Westfield IN PD, Westmont IL PD, Wheaton IL PD, Wheeling IL PD , White House TN PD, White Lake Twp MI PD, White Pine TN PD, Whitehall OH PD, Whitesburg GA PD, Whitestown IN PD, Whitfield County GA SO, Whitley County IN Prosector, WI Department of Justice, Wichita Falls TX PD , Wildwood FL PD, Wilkes County GA SO, Wilkes County NC SO, Will County IL SO, Williamsburg VA PD, Williamson Co. IL SO, Williamson County TN SO, Willow Springs IL PD, Willowbrook IL PD, Wilmette IL PD , Wilmore KY PD, Winder GA PD, Windsor- IL- PD, Wingate NC PD , Winterville NC PD, Wise County VA SO, Wixom MI PD, Wolverine Lake MI PD, Wood Dale IL PD, Woodbury County IA SO, Woodbury TN PD, Woodford County IL SO, Woodridge IL PD, Woodson Terrace MO PD, Woodstock GA PD, Worth County GA SO, Wright Patterson OH Air Force Base [Federal], Wyandot County OH SO, Wyandotte MI PD, Wyoming MI PD, Wyoming OH PD, Wythe County VA SO, Yancey County NC SO, York County SC SO, Youngstown OH PD, Yreka CA PD, Zionsville IN PD</t>
  </si>
  <si>
    <t>Germantown OH PD, 18th Judicial District Drug Task Force - TN PD, Abbeville SC PD, Abington Township PA PD , Absecon NJ PD, Acworth GA PD, Adairville KY PD, Adams County IN SO, Adrian MI PD, Ahoskie NC PD, AL - Andalusia PD, AL - Autauga County SO, AL - Bear Creek PD, AL - Gadsden PD, AL - Sylacauga PD, AL - Troy University - Insight , Alabama Department of Corrections, Alabama Department of Revenue, Alabama Law Enforcement Agency (ALEA), Alabaster AL PD, Alachua County FL SO, Albany GA PD, Albion MI DPS, Alcoa TN PD, Alexander County NC SO, Alexandria IN PD, Algood TN PD, Allegheny County PA DA, Allen Park PD MI, Allentown PA PD, Altavista VA PD, Amberley Village OH PD, Amherst County VA SO, Anderson County SC SO, Anderson County TN SO, Anderson IN PD, Anderson SC PD, Angier NC PD, Ankeny IA PD, Anna TX PD, Anoka County MN SO, Apex NC PD, App State University NC PD, Appalachian Regional Healthcare System NC PD, Appling County GA SO, Ardmore AL PD, Arlington County VA PD, Arlington TX PD, Asheboro NC PD, Asheville NC PD, Ashland County OH SO, Ashville AL PD, Aston PA PD, ATF Nashville TN, Athens-Clarke County GA PD, Atlanta GA PD, Atoka TN PD, Auburn Hills MI PD, Auburn IN PD, Auglaize County OH SO, Aurora OH PD , Austell GA PD, Avery County NC SO, Avon IN PD, AZ - Department of Public Safety, Baker County FL SO, Baker County GA SO, Baldwin County GA SO, Banks County GA SO, Barnesville GA PD, Barnwell SC PD, Barrow County GA SO, Bartlett TN PD, Batavia NY PD, Bay County FL SO, Baytown TX PD, Beachwood OH PD, Beaufort SC PD , Beaumont TX PD, Bedford County TN SO, Bedford County VA SO, Bedford VA PD, Bellefontaine OH PD, Belmont NC PD, Belpre OH PD, Bensalem Township PA PD, Benton County WA SO, Berea KY PD, Berea OH PD, Bergen County NJ Prosecutors Office, Berkeley County SC SO, Berkeley Heights NJ PD, Bernards Twp NJ PD, Bessemer AL PD, Bessemer City NC PD, Bethany Beach DE PD, Bethel Park PA PD, Bethlehem PA PD, Bibb County SO GA, Biltmore Forest NC PD, Binghamton City NY PD, Birmingham MI PD, Black Mountain NC PD, Blackman/Leoni Public Safety MI, Blacksburg SC PD , Blacksburg VA PD, Blackshear GA PD, Blakely PA PD, Bleckley County GA SO, Bloomfield NM PD, Bloomfield Twp MI PD, Bloomingdale GA PD, Blount County Commission (AL), Blount County TN SO, Blowing Rock NC PD, Blue Ash OH PD, Bluffton SC PD , Boardman Township OH PD, Boaz AL PD, Boone County KY SO, Boone NC PD, Boones Mill VA PD, Bordentown TWP NJ PD, Botetourt County VA SO, Bowling Green KY PD, Bowling Green Warren County Drug Task Force KY, Branchburg Twp NJ PD, Branson MO PD, Bremen GA PD, Brevard County FL SO , Brick Township NJ PD , Bristol IN PD, Brook Park OH PD, Brookville NY PD, Broome CO NY SO, Brownsburg IN PD, Brownstown Twp PD MI, Brunswick County NC SO, Brunswick County VA SO, Brunswick OH PD, Bryan County GA SO, Bryan OH PD, Buffalo State University NY PD, Bullitt County KY SO, Bulloch County GA SO, Buncombe County NC SO, Burke County NC SO, Burlington NC PD, Butler County OH SO, Butler County PA, Butler IN PD, Butler Township OH PD, Butler Township PA PD, Butner NC PD, Butts County GA SO, Byron GA PD , Cabarrus County NC SO, Cabarrus County NC SO - old, CAC - Hudson Valley NY, Cairo GA PD , Caldwell County NC SO, Calera AL PD, Calhoun County AL SO, Calhoun County MI SO, Calhoun County SC SO, Calloway County KY SO, Camden SC PD, Camilla GA PD , Campbell County VA SO, Cape Girardeau MO PD, Carbondale IL PD, Carmel IN PD, Carolina Beach NC PD , Caroline County VA SO, Carpentersville IL PD, Carroll County GA SO, Carroll County OH SO, Carroll County VA SO, Carrollton GA PD, Carrollton OH PD, Carter County TN SO, Cartersville GA PD, Cary NC PD, Cass County IN SO, Catawba County NC SO, Catawba Nation Tribal SC PD , Centerville IN PD, Central City KY PD, Central SC PD , Chadbourn NC PD, Chambers County AL SO, Charleston County SC SO, Charleston SC PD, Chase City VA PD, Chatham County NC SO, Chatsworth GA PD, Chautauqua County NY District Attorney's Office, Cheatham County TN SO, Cheektowaga Town NY PD, Cheltenham Twp PA PD, Cherokee County AL SO, Cherokee County GA DA, Cherokee County GA SO, Cherryville PD (NC), Chesapeake VA PD , Chester County SC SO, Chester Township OH PD, Chesterfield County VA PD, Chesterfield Twp MI PD, Chesterton IN PD , Cheviot OH PD, Chicago IL PD, Chipley FL PD, Chippewa PA PD, City of Franklin VA PD, City of Sawmills NC, Claiborne County TN SO, Clarendon County SC SO , Clark County OH SO, Clarkstown NY PD , Clarksville IN PD, Clarksville VA PD, Clayton County GA PD, Clayton GA PD, Clayton NC PD , Cleveland County NC SO , Cleveland OH Division of Police , Cleveland TN PD, Clinton TN PD, Clinton Township MI PD, Clinton Township NJ PD, Clintwood VA PD, Cobb County GA PD, Cobb County GA SO, Cocke County TN SO, Coffee County GA SO, Coffee County TN SO, Coffeyville KS PD, Colbert County AL SO, College Park GA PD, Collegedale TN PD, Colleton County SO (SC), Collier County FL SO, Colorado State Patrol, Colquitt County GA SO, Columbia County FL SO, Columbia County GA SO, Columbus County NC SO, Columbus IN PD, Columbus NC PD, Commerce GA PD, Concord NC PD, Conover NC PD, Conway SC PD, Cookeville TN PD, Coral Springs FL PD, Cornell University NY PD, Cortland OH PD, Coshocton County OH SO, Covington GA PD, Coweta County GA SO, Cramerton NC PD, Cranbury NJ PD, Cranford NJ PD, Craven County ABC Board (NC), Crawford County IL SO , Crawford County IN SO, Crawfordsville IN PD, Creedmoor NC PD, Crestwood MO PD, Crewe VA PD, Crisp County GA SO, Crossville TN PD, CSX Railroad PD, Cullman AL PD, Cullman County AL SO, Cumberland Metro IN PD, Cumming GA PD, Currituck County NC SO, Cuyahoga Falls OH PD, CVG Airport KY PD, Dadeville AL PD, Dale County AL SO, Dalton GA PD, Dandridge TN PD, Danville IL PD, Danville IN PD, Danville KY PD, Dare County NC SO, Darlington County SC SO, Davidson County NC SO, Davidson NC PD, Dayton TN PD, Daytona Beach FL PD, Dearborn County IN SO, Dearborn MI PD, Decatur AL PD, Decatur County GA SO, Decatur IL PD, Decatur Park District IL PD, Deer Park OH PD, Defiance County OH SO, DeKalb County GA PD, Delhi Twp OH PD, Delphi IN PD, Delran NJ PD, Department of Natural Resources - GA, Detroit MI PD, Dickenson County VA SO, Dickson TN PD, Dillard GA PD, Dillon SC PD, Dinwiddie County VA SO, District Heights MD PD, DNU Creston OH PD, DoC Intelligence Unit (GA), Dodge County GA SO, Doraville GA PD, Dorchester County SC SO, Dothan AL PD, Dougherty County GA PD , Douglas County GA SO, Dover DE PD, Dublin OH PD, Dublin VA PD, Duck NC PD, Duluth GA PD, Dunn NC PD, Dyersburg TN PD, Easley SC PD, East Hampton Village NY PD, East Hanover Twp PD (Morris County), East Point GA PD, Eastern Adams Regional PA PD, Eastlake OH PD, Eastpointe MI PD, Eaton OH PD, Edgecombe County NC SO, Edgewater FL PD, Edison State Community College, El Cajon CA PD, Elbert County GA SO, Elizabeth NJ PD, Elizabethton TN PD, Elizabethtown KY PD, Elizabethtown NC PD, Elkhart County IN SO, Ellijay GA PD, Elloree SC PD, Elmira City NY PD, Elon University NC PD, Elyria OH PD, Emory University Campus PD GA, Emporia VA PD , Energy IL PD, Erie County NY SO, Erie County OH SO, Erlanger KY PD, Erwin PD (NC), Erwin TN PD, Escambia County FL SO, Etowah County AL SO, Euharlee GA PD, Evendale OH PD, Fairfield County SC SO, Fairfield OH PD, Fairlawn OH PD, Fairmont NC PD, Fairmount IN PD, Fannin County GA SO, Farmington Hills MI PD, Fayette County KY SO, Fayette County TN SO, Fayette OH PD, FBI [turned off], Ferndale MI PD, Fish and Wildlife Commission FL PD, Flagler County FL SO, Florence AL PD, Florence County SC SO, Florence SC PD, Florida Highway Patrol, Florida State University Campus PD FL, Floyd County GA PD, Floyd County IN SO, Forest City NC PD, Forest Heights MD PD, Forest Park OH PD, Forsyth County GA SO, Forsyth County NC SO, Fort Mill SC PD, Fort Oglethorpe GA PD, Fort Wayne IN PD , Fort Worth TX PD , Frankfort KY PD, Franklin County AL SO, Franklin County FL SO, Franklin County IL SO, Franklin County NC SO, Franklin County OH SO, Franklin County PA SO, Franklin County VA SO, Franklin GA PD, Franklin IN PD, Franklin MA PD, Franklin NJ PD, Franklin Township PA PD, Franklinton NC PD, Fraser MI DPS, Freeport ME PD, Freeport Village NY PD, Fremont OH PD, Front Royal VA PD, Fulshear TX PD, Fulton County GA SO, Fulton MS PD, Fultondale AL PD, Fuquay-Varina NC PD, GA - Georgia Piedmont Technical College , GA - MCS/OCU/Intelligence, Gahanna OH PD, Gainesville FL PD, Gainesville GA PD, Galax VA PD, Gallatin TN PD, Gallia County OH SO, Garden City MI PD, Gardendale AL PD, Garner NC PD, Gary IN PD, Gas City IN PD, Gaston County NC PD, Gastonia NC PD, Gatlinburg TN PD , Geauga County OH SO , Genesee County NY SO, Georgetown County SC SO, Georgetown IL PD, Georgetown IN PD, Georgetown KY PD, Georgetown SC PD, Georgia Attorney General's Office  - GA, Georgia State Patrol GA PD, Gibsonville NC PD, Giles County TN SO, Glasgow KY PD, Glassboro NJ PD, Glen Cove NY PD, Glencoe AL PD, Glendale OH PD, Gluckstadt MS PD, Glynn County GA PD , Golf Manor OH PD, Goose Creek SC PD , Goshen IN PD, Graceville FL PD, Grainger County TN SO, Grant County IN SO, Graves County KY SO, Gray GA PD , Grayslake IL PD , Grayson County VA SO, Great Falls SC PD, Greenbrier TN PD, Greene County GA SO, Greene County OH SO, Greenfield IN PD, Greensboro NC PD, Greensville County VA SO, Greenville County SC SO, Greenville SC PD, Greenwood County SC SO, Greenwood IN PD, Greenwood SC PD, Greer SC PD, Grove City OH PD, Groveport OH PD, Grovetown GA PD, Guadalupe County Constable TX Pct 3, Guernsey County OH SO, Guilford County NC SO, Gulf County FL SO, Guntersville AL PD, Gwinnett County GA SO, Habersham County GA SO, Hackleburg AL PD, Halifax County NC SO, Halifax County VA SO, Hall County GA SO, Halls TN PD, Hamblen County TN SO, Hamburg Town NY PD, Hamburg Village NY PD, Hamilton County IN SO, Hamilton County OH SO, Hamilton County TN SO, Hamilton Township OH PD, Hamlet NC PD, Hampton University VA Campus PD, Hamtramck MI PD, Hancock County GA SO, Hancock County IN SO, Hanover Twp PA PD, Hapeville GA PD, Haralson County GA SO, Hardeeville SC PD, Hardin County TN SO, Hardinsburg KY PD, Harnett County NC SO, Harriman TN PD, Harrington DE PD, Harris County GA SO, Harrisburg Bureau PA PD, Harrison County IN SO, Harrisonburg VA PD, Hart County GA SO, Hartford City IN PD, Hartselle AL PD, Haysi VA PD, Haywood County NC SO, Hazel Park MI PD, Hazleton PA PD, Heard County GA SO, Helena AL PD, Hempstead Village NY PD, Henderson County KY SO, Henderson County NC SO , Henderson KY PD, Henderson NC PD, Hendersonville NC PD, Hendersonville TN PD, Henrico County VA PD, Henry County GA PD, Henry County IN SO, Henry County OH SO, Henry County VA SO, Hermitage PA PD, Herndon VA PD, Herrin IL PD, Hickory NC PD, High Point NC PD, Highland Heights KY PD, Highland Park MI PD, Hillsborough Twp  NJ PD, Hillside IL PD, Hillsville VA PD, Hilton Head Island SC, Hiram GA PD, Hoke County NC SO, Holly Hill FL PD, Holmes County FL SO, Holmes County SO OH, Homecroft IN PD, Homewood AL PD, Hoopeston IL PD , Hoover AL PD, Hopatcong NJ PD, Hope Mills NC PD , Hopkinsville KY PD, Houston Arson Bureau TX, Houston County AL SO, Houston TX PD, Howard County IN SO, Hudson NC PD, Hueytown AL PD, Hunterdon County NJ Prosecutors Office, Huntersville PD NC, Huntington IN PD, Huntsville Airport AL PD, Huntsville AL PD, Huron OH PD, Hyattsville MD PD, IN - Angola PD, IN - Greene County SO, IN - Tipton County SO, Inc Village of Lake Success NY, Independence KS PD, Independence KY PD, Independence OH PD, Indiana Department of Corrections, Indiana HIDTA , Indianapolis Metro PD IN, Ingalls IN PD, Iredell County NC SO, Irmo SC PD, Irondale AL PD, Ithaca City NY PD, Jackson County FL SO, Jackson County GA SO, Jackson County NC SO, Jackson MI PD, Jackson TN PD, Jackson WI PD, Jacksonville Beach FL PD, Jasper AL PD, Jasper County IN SO, Jasper County SC SO, Jasper GA PD, Jasper IN PD, Jefferson County AL SO, Jefferson County MO SO, Jefferson County OH SO, Jefferson County SO IN, Jefferson County TN SO, Jefferson GA PD, Jeffersontown KY PD, Jessamine County KY SO, Johnson City TN PD, Johnson County TN SO, Johnston City IL PD, Johnston County NC SO, Johnstown PA PD, Jonesborough PD TN, Justice IL PD, Kankakee County IL SO, Kenilworth NJ PD , Kenmore Village NY PD, Kennesaw State University GA PD, Kenton County KY SO, Kentucky State KY PD, Kernersville NC PD, Kershaw County SC SO, Kill Devil Hills NC PD, King George County VA SO, Kings Mountain NC PD, Kingston PA PD, Kingston Springs TN PD, Kingston TN PD, Kinston NC PD, Knightdale NC PD, Knox County TN SO, Knoxville TN PD, Kokomo IN PD, La Follette TN PD, Lackawanna City NY PD, LaFayette County FL SO, Lafayette IN PD, Lake City FL PD, Lake County FL SO, Lake County OH SO, Lake Mary FL PD, Lake Park GA PD, Lake Wales FL PD, Lakemore OH PD, Lakeside Park-Crestview Hills KY PD, Lakewood NJ PD, Lamar County GA SO, Lancaster County SC SO , Lancaster NY PD, Lancaster SC PD, Lander University SC PD, Lathrup Village MI PD, Lauderdale County AL SO, Laurel DE PD, Laurens County GA SO, Laurens County SC SO, Laurens SC PD, Lavonia GA PD, Lawrence County IL SO, Lawrence County IN SO, Lawrence County TN SO, Lawrence District Attorney PA, Lawrenceville GA PD, Leake County MS SO, Lebanon IN PD , Lebanon OH PD, Lebanon TN PD, Lee County AL SO, Lee County GA SO, Lee County SC SO, Leesburg AL PD, Leesburg GA PD, Leesburg VA PD, Leitchfield KY PD, Lenoir City TN PD, Lenoir County NC SO, Leon County FL SO, Levy County FL SO, Lexington KY PD, Lexington Medical Center SC PD, Lexington NC PD , Lexington SC PD, Lexington TN PD, Liberty County GA SO, Ligonier IN PD, Lilburn GA PD, Lillington NC PD, Lincoln AL PD, Lincoln County NC SO, Lincoln Park MI PD, Linden NJ PD, Lithopolis OH PD, Little Rock AR PD, Live Oak FL PD, Lockland OH PD, Logan County KY SO , Logansport IN PD, Loganville GA PD, Long View NC PD, Lookout Mountain TN PD, Loris SC PD, Los Angeles Port Police CA, Loudon County TN SO, Loudon TN PD, Loudoun County VA SO, Louisburg NC PD, Louisville Airport PD, Louisville Metro KY PD, Louisville OH PD, Lovejoy GA PD, Loveland CO PD, Loveland OH PD, Lower Providence Township PA PD, Lower Twp NJ PD, Lowndes County GA SO, Lucas County OH SO, Lumberton NC PD, Lumpkin County SO GA, Luray VA PD, Luzerne County PA DA's Office, Lyman PD SC , Lynbrook Village NY PD, Lynn Haven FL PD, Mackinaw IL PD, Macon County AL SO, Macon County NC SO, Madeira OH PD, Madison County AL SO, Madison County GA SO, Madison County IN SO, Madison County TN SO, Madison County VA SO, Madison GA PD, Madison Heights MI PD, Madison MS PD, Madisonville KY PD, Madisonville TN PD, MAGLOCLEN RISS, Mahanoy City PD (PA), Mahoning Twp PA PD, Mahoning Valley Law Enforcement TF (OH), Maiden NC PD, Manassas Park VA PD, Manchester TN PD, Manchester Twp NJ PD, Mantua Township NJ PD, Maricopa County AZ SO, Marion AR PD, Marion County IL SO, Marion County OH SO, Marion County WV SO, Marion Health PD (IN), Marion IL PD, Marion IN PD, Marion NC PD, Marion SC PD, Markle IN PD, Marshall County AL SO, Marta PD GA, Martin TN PD, Martinsville IN PD, Martinsville VA PD, Marysville OH PD, Maryville TN PD, Mason OH PD, Mathews County VA SO, Matteson IL PD, Matthews NC PD, Mattoon IL PD, Mauldin SC PD, Maumee OH PD, Mayfield KY PD, Maysville GA PD, McCaysville GA PD, McCracken County KY SO, McDowell County NC SO, McDuffie County GA SO, McHenry County IL SO, McIntosh County GA SO  , McMinnville TN PD, Mebane NC PD, Mecklenburg County NC SO, Mecklenburg County VA SO, Medina County OH SO, Medina Township OH PD, Menomonee Falls WI PD, Mercer County OH SO, Metropolis IL PD, Metropolitan Washington DC PD, Metuchen NJ PD, Miami County OH SO, Miami Dade (Duplicate, don't use), Miami FL PD, Miami-Dade FL SO, Middle Tennessee State TN PD , Middleburg Heights OH PD, Middletown NY PD, Middletown OH PD, Milan TN PD, Milltown IN PD, Milton GA PD, Milton IN PD, Minster OH PD, Mint Hill NC PD, Missouri State Highway Patrol, Mitchell County NC SO, Mohave County AZ SO, Molena GA PD, Moncks Corner SC PD, Monon IN PD, Monroe County GA SO, Monroe County MI SO , Monroe GA PD, Monroe MI PD, Monroe NC PD, Monroe NJ PD [Middlesex County], Monroe OH PD, Monroeville PA PD, Monterey TN PD, Montevallo AL PD, Montezuma GA PD, Montgomery County IN SO, Montgomery County TN SO, Montgomery County VA SO, Montgomery TWP NJ PD, Moody AL PD, Mooresville NC PD, Morehead KY PD, Morgan County AL SO, Morgan County TN SO, Morristown TN PD, Morrow GA PD , Morrow OH PD, Moultrie GA PD, Moundville AL PD, Mount Airy NC PD, Mount Holly NC PD, Mount Pleasant SC PD, Mount Vernon IN PD, Mount Vernon OH PD, Mountain Brook AL PD, Mountain City TN PD, MS - Itawamba Community College Campus PD, Mt. Juliet TN PD, Muhlenberg Township PA PD, Muncie IN PD, Murfreesboro TN PD, Murray County GA SO, Muscle Shoals AL PD, Nags Head NC PD, Napoleon OH PD, Napoleon Twp MI PD, Nash County NC SO, Nashville Intl Airport TN PD, Nashville NC PD , Nassau County FL SO, Nassau County NY PD, National Center for Missing &amp; Exploited Children [NCMEC], Navajo County AZ SO, Naval Criminal Investigative Service [Federal] [Inactive], Nebraska State Patrol, Nelson County KY SO, Neptune Beach FL PD, New Albany OH PD, New Baltimore MI PD, New Britain Township PA PD, New Brunswick NJ PD, New Castle County DE PD, New Castle PA PD, New Ellenton SC PD, New Hanover County NC SO, New Haven IN PD, New Kent County VA SO, New Madrid County MO SO, New Orleans LA PD, New York City NY PD, New York State Police NY, Newark OH PD, Newberry County SC SO , Newnan GA PD, Newport News VA PD, Newport TN PD, Newton County GA SO, Newton County MS SO, Newton NC PD , Newtown OH PD, Newtown Township (Delaware County) PA PD , Niagara Falls City NY PD, Niagara Frontier Transit Authority (NFTA) PD, Niceville FL PD, Nicholasville KY PD, Niles OH PD, Noblesville IN PD, Norcross GA PD, North Brunswick NJ PD , North Carolina A&amp;T University NC PD, North Charleston SC PD, North Myrtle Beach SC PD, North Ridgeville OH PD, North Royalton OH PD, Northern Regional PA PD , Northport AL PD, Northville Twp MI PD, Norwalk OH PD, Norwalk OH PD - DNU, Norwood NC PD, Norwood OH PD, O'Fallon MO PD, Oak Ridge TN PD , Oakland County MI SO, Obetz OH PD, Obion County TN SO, Ocean County Prosecutors Office NJ , Ocean View DE PD, Oconee County GA SO, Oconee County SC SO, Ogden City UT PD, Oglethorpe County GA SO, Oglethorpe GA PD, OH - Blanchester PD, OH - Clinton County SO , OH - Hamilton PD, OH - Johnny Appleseed Metropolitan Park District PD, OH - Mariemont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Old Westbury Village NY PD, Oliver Springs TN PD, Onondaga County NY SO , Orange Beach AL PD, Orange County FL SO, Orangeburg Department of Public Safety SC, Oregon OH PD, Orlando FL PD, Ormond Beach FL PD, Ottawa IL PD, Owensboro KY PD, Oxford AL PD, Oxford MS PD, Oxford OH PD, Palm Beach County FL SO, Panama City FL PD, Paris KY PD, Paris TN PD, Park Hills MO PD, Parke County IN SO, Parma Heights OH PD, Parma OH PD, Patton TWP PD PA, Peachtree City GA PD, Peachtree Corners GA Marshal's Office, Pelham AL PD, Pell City AL PD, Pemberton Township NJ PD, Pembroke NC PD, Pender County NC SO , Pennington Gap VA PD, Peotone IL PD , Perkins Township OH PD, Perry GA PD, Perrysburg OH PD, Perrysburg Twp OH PD, Person County NC SO, Pickaway County OH SO, Pickens County SC SO, Pineville NC PD, Pittsboro IN PD, Pittsboro NC PD, Pittston Township PA PD, Plainfield IN PD, Plymouth MI PD, Plymouth Township PA PD, Polk County NC SO, Polkton NC PD, Pontotoc MS PD, Pooler GA PD, Poquoson VA PD, Port Huron MI PD, Portland TN PD, Powell OH PD, Prattville AL PD, Prescott AZ PD, Priceville AL PD, Prince George County VA PD, Prince George's Community College MD PD, Princeton IN PD, Public Service Authority, Santee Cooper Law Enforcement Division (SC), Pulaski County VA SO, Pulaski VA PD, Purcell OK PD, Putnam County GA SO, Putnam County TN SO , Rabun County GA SO, Radcliff KY PD, Radford City VA PD, Rahway NJ PD, Rainbow City AL PD, Raleigh NC PD, Ranlo NC PD, Reading OH PD, Red Springs NC PD, Redford Twp MI PD, Rehoboth Beach DE PD, Reynolds GA PD, Rich Creek VA PD, Richfield OH PD, Richland County SC SO, Richmond County GA SO, Richmond County NC SO, Richmond Hill GA PD, Richmond VA PD, Ridgeland MS PD, River Rouge MI PD, Riverdale GA PD, Roanoke Rapids NC PD, Roanoke VA PD, Robertson County TN SO, Robeson County NC SO, Robinson IL PD, Rock County WI SO, Rock Hill SC PD, Rockdale County GA SO, Rockingham NC PD, Rockmart GA PD, Rockport IN PD, Rockwood TN PD, Rocky Mount NC PD, Rocky River OH PD, Rome GA PD, Roselle NJ PD, Ross Township PA PD, Rossford OH PD, Rossville IL PD, Rowan County NC SO, Rowan County NC SO (duplicate), Rowan University NJ PD, Roxboro NC PD, Roxbury Twp NJ PD, Royal Oak MI PD, Royston GA PD, Rush County IN SO, Russell County AL SO, Russellville AL PD, Rutherfordton NC PD , Salem OH PD, Salley SC PD , Salt Lake City UT PD, Sampson County NC SO, Sandusky County SO OH, Sandy Springs GA PD, Santa Claus IN PD, Santa Rosa County FL SO, Sarasota County FL SO, Sarasota FL PD, Sardis City AL PD, Sauk Prairie WI PD, Savannah GA PD, Savannah International Airport GA PD, Savannah TN PD, SC - Columbia Metropolitan Airport PD , SC - Yemassee PD, Scarborough ME PD, Scotch Plains NJ PD, Scottsboro AL PD, Scottsville VA PD, Seaford DE PD, Sedgwick KS PD, Selma NC PD, Seminole County GA SO, Seneca SC PD, Senoia GA PD, Sevier County TN SO, Sevierville TN PD, Seymour IN PD , Sharonville OH PD, Sharpsburg NC PD, Shelby County KY SO, Shelby County TN SO, Shelby Township MI PD, Shelbyville TN PD, Shenandoah VA PD, Shenango PA PD, Sheridan AR PD, Silver Lake PD IN, Simpsonville SC PD, Sioux City IA PD, Smithfield NC PD, Smithfield VA PD, Smyrna TN PD, Smyth County VA SO, Snellville GA PD, Society SC PD, Somerset County NJ Prosecutors Office, South Bend IN Airport Transit PD , South Bend IN PD, South Boston VA PD, South Carolina Law Enforcement Division - SLED, South Euclid OH PD, South Russell OH PD , South Sioux City NE PD , Southern Illinois University IL PD , Southern Pines NC PD, Southern Regl PA PD, Southfield MI PD, Sparta TN PD, Sparta Twp NJ PD, Spartanburg County SC SO, Spartanburg SC PD, Speedway IN PD, Spencer County IN SO, Spring Arbor MI PD, Spring Hill TN PD, Spring Township PA PD, Springfield GA PD, Springfield MA PD, Springfield MO PD, Springfield OH PD, Springfield TN PD , Springfield Township OH (Hamilton Co) PD, St Pauls NC PD, St. Augustine FL PD, St. Charles City MO PD, St. Charles County MO PD, St. Clair County AL SO, St. Clair County MI SO, St. Clairsville OH PD, St. Francois County MO SO, St. Johns County FL SO, St. Joseph County SO IN, St. Martin Parish LA SO, Stamping Ground KY PD, Stanley NC PD, Starke County IN SO, Statesboro GA PD, Statesville NC PD, Staunton VA PD, Steele AL PD, Sterling Heights MI PD, Stockbridge GA PD, Stow OH PD, Sturgis MI PD, Suffolk VA PD, Sugar Mountain NC PD, Sullivan County IN SO, Sullivan County TN SO, Summit County OH SO, Sumner County TN SO, Sumpter Twp MI PD, Sumter County GA SO , Sumter County SC SO, SUNY Binghamton Campus NY PD, SUNY Old Westbury NY PD, Surf City NC PD, Surry County NC SO, Susquehanna Township PA PD, Suwanee GA PD, Suwannee County FL SO, Swainsboro GA PD, Sylvania Township OH PD, Talladega County AL SO, Tallapoosa GA PD, Tarpon Springs FL PD, Tattnall County GA SO, Taylor County FL SO, Taylor MI PD, Taylorsville NC PD, Tega Cay SC PD, Tell City IN PD, Temple GA PD, Temple University Campus PA PD, Tennessee Bureau of Investigation, Tennessee Valley Authority Police, Terre Haute IN PD, Texas Financial Crimes Intelligence Center, Thomas County GA SO, Thomaston GA PD, Thomasville AL PD, Thomasville GA PD, Thomson GA PD, Thornton CO PD, Three Rivers MI PD, Tift County GA SO, Tifton GA PD, Tilden Township PA PD, Tinton Falls NJ PD, Tipp City OH PD, Tippecanoe County IN SO, Titusville FL PD, TN - Lincoln County SO, TN - Pulaski PD, TN ROCIC, Tompkins County NY SO, Toms River NJ PD, Tonawanda Town NY PD, Topsail Beach NC PD, Toronto OH PD, Town of Bean Station PD  TN, Town of Connelly Springs NC, Town of Hildebran (NC), Town of Rutherford College (NC), Town of West Blocton AL PD, Towns County GA SO , Transylvania County NC SO, Travelers Rest SC PD, Trenton OH PD, Trousdale County TN SO, Troutman NC PD, Troy AL PD, Troy OH PD, Trussville AL PD, Tunica County MS SO, Tupelo MS PD, Tupelo Regional Airport, Tuscaloosa County AL SO, Twiggs County GA SO , Twinsburg OH PD, Tyrone GA PD, U.S. Border Patrol, Ulysses KS PD, UNC Asheville NC PD, Union County GA SO, Union County KY SO, Union County NC SO, Union County SC SO, Union Township OH (Clermont Co) PD, University of Delaware PD, University of Kentucky, University of Louisville KY PD, University of North Carolina at Pembroke NC PD, University of North Carolina Chapel Hill NC , University of North Carolina Charlotte (NC), University of North Georgia PD (GA), University of Tennessee TN PD, University of West Georgia GA PD, Upper Dublin Twp PA PD, Urbana OH PD, US Postal Inspection Service [Federal], VA - George Mason University Campus PD, Vacaville CA PD, Van Buren County TN SO, Van Buren MI PD, Vance County NC SO, Vandalia OH PD, Vanderburgh County IN SO , Vermillion County IN SO, Vestal Town NY PD, Vestavia Hills AL PD, Victoria VA PD , Vidalia GA PD, Vienna IL PD, Vienna VA PD, Vigo County IN SO, Villa Rica GA PD, Village of Clearview WV PD, Vincennes IN PD, Vine Grove KY PD, Virginia Department of Wildlife Resources (DWR), Virginia Tech University VA PD, Voorhees NJ PD, Wabash County IN SO, Wabash IN PD, Wadesboro NC PD, Wadsworth OH PD, Wake County NC ABC, Wake Forest NC PD, WakeMed Campus PD and Public Safety (NC), Wakulla County FL SO, Walterboro SC PD, Walters State Community College TN Campus PD, Walton County FL SO, Wapakoneta OH PD, Warner Robins GA PD, Warren County KY SO, Warren County OH SO, Warren County TN SO, Warren NJ PD , Warrensville Heights OH PD, Warsaw NC PD, Wartburg TN PD, Washington County FL SO, Washington County GA SO, Washington County IN SO, Washington County TN SO, Washington Township (Gloucester) NJ PD, Washingtonville NY PD, Watauga County NC SO, Watchung NJ PD, Waterford Township MI PD, Waterville OH PD, Waukesha WI PD, Waxhaw NC PD, Wayne County Airport Authority MI , Wayne County TN SO, Waynesville NC PD, Weber City VA PD, Webster County GA SO, Wells County IN SO, West Bloomfield Twp MI PD, West Chester OH PD, West Lafayette IN PD, West Mifflin PA PD, West Norriton Twp PA, West Seneca NY PD, West Terre Haute IN PD, Westfield IN PD, Westfield NJ PD, Westlake OH PD, Westminster SC PD , Westmoreland County VA SO, White House TN PD, White Lake Twp MI PD, White Pine TN PD, Whitehall OH PD, Whitehall Township PA PD, Whitestown IN PD, Whiteville NC PD, Whitfield County GA SO, Whitley County IN Prosector, Wichita Falls TX PD , Wichita KS PD, Wildwood FL PD, Wilkes County GA SO, Wilkes County NC SO, Williamsburg VA PD, Williamson Co. IL SO, Williamson County TN SO, Wilmington DE PD, Wilmore KY PD, Wilson NC PD, Winder GA PD, Windsor- IL- PD, Winston Salem NC PD, Winston Salem State University NC PD, Winterville NC PD, Wise County VA SO, Wixom MI PD, Wolverine Lake MI PD, Woodbury County IA SO, Woodson Terrace MO PD, Woodstock AL PD, Woodstock GA PD, Woodstock VA PD, Worth County GA SO, Wright Patterson OH Air Force Base [Federal], Wrightsville Beach NC PD, Wyandot County OH SO, Wyandotte MI PD, Wyoming OH PD, Wythe County VA SO, Wytheville VA PD, Yancey County NC SO, York County SC SO, York County VA SO, Youngstown OH PD, Zebulon NC PD, Zionsville IN PD</t>
  </si>
  <si>
    <t>Adrian MI PD, Ahoskie NC PD, Akron OH PD, Alexander County NC SO, Angier NC PD, Apex NC PD, App State University NC PD, Appalachian Regional Healthcare System NC PD, Asheboro NC PD, Asheville NC PD, Avery County NC SO, Avon IN PD, Baytown TX PD, Belmont NC PD, Bessemer City NC PD, Biltmore Forest NC PD, Black Mountain NC PD, Blowing Rock NC PD, Blue Ash OH PD, Boone NC PD, Brunswick County NC SO, Buncombe County NC SO, Burke County NC SO, Burlington NC PD, Butner NC PD, Cabarrus County NC SO, Caldwell County NC SO, Camden SC PD, Campbell County VA SO, Carolina Beach NC PD , Cary NC PD, Catawba County NC SO, Catawba Nation Tribal SC PD , Chadbourn NC PD, Cheraw SC PD, Cherryville PD (NC), Clarksville VA PD, Clayton NC PD , Clearwater FL PD, Cleveland County NC SO , Columbus County NC SO, Columbus NC PD, Concord NC PD, Conover NC PD, Cramerton NC PD, Craven County ABC Board (NC), Creedmoor NC PD, Currituck County NC SO, Dare County NC SO, Davidson County NC SO, Davidson NC PD, Davie County NC SO, Dillon SC PD, Duck NC PD, Dunn NC PD, Edgecombe County NC SO, Elizabethtown NC PD, Elon University NC PD, Erwin PD (NC), Fairmont NC PD, Florence County SC SO, Florence SC PD, Forest City NC PD, Forsyth County NC SO, Franklin County NC SO, Fulshear TX PD, Fuquay-Varina NC PD, Garner NC PD, Gaston County NC PD, Gastonia NC PD, Georgetown SC PD, Gibsonville NC PD, Greensboro NC PD, Hamlet NC PD, Harnett County NC SO, Haywood County NC SO, Henderson County NC SO , Henderson NC PD, Hendersonville NC PD, Hickory NC PD, High Point NC PD, Hope Mills NC PD , Houston TX PD, Huntersville PD NC, Iredell County NC SO, Jackson County NC SO, Johnston County NC SO, Kernersville NC PD, Kill Devil Hills NC PD, Kings Mountain NC PD, Knightdale NC PD, Lenoir County NC SO, Lexington NC PD , Lillington NC PD, Lincoln County NC SO, Long View NC PD, Loris SC PD, Louisburg NC PD, Lumberton NC PD, Macon County NC SO, Maiden NC PD, Marion NC PD, Marion SC PD, Matteson IL PD, Matthews NC PD, McDowell County NC SO, Mebane NC PD, Mint Hill NC PD, Mitchell County NC SO, Monroe NC PD, Montgomery County VA SO, Mooresville NC PD, Mount Holly NC PD, Nags Head NC PD, Nash County NC SO, Nashville NC PD , New Hanover County NC SO, New York State Police NY, Newton NC PD , North Charleston SC PD, North Myrtle Beach SC PD, Norwood NC PD, Pembroke NC PD, Person County NC SO, Pineville NC PD, Pittsboro IN PD, Pittsboro NC PD, Polk County NC SO, Polkton NC PD, Public Service Authority, Santee Cooper Law Enforcement Division (SC), Raleigh NC PD, Ranlo NC PD, Red Springs NC PD, Richland County SC SO, Richmond County NC SO, Roanoke Rapids NC PD, Robeson County NC SO, Rockingham NC PD, Rocky Mount NC PD, Rowan County NC SO, Roxboro NC PD, Sauk Village IL PD, Selma NC PD, Smithfield NC PD, Society SC PD, Southern Pines NC PD, Spartanburg SC PD, St Pauls NC PD, Stanley NC PD, Statesville NC PD, Sugar Mountain NC PD, Sumter County SC SO, Sunset Beach NC PD, Surf City NC PD, Surry County NC SO, Topsail Beach NC PD, Town of Connelly Springs NC, Town of Hildebran (NC), Town of Rutherford College (NC), Transylvania County NC SO, Tryon NC PD, UNC Asheville NC PD, Union County NC SO, University of North Carolina at Pembroke NC PD, University of North Carolina Chapel Hill NC , University of North Carolina Charlotte (NC), US Postal Inspection Service [Federal], Vance County NC SO, Wadesboro NC PD, Wake County NC ABC, Wake Forest NC PD, WakeMed Campus PD and Public Safety (NC), Warsaw NC PD, Watauga County NC SO, Waxhaw NC PD, West Chester OH PD, Whiteville NC PD, Wilkes County NC SO, Wilson County NC SO, Wilson NC PD, Wingate NC PD , Winterville NC PD, Yancey County NC SO, Zebulon NC PD</t>
  </si>
  <si>
    <t>Germantown OH PD, 18th Judicial District Drug Task Force - TN PD, Abbeville SC PD, Abington Township PA PD , Absecon NJ PD, Acworth GA PD, Adairville KY PD, Adams County IN SO, Adrian MI PD, Ahoskie NC PD, AL - Andalusia PD, AL - Autauga County SO, AL - Bear Creek PD, AL - Gadsden PD, AL - Sylacauga PD, AL - Troy University - Insight , AL- Clarke County SO, Alabama Department of Corrections, Alabama Department of Revenue, Alabama Drug Enforcement Task Force Region G, Alabama Law Enforcement Agency (ALEA), Alabaster AL PD, Alachua County FL SO, Albany GA PD, Alcoa TN PD, Alexander County NC SO, Alexandria IN PD, Algood TN PD, Allegheny County PA DA, Allen County KY SO, Allen Park PD MI, Allentown PA PD, Altavista VA PD, Amberley Village OH PD, Amherst County VA SO, Anderson County SC SO, Anderson County TN SO, Anderson IN PD, Anderson SC PD, Angier NC PD, Anna TX PD, Anoka County MN SO, Apex NC PD, App State University NC PD, Appalachian Regional Healthcare System NC PD, Appling County GA SO, Ardmore AL PD, Arlington County VA PD, Asheboro NC PD, Asheville NC PD, Ashville AL PD, Aston PA PD, ATF Louisville KY [inactive], ATF Nashville TN, Athens-Clarke County GA PD, Auburn IN PD, Auglaize County OH SO, Aurora OH PD , Avery County NC SO, Avon IN PD, Baker County FL SO, Baker County GA SO, Banks County GA SO, Barnegat TWP NJ PD, Barrow County GA SO, Bay County FL SO, Beachwood OH PD, Beaufort SC PD , Beaumont TX PD, Bedford County TN SO, Bedford County VA SO, Bellevue KY PD, Belmont NC PD, Belpre OH PD, Bensalem Township PA PD, Benton County WA SO, Benton IL PD , Berea KY PD, Berea OH PD, Berkeley County SC SO, Bessemer AL PD, Bessemer City NC PD, Bethany Beach DE PD, Bethel Park PA PD, Bethlehem PA PD, Bibb County SO GA, Biltmore Forest NC PD, Binghamton City NY PD, Black Mountain NC PD, Blacksburg SC PD , Blacksburg VA PD, Blackshear GA PD, Bleckley County GA SO, Bloomingdale GA PD, Blount County Commission (AL), Blount County TN SO, Blowing Rock NC PD, Blue Ash OH PD, Blue Springs MO PD, Bluffton SC PD , Boardman Township OH PD, Boaz AL PD, Boiling Springs NC PD, Boone NC PD, Boones Mill VA PD, Bordentown TWP NJ PD, Botetourt County VA SO, Bowling Green KY PD, Bowling Green Warren County Drug Task Force KY, Braintree MA PD, Branchburg Twp NJ PD, Braselton GA PD, Breckinridge County KY SO, Bremen GA PD, Brevard County FL SO , Brick Township NJ PD , Brook Park OH PD, Brownsburg IN PD, Brownstown Twp PD MI, Brunswick County NC SO, Brunswick County VA SO, Brunswick OH PD, Bryan County GA SO, Bryan OH PD, Bulloch County GA SO, Buncombe County NC SO, Burke County NC SO, Burlington NC PD, Butler County OH SO, Butler County PA, Butler IN PD, Butler Township OH PD, Butler Township PA PD, Butner NC PD, Butts County GA SO, Byron GA PD , Cabarrus County NC SO, Cabarrus County NC SO - old, Cabot AR PD, Cairo GA PD , Caldwell County NC SO, Calera AL PD, Calhoun County AL SO, Calhoun County SC SO, Calloway County KY SO, Camden SC PD, Camilla GA PD , Campbell County VA SO, Cape Girardeau MO PD, Cape May County Prosecutors Office NJ, Carbondale IL PD, Carmel IN PD, Carolina Beach NC PD , Caroline County VA SO, Carroll County GA SO, Carroll County OH SO, Carroll County VA SO, Carrollton GA PD, Carrollton OH PD, Carter County TN SO, Cartersville GA PD, Cary NC PD, Cass County IN SO, Catawba County NC SO, Centerville IN PD, Central City KY PD, Central SC PD , Chadbourn NC PD, Chambers County AL SO, Champaign County SO OH, Charleston County SC SO, Charleston SC PD, Charlotte Mecklenburg NC PD, Chase City VA PD, Chatham County NC SO, Chatsworth GA PD, Cheatham County TN SO, Cheektowaga Town NY PD, Cheraw SC PD, Cherokee County AL SO, Cherokee County GA SO, Cherryville PD (NC), Chesapeake VA PD , Chester County SC SO, Chester Township OH PD, Chesterfield County VA PD, Chesterfield SC PD , Cheviot OH PD, Chipley FL PD, Chippewa PA PD, City of Sawmills NC, Claiborne County TN SO, Clarendon County SC SO , Clarksville IN PD, Clarksville VA PD, Clayton County GA PD, Clayton GA PD, Clayton NC PD , Cleveland County NC SO , Cleveland OH Division of Police , Cleveland TN PD, Clifton NJ PD, Clinton TN PD, Clinton Township NJ PD, Clintwood VA PD, Coal Valley IL PD , Cobb County GA PD, Cocke County TN SO, Cocoa Beach FL PD, Cocoa FL PD, Coffee County GA SO, Coffee County TN SO, Coffeyville KS PD, Colbert County AL SO, College Park GA PD, Collegedale TN PD, Colleton County SO (SC), Collierville TN PD, Colorado State Patrol, Colquitt County GA SO, Columbia County FL SO, Columbia County GA SO, Columbus County NC SO, Columbus IN PD, Columbus NC PD, Commerce GA PD, Concord NC PD, Conover NC PD, Conway SC PD, Cookeville TN PD, Cortland OH PD, Coshocton County OH SO, Covington GA PD, Coweta County GA SO, Cramerton NC PD, Cranberry Township PA PD, Cranbury NJ PD, Craven County ABC Board (NC), Crawford County IL SO , Crawford County IN SO, Crawfordsville IN PD, Creedmoor NC PD, Creston OH PD, Crewe VA PD, Crisp County GA SO, Crossville TN PD, CSX Railroad PD, Cullman AL PD, Cullman County AL SO, Cumberland Metro IN PD, Cumming GA PD, Currituck County NC SO, Cuyahoga Falls OH PD, CVG Airport KY PD, Cynthiana KY PD, Dadeville AL PD, Dahlonega GA PD, Dale County AL SO, Dalton GA PD, Dandridge TN PD, Danville IL PD, Danville IN PD, Danville KY PD, Dare County NC SO, Darlington County SC SO, Davidson County NC SO, Davidson NC PD, Davie County NC SO, Dayton TN PD, Dearborn County IN SO, Dearborn MI PD, Decatur AL PD, Decatur County GA SO, Deer Park OH PD, DeKalb County GA PD, Delaware State Police, Delhi Twp OH PD, Delphi IN PD, Delran NJ PD, Department of Natural Resources - GA, Dillard GA PD, Dillon SC PD, District Heights MD PD, DNU Creston OH PD, DoC Intelligence Unit (GA), Dodge County GA SO, DONT USE - Appalachian State University Police Campus PD, Doraville GA PD, Dorchester County SC SO, Dougherty County GA PD , Douglas County GA SO, Dover DE PD, Dublin OH PD, Duck NC PD, Duluth GA PD, Dunn NC PD, Dyer County TN SO, Dyersburg TN PD, Easley SC PD, East Canton OH PD, East Hampton Village NY PD, East Point GA PD, Eastern Adams Regional PA PD, Eastlake OH PD, Eastpointe MI PD, Eaton OH PD, Edgecombe County NC SO, Edgewater FL PD, Edison State Community College, El Cajon CA PD, Elbert County GA SO, Elizabethton TN PD, Elizabethtown KY PD, Elizabethtown NC PD, Ellijay GA PD, Elloree SC PD, Elon University NC PD, Elyria OH PD, Emory University Campus PD GA, Emporia VA PD , Energy IL PD, Erlanger KY PD, Erwin PD (NC), Erwin TN PD, Escambia County FL SO, Etowah County AL SO, Euharlee GA PD, Evendale OH PD, Fairfield County SC SO, Fairfield OH PD, Fairlawn OH PD, Fairmont NC PD, Fairmount IN PD, Fannin County GA SO, Fayette County KY SO, Fayette County TN SO, Fayette OH PD, Ferndale MI PD, Fish and Wildlife Commission FL PD, Fishers IN PD, FL- Sanford PD, Flagler County FL SO, Florence AL PD, Florence County SC SO, Florence KY PD, Florence SC PD, Florida Highway Patrol, Florida State University Campus PD FL, Floyd County GA PD, Floyd County IN SO, Forest City NC PD, Forest Heights MD PD, Forest Park OH PD, Forsyth County GA SO, Forsyth County NC SO, Fort Mill SC PD, Fort Pierce FL PD, Fort Wayne IN PD , Frankfort KY PD, Franklin County AL SO, Franklin County FL SO, Franklin County IL SO, Franklin County NC SO, Franklin County OH SO, Franklin County PA SO, Franklin County VA SO, Franklin GA PD, Franklin IN PD, Franklin MA PD, Franklin NJ PD, Franklin Township NJ PD, Franklin Township PA PD, Franklinton NC PD, Freeport ME PD, Fremont OH PD, Front Royal VA PD, Fulton MS PD, Fultondale AL PD, Fuquay-Varina NC PD, GA - Georgia Piedmont Technical College , GA - MCS/OCU/Intelligence, Gahanna OH PD, Gainesville FL PD, Gainesville GA PD, Galax VA PD, Gallatin TN PD, Gallia County OH SO, Garden City MI PD, Gardendale AL PD, Garner NC PD, Gas City IN PD, Gaston County NC PD, Gastonia NC PD, Gatlinburg TN PD , Geauga County OH SO , Georgetown County SC SO, Georgetown IL PD, Georgetown IN PD, Georgetown KY PD, Georgetown SC PD, Georgia Attorney General's Office  - GA, Georgia Southwestern State University Campus PD , Georgia State Patrol GA PD, Gibsonville NC PD, Gilchrist County FL SO, Giles County TN SO, Glasgow KY PD, Glen Cove NY PD, Glencoe AL PD, Glendale OH PD, Glynn County GA PD , Golf Manor OH PD, Goose Creek SC PD , Grainger County TN SO, Grant County IN SO, Graves County KY SO, Gray GA PD , Grayslake IL PD , Grayson County VA SO, Great Falls SC PD, Greenbrier TN PD, Greene County GA SO, Greene County OH SO, Greenfield IN PD, Greensboro NC PD, Greensville County VA SO, Greenville County SC SO, Greenville SC PD, Greenwood County SC SO, Greenwood IN PD, Greenwood SC PD, Greer SC PD, Grove City OH PD, Groveport OH PD, Grovetown GA PD, Guernsey County OH SO, Guilford County NC SO, Gulf County FL SO, Guntersville AL PD, Gwinnett County GA SO, Habersham County GA SO, Hackleburg AL PD, Halifax County NC SO, Halifax County VA SO, Hall County GA SO, Halls TN PD, Hamblen County TN SO, Hamilton County IN SO, Hamilton County OH SO, Hamilton County TN SO, Hamlet NC PD, Hampton University VA Campus PD, Hamtramck MI PD, Hancock County GA SO, Hancock County IN SO, Hanover Park IL PD , Hanover Twp PA PD, Hapeville GA PD, Haralson County GA SO, Hardeeville SC PD, Hardin County TN SO, Hardinsburg KY PD, Harnett County NC SO, Harriman TN PD, Harrington DE PD, Harris County GA SO, Harrisburg Bureau PA PD, Harrisonburg VA PD, Hart County GA SO, Hartford City IN PD, Hartselle AL PD, Hartsville SC PD, Harvey County KS SO, Haysi VA PD, Haywood County NC SO, Hazel Park MI PD, Hazleton PA PD, Heard County GA SO, Helena AL PD, Hempstead Village NY PD, Henderson County KY SO, Henderson County NC SO , Henderson KY PD, Henderson NC PD, Hendersonville NC PD, Hendersonville TN PD, Henry County GA PD, Henry County IN SO, Henry County OH SO, Henry County VA SO, Hermitage PA PD, Hernando County FL SO, Herndon VA PD, Herrin IL PD, Hickory NC PD, High Point NC PD, Highland Heights KY PD, Highland Park MI PD, Hillsborough Twp  NJ PD, Hillsville VA PD, Hilton Head Island SC, Hiram GA PD, Hoke County NC SO, Holly Hill FL PD, Holmes County FL SO, Holmes County SO OH, Homecroft IN PD, Homeland Security Investigations [Federal] [Inactive], Homewood AL PD, Hoover AL PD, Hope Mills NC PD , Hopkinsville KY PD, Houston TX PD, Howard County IN SO, Hudson NC PD, Hueytown AL PD, Hunterdon County NJ Prosecutors Office, Huntersville PD NC, Huntington IN PD, Huntsville Airport AL PD, Huntsville AL PD, Huron OH PD, Hyattsville MD PD, IN - Angola PD, IN - Greene County SO, IN - Tipton County SO, Independence KY PD, Independence OH PD, Indian Hill OH PD, Indiana Department of Corrections, Indiana HIDTA , Indianapolis Metro PD IN, Ingalls IN PD, Iredell County NC SO, Irmo SC PD, Irondale AL PD, Jackson County FL SO, Jackson County GA SO, Jackson County NC SO, Jackson TN PD, Jackson WI PD, Jacksonville Beach FL PD, Jasper AL PD, Jasper County SC SO, Jasper IN PD, Jefferson County AL SO, Jefferson County MO SO, Jefferson County OH SO, Jefferson County SO IN, Jefferson County TN SO, Jefferson GA PD, Jeffersontown KY PD, Jessamine County KY SO, Jesup GA PD, Johnson City TN PD, Johnson County TN SO, Johnston City IL PD, Johnston County NC SO, Johnstown PA PD, Jonesborough PD TN, Junction City KS PD, Justice IL PD, Kemper County MS SO, Kennesaw State University GA PD, Kenton County KY SO, Kentucky State KY PD, Kernersville NC PD, Kershaw County SC SO, Kill Devil Hills NC PD, King George County VA SO, Kings Mountain NC PD, Kingsport TN PD, Kingston Springs TN PD, Kingston TN PD, Kinston NC PD, Knightdale NC PD, Knox County TN SO, Knoxville TN PD, Kokomo IN PD, La Follette TN PD, LaFayette County FL SO, Lafayette County MS SO, Lafayette IN PD, Lake City FL PD, Lake County FL SO, Lake County OH SO, Lake Mary FL PD, Lake Park GA PD, Lake Wales FL PD, Lakeland FL PD, Lakemore OH PD, Lakeside Park-Crestview Hills KY PD, Lakewood NJ PD, Lamar County GA SO, Lancaster County SC SO , Lancaster SC PD, Lander University SC PD, Lauderdale County AL SO, Lauderdale County TN SO, Laurel DE PD, Laurens County GA SO, Laurens County SC SO, Laurens SC PD, Lavonia GA PD, Lawrence County IL SO, Lawrence County IN SO, Lawrence County TN SO, Lawrence District Attorney PA, Lawrenceville GA PD, Lebanon IN PD , Lebanon OH PD, Lebanon TN PD, Lee County AL SO, Lee County GA SO, Lee County SC SO, Leesburg AL PD, Leesburg GA PD, Leesburg VA PD, Leitchfield KY PD, Lenoir City TN PD, Lenoir County NC SO, Leon County FL SO, Levy County FL SO, Lexington KY PD, Lexington Medical Center SC PD, Lexington NC PD , Lexington SC PD, Lexington TN PD, Liberty County GA SO, Ligonier IN PD, Lilburn GA PD, Lillington NC PD, Lincoln AL PD, Lincoln County NC SO, Lincoln Park MI PD, Lithopolis OH PD, Little Rock AR PD, Live Oak FL PD, Lockland OH PD, Logan County KY SO , Logansport IN PD, Loganville GA PD, Long View NC PD, Lookout Mountain TN PD, Loris SC PD, Loudon County TN SO, Loudon TN PD, Loudoun County VA SO, Louisburg NC PD, Louisville Airport PD, Louisville Metro KY PD, Louisville OH PD, Lovejoy GA PD, Loveland OH PD, Lower Providence Township PA PD, Lower Twp NJ PD, Lowndes County GA SO, Lucas County OH SO, Lumberton NC PD, Lumpkin County SO GA, Luray VA PD, Luzerne County PA DA's Office, Lyman PD SC , Lynn Haven FL PD, Mackinaw IL PD, Macon County AL SO, Macon County NC SO, Madeira OH PD, Madison County AL SO, Madison County GA SO, Madison County IN SO, Madison County TN SO, Madison GA PD, Madisonville KY PD, Madisonville TN PD, MAGLOCLEN RISS, Mahanoy City PD (PA), Mahoning County OH SO, Mahoning Twp PA PD, Mahoning Valley Law Enforcement TF (OH), Maiden NC PD, Manassas Park VA PD, Manchester TN PD, Manchester Twp NJ PD, Mantua Township NJ PD, Marion County WV SO, Marion Health PD (IN), Marion IL PD, Marion IN PD, Marion NC PD, Marion SC PD, Markle IN PD, Marshall County AL SO, Marta PD GA, Martin TN PD, Martinsville IN PD, Marysville OH PD, Maryville TN PD, Mason OH PD, Mathews County VA SO, Matthews NC PD, Mattoon IL PD, Mauldin SC PD, Maumee OH PD, Mayfield KY PD, Maysville GA PD, McCaysville GA PD, McCracken County KY SO, McDowell County NC SO, McDuffie County GA SO, McIntosh County GA SO  , McMinnville TN PD, Mebane NC PD, Mecklenburg County NC SO, Mecklenburg County VA SO, Medina County OH SO, Medina Township OH PD, Menomonee Falls WI PD, Mercer County OH SO, Metropolitan Washington DC PD, Metuchen NJ PD, Miami County OH SO, Michigan City IN PD, Middle Tennessee State TN PD , Middleburg Heights OH PD, Middletown OH PD, Milan TN PD, Milltown IN PD, Milton GA PD, Milton IN PD, Miner MO PD, Minster OH PD, Mint Hill NC PD, Mitchell County NC SO, Mohave County AZ SO, Molena GA PD, Moncks Corner SC PD, Monon IN PD, Monroe County GA SO, Monroe County MI SO , Monroe GA PD, Monroe MI PD, Monroe NC PD, Monroe NJ PD [Middlesex County], Monroe OH PD, Monroeville PA PD, Monterey TN PD, Montevallo AL PD, Montezuma GA PD, Montgomery County IN SO, Montgomery County TN SO, Montgomery County VA SO, Montgomery TWP NJ PD, Moody AL PD, Mooresville NC PD, Morehead KY PD, Morgan County AL SO, Morgan County TN SO, Morristown TN PD, Morrow GA PD , Morrow OH PD, Moultrie GA PD, Moundville AL PD, Mount Airy NC PD, Mount Holly NC PD, Mount Pleasant SC PD, Mount Vernon IN PD, Mount Vernon OH PD, Mountain Brook AL PD, Mountain City TN PD, MS - Itawamba Community College Campus PD, Mt. Juliet TN PD, Muhlenberg Township PA PD, Muncie IN PD, Murfreesboro TN PD, Murray County GA SO, Muscle Shoals AL PD, Nags Head NC PD, Napoleon OH PD, Napoleon Twp MI PD, Nash County NC SO, Nashville Intl Airport TN PD, Nashville NC PD , Nassau County FL SO, National Center for Missing &amp; Exploited Children [NCMEC], Naval Criminal Investigative Service [Federal] [Inactive], Nebraska State Patrol, Nelson County KY SO, Neosho County KS SO, Neptune Beach FL PD, New Albany MS PD, New Albany OH PD, New Britain Township PA PD, New Brunswick NJ PD, New Castle County DE PD, New Castle PA PD, New Ellenton SC PD, New Hanover County NC SO, New Haven IN PD, New Kent County VA SO, New Madrid County MO SO, New York State Police NY, Newark DE PD, Newark OH PD, Newberry County SC SO , Newnan GA PD, Newport News VA PD, Newport TN PD, Newton County GA SO, Newton County MS SO, Newton NC PD , Newtown OH PD, Niceville FL PD, Nicholasville KY PD, Niles OH PD, Noblesville IN PD, Norcross GA PD, North Brunswick NJ PD , North Carolina A&amp;T University NC PD, North Charleston SC PD, North Myrtle Beach SC PD, North Ridgeville OH PD, North Royalton OH PD, Northern Berks Regional PA PD, Northern Regional PA PD , Northport AL PD, Norwalk OH PD, Norwood NC PD, O'Fallon MO PD, Oak Ridge TN PD , Oakland TN PD, Obetz OH PD, Obion County TN SO, Ocean County Prosecutors Office NJ , Ocean View DE PD, Oconee County GA SO, Oconee County SC SO, Ogden City UT PD, Oglethorpe County GA SO, Oglethorpe GA PD, OH - Blanchester PD, OH - Johnny Appleseed Metropolitan Park District PD, OH - Mariemont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Old Westbury Village NY PD, Oliver Springs TN PD, Onondaga County NY SO , Orangeburg Department of Public Safety SC, Oregon OH PD, Orlando FL PD, Ormond Beach FL PD, Ottawa IL PD, Oxford AL PD, Oxford MS PD, Oxford OH PD, Palm Beach County FL SO, Panama City FL PD, Paris KY PD, Paris TN PD, Parke County IN SO, Parma Heights OH PD, Parma OH PD, Patton TWP PD PA, Peachtree City GA PD, Peachtree Corners GA Marshal's Office, Pelham AL PD, Pell City AL PD, Pemberton Township NJ PD, Pembroke NC PD, Pemiscot County MO SO, Pender County NC SO , Pennington Gap VA PD, Pennyrile Narcotics Task Force (KY), Perkins Township OH PD, Perry GA PD, Perrysburg OH PD, Perrysburg Twp OH PD, Person County NC SO, Pickaway County OH SO, Pickens County SC SO, Pineville NC PD, Piperton TN PD, Pittsboro IN PD, Pittsboro NC PD, Pittston Township PA PD, Plainfield IN PD, Plymouth MI PD, Plymouth Township PA PD, Polk County NC SO, Polkton NC PD, Pontotoc MS PD, Pooler GA PD, Poquoson VA PD, Portland TN PD, Powell OH PD, Prattville AL PD, Priceville AL PD, Prince George County VA PD, Prince George's Community College MD PD, Princeton IN PD, Public Service Authority, Santee Cooper Law Enforcement Division (SC), Pulaski County VA SO, Pulaski VA PD, Purcell OK PD, Putnam County GA SO, Putnam County TN SO , Rabun County GA SO, Radcliff KY PD, Radford City VA PD, Rainbow City AL PD, Raleigh NC PD, Ranlo NC PD, Reading OH PD, Red Springs NC PD, Redford Twp MI PD, Reynolds GA PD, Rich Creek VA PD, Richfield OH PD, Richland County SC SO, Richmond County GA SO, Richmond County NC SO, Richmond Hill GA PD, Richmond VA PD, Ripley TN PD, River Rouge MI PD, Riverdale GA PD, Roanoke Rapids NC PD, Roanoke VA PD, Robertson County TN SO, Robeson County NC SO, Robinson IL PD, Rock County WI SO, Rock Hill SC PD, Rockdale County GA SO, Rockingham NC PD, Rockmart GA PD, Rockport IN PD, Rockwood TN PD, Rocky Mount NC PD, Rocky River OH PD, Rome GA PD, Ross Township PA PD, Rossford OH PD, Rowan County NC SO, Rowan County NC SO (duplicate), Rowan University NJ PD, Roxboro NC PD, Royston GA PD, Rural Retreat VA PD, Rush County IN SO, Russell County AL SO, Russellville AL PD, Rutherfordton NC PD , Salem OH PD, Salley SC PD , Sampson County NC SO, Sandusky County SO OH, Santa Claus IN PD, Santa Rosa County FL SO, Sarasota County FL SO, Sarasota FL PD, Sardis City AL PD, Sauk Prairie WI PD, Savannah GA PD, Savannah International Airport GA PD, Savannah TN PD, SC - Columbia Metropolitan Airport PD , SC - Yemassee PD, Scarborough ME PD, Scott City MO PD, Scottsboro AL PD, Scottsville KY PD, Scottsville VA PD, Seaford DE PD, Seat Pleasant MD PD, Selma NC PD, Seminole County GA SO, SEMO Drug Task Force MO, Seneca SC PD, Senoia GA PD, Sevier County TN SO, Sevierville TN PD, Seward County NE SO, Seymour IN PD , Sharonville OH PD, Sharpsburg NC PD, Shelby County KY SO, Shelby County TN SO, Shelbyville TN PD, Shenandoah VA PD, Shenango PA PD, Sikeston MO DPS, Silver Lake PD IN, Simpsonville SC PD, Sioux City IA PD, Smithfield NC PD, Smithfield VA PD, Smyrna TN PD, Smyth County VA SO, Snellville GA PD, Society SC PD, Somerset County NJ Prosecutors Office, South Carolina Law Enforcement Division - SLED, South Euclid OH PD, South Russell OH PD , Southern Illinois University IL PD , Southern Pines NC PD, Southern Regl PA PD, Sparta TN PD, Spartanburg County SC SO, Speedway IN PD, Spencer County IN SO, Spring Hill TN PD, Spring Township PA PD, Springfield GA PD, Springfield MA PD, Springfield MO PD, Springfield OH PD, Springfield TN PD , Springfield Township OH (Hamilton Co) PD, St Pauls NC PD, St. Charles City MO PD, St. Clair County AL SO, St. Clairsville OH PD, St. Johns County FL SO, St. Matthews KY PD, Stamping Ground KY PD, Stanley NC PD, Statesboro GA PD, Statesville NC PD, Steele AL PD, Sterling Heights MI PD, Stevens Point WI PD, Stockbridge GA PD, Stow OH PD, Suffolk VA PD, Sugar Mountain NC PD, Sullivan County IN SO, Sullivan County TN SO, Summit County OH SO, Sumner County TN SO, Sumpter Twp MI PD, Sumter County GA SO , Sumter County SC SO, Sumter SC PD, Surf City NC PD, Surry County NC SO, Surry County SO VA, Susquehanna Township PA PD, Suwanee GA PD, Suwannee County FL SO, Swainsboro GA PD, Sylvania Township OH PD, Tabor City NC PD, Talladega County AL SO, Tallahassee FL PD, Tallapoosa GA PD, Tarpon Springs FL PD, Tattnall County GA SO, Taylor County FL SO, Taylor MI PD, Taylorsville NC PD, Tega Cay SC PD, Tell City IN PD, Temple GA PD, Temple University Campus PA PD, Tennessee Bureau of Investigation, Tennessee Valley Authority Police, Terre Haute IN PD, Thomas County GA SO, Thomaston GA PD, Thomasville AL PD, Thomasville GA PD, Thomson GA PD, Thornton CO PD, Tift County GA SO, Tifton GA PD, Tilden Township PA PD, Tinton Falls NJ PD, Tipp City OH PD, Tippecanoe County IN SO, Tipton County TN SO, Titusville FL PD, TN - Bedford County SO, TN - Lincoln County SO, TN - Pulaski PD, TN ROCIC, Tompkins County NY SO, Toms River NJ PD, Toronto OH PD, Town of Bean Station PD  TN, Town of Connelly Springs NC, Town of Groton CT PD, Town of Hildebran (NC), Town of Newburgh NY PD, Town of Rutherford College (NC), Town of West Blocton AL PD, Towns County GA SO , Transylvania County NC SO, Travelers Rest SC PD, Trousdale County TN SO, Troutman NC PD, Troy AL PD, Troy OH PD, Trussville AL PD, Tryon NC PD, Tupelo MS PD, Tupelo Regional Airport, Tuscaloosa County AL SO, Twiggs County GA SO , Twinsburg OH PD, Tyrone GA PD, U.S. Border Patrol, UNC Asheville NC PD, Union County GA SO, Union County NC SO, Union County SC SO, Union Township OH (Clermont Co) PD, University of Delaware PD, University of Kentucky, University of Louisville KY PD, University of Michigan Ann Arbor Campus MI PD, University of North Carolina at Pembroke NC PD, University of North Carolina Chapel Hill NC , University of North Carolina Charlotte (NC), University of North Georgia PD (GA), University of Tennessee TN PD, University of West Georgia GA PD, Upper Dublin Twp PA PD, Urbana OH PD, US Postal Inspection Service [Federal], VA - George Mason University Campus PD, Vacaville CA PD, Van Buren County TN SO, Van Buren MI PD, Vance County NC SO, Vandalia OH PD, Vanderburgh County IN SO , Venice FL PD, Vermillion County IN SO, Vestavia Hills AL PD, Vidalia GA PD, Vienna IL PD, Vienna VA PD, Vienna WV PD, Vigo County IN SO, Villa Rica GA PD, Village of Clearview WV PD, Vincennes IN PD, Vine Grove KY PD, Virginia Department of Wildlife Resources (DWR), Virginia Tech University VA PD, Vonore TN PD, Voorhees NJ PD, Wabash County IN SO, Wabash IN PD, Wadesboro NC PD, Wadsworth OH PD, Wake County NC ABC, Wake Forest NC PD, WakeMed Campus PD and Public Safety (NC), Wakulla County FL SO, Walterboro SC PD, Walters State Community College TN Campus PD, Walton County FL SO, Wapakoneta OH PD, Warner Robins GA PD, Warren County KY SO, Warren County OH SO, Warren County TN SO, Warren NJ PD , Warrensville Heights OH PD, Warsaw NC PD, Wartburg TN PD, Washington County GA SO, Washington County TN SO, Washington Township (Gloucester) NJ PD, Watauga County NC SO, Waterville OH PD, Waxhaw NC PD, Wayne County Airport Authority MI , Wayne County TN SO, Waynesville NC PD, Weber City VA PD, Webster County GA SO, Weddington NC PD , Wells County IN SO, West Chester OH PD, West Lafayette IN PD, West Norriton Twp PA, West Terre Haute IN PD, West Virginia Fusion Center (WV), Westfield IN PD, Westlake OH PD, Westmoreland County VA SO, White House TN PD, White Pine TN PD, Whitehall OH PD, Whitehall Township PA PD, Whitemarsh Township PA PD, Whitestown IN PD, Whiteville NC PD, Whitfield County GA SO, Whitley County IN Prosector, WI Department of Justice, Wichita Falls TX PD , Wichita KS PD, Wildwood FL PD, Wilkes County GA SO, Wilkes County NC SO, Williamsburg VA PD, Williamson Co. IL SO, Williamson County TN SO, Wilmington DE PD, Wilmore KY PD, Wilson NC PD, Winder GA PD, Wingate NC PD , Winston Salem NC PD, Winston Salem State University NC PD, Winterville NC PD, Winthrop University SC PD, Wise County VA SO, Woodbury County IA SO, Woodson Terrace MO PD, Woodstock GA PD, Woodstock VA PD, Worth County GA SO, Wright Patterson OH Air Force Base [Federal], Wrightsville Beach NC PD, Wyandotte MI PD, Wyoming OH PD, Wythe County VA SO, Wytheville VA PD, Yancey County NC SO, York County SC SO, Youngstown OH PD, Zebulon NC PD, Zionsville IN PD</t>
  </si>
  <si>
    <t>Alexander County NC SO, Angier NC PD, Apex NC PD, App State University NC PD, Appalachian Regional Healthcare System NC PD, Asheboro NC PD, Asheville NC PD, Avery County NC SO, Belmont NC PD, Black Mountain NC PD, Boone NC PD, Brunswick County NC SO, Buncombe County NC SO, Burke County NC SO, Burlington NC PD, Butner NC PD, Cabarrus County NC SO, Caldwell County NC SO, Carolina Beach NC PD , Cary NC PD, Catawba County NC SO, Catawba Nation Tribal SC PD , Chadbourn NC PD, Chase City VA PD, Chatham County NC SO, Clayton NC PD , Cleveland County NC SO , Columbus County NC SO, Columbus NC PD, Concord NC PD, Conover NC PD, Cramerton NC PD, Craven County ABC Board (NC), Creedmoor NC PD, Currituck County NC SO, Dare County NC SO, Davidson County NC SO, Davidson NC PD, Davie County NC SO, Dillon SC PD, Duck NC PD, Dunn NC PD, Edgecombe County NC SO, Elizabethtown NC PD, Elon University NC PD, Erwin PD (NC), Fairmont NC PD, Forest City NC PD, Forsyth County NC SO, Franklin County NC SO, Fuquay-Varina NC PD, Garner NC PD, Gaston County NC PD, Gastonia NC PD, Georgetown SC PD, Gibsonville NC PD, Halifax County NC SO, Hamlet NC PD, Harnett County NC SO, Haywood County NC SO, Henderson County NC SO , Henderson NC PD, Hendersonville NC PD, High Point NC PD, Hoke County NC SO, Hope Mills NC PD , Houston TX PD, Huntersville PD NC, Iredell County NC SO, Jackson County NC SO, Johnston County NC SO, Kernersville NC PD, Kill Devil Hills NC PD, Kings Mountain NC PD, Knightdale NC PD, Lenoir County NC SO, Lexington NC PD , Lillington NC PD, Lincoln County NC SO, Long View NC PD, Loris SC PD, Louisburg NC PD, Lumberton NC PD, Macon County NC SO, Maiden NC PD, Marion NC PD, Marion SC PD, Matthews NC PD, McDowell County NC SO, Mebane NC PD, Mecklenburg County VA SO, Mint Hill NC PD, Mitchell County NC SO, Monroe NC PD, Montgomery County VA SO, Mooresville NC PD, Mount Holly NC PD, Nags Head NC PD, Nash County NC SO, New Hanover County NC SO, New York State Police NY, Newton NC PD , North Charleston SC PD, North Myrtle Beach SC PD, Norwood NC PD, Pembroke NC PD, Pender County NC SO , Person County NC SO, Pineville NC PD, Polk County NC SO, Polkton NC PD, Public Service Authority, Santee Cooper Law Enforcement Division (SC), Raleigh NC PD, Ranlo NC PD, Red Springs NC PD, Richmond County NC SO, Roanoke Rapids NC PD, Robeson County NC SO, Rockingham NC PD, Rocky Mount NC PD, Rowan County NC SO, Roxboro NC PD, Rutherfordton NC PD , Sampson County NC SO, Selma NC PD, Smithfield NC PD, Southern Pines NC PD, Spartanburg SC PD, St Pauls NC PD, Stanley NC PD, Statesville NC PD, Sumter County SC SO, Surf City NC PD, Surry County NC SO, Tabor City NC PD, Topsail Beach NC PD, Town of Connelly Springs NC, Town of Hildebran (NC), Town of Rutherford College (NC), Transylvania County NC SO, UNC Asheville NC PD, Union County NC SO, University of North Carolina at Pembroke NC PD, University of North Carolina Chapel Hill NC , University of North Carolina Charlotte (NC), Vance County NC SO, Wadesboro NC PD, Wake County NC ABC, Wake Forest NC PD, WakeMed Campus PD and Public Safety (NC), Warsaw NC PD, Watauga County NC SO, Waxhaw NC PD, Waynesville NC PD, Whiteville NC PD, Wilkes County NC SO, Wilson NC PD, Winston Salem NC PD, Winterville NC PD, Wrightsville Beach NC PD, Yancey County NC SO, Zebulon NC PD</t>
  </si>
  <si>
    <t>Ahoskie NC PD, Alexander County NC SO, Altoona IA PD, Angier NC PD, Apex NC PD, App State University NC PD, Appalachian Regional Healthcare System NC PD, Asheboro NC PD, Asheville NC PD, Avery County NC SO, Belmont NC PD, Black Mountain NC PD, Blowing Rock NC PD, Boone NC PD, Brookneal VA PD, Brunswick County NC SO, Buncombe County NC SO, Burke County NC SO, Burlington NC PD, Butner NC PD, Cabarrus County NC SO, Caldwell County NC SO, Campbell County VA SO, Carolina Beach NC PD , Cary NC PD, Catawba County NC SO, Catawba Nation Tribal SC PD , Chadbourn NC PD, Chase City VA PD, Cherryville PD (NC), Clarksville VA PD, Clayton NC PD , Cleveland County NC SO , Columbus County NC SO, Columbus NC PD, Concord NC PD, Conover NC PD, Cramerton NC PD, Craven County ABC Board (NC), Creedmoor NC PD, Currituck County NC SO, Dare County NC SO, Davidson County NC SO, Davidson NC PD, Davie County NC SO, Drakes Branch VA PD, Duck NC PD, Dunn NC PD, Edgecombe County NC SO, Elizabethtown NC PD, Elon University NC PD, Erwin PD (NC), Fairmont NC PD, Forest City NC PD, Forsyth County NC SO, Franklin County NC SO, Fuquay-Varina NC PD, Garner NC PD, Gaston County NC PD, Gastonia NC PD, Georgetown SC PD, Gibsonville NC PD, Greensboro NC PD, Halifax County NC SO, Halifax County VA SO, Hamlet NC PD, Harnett County NC SO, Harrisonburg VA PD, Haywood County NC SO, Henderson County NC SO , Henderson NC PD, Hendersonville NC PD, Hickory NC PD, High Point NC PD, Hoke County NC SO, Hope Mills NC PD , Houston TX PD, Huntersville PD NC, Iredell County NC SO, Jackson County NC SO, Johnston County NC SO, Kernersville NC PD, Kill Devil Hills NC PD, Kings Mountain NC PD, Knightdale NC PD, Lenoir County NC SO, Lexington NC PD , Lillington NC PD, Lincoln County NC SO, Long View NC PD, Loris SC PD, Louisburg NC PD, Lumberton NC PD, Macon County NC SO, Maiden NC PD, Marion NC PD, Matthews NC PD, McDowell County NC SO, Mebane NC PD, Mecklenburg County NC SO, Mecklenburg County VA SO, Mint Hill NC PD, Mitchell County NC SO, Monroe NC PD, Montgomery County VA SO, Mooresville NC PD, Mount Holly NC PD, Nags Head NC PD, Nash County NC SO, Nashville NC PD , New Hanover County NC SO, New York State Police NY, Newton NC PD , North Charleston SC PD, Norwood NC PD, Oxford NC PD, Pembroke NC PD, Pender County NC SO , Person County NC SO, Pineville NC PD, Pittsboro NC PD, Polk County NC SO, Raleigh NC PD, Ranlo NC PD, Red Springs NC PD, Richland County SC SO, Richmond County NC SO, Roanoke Rapids NC PD, Robeson County NC SO, Rockingham NC PD, Rocky Mount NC PD, Rowan County NC SO, Sampson County NC SO, Shenandoah County VA SO, Smithfield NC PD, South Boston VA PD, Southern Pines NC PD, Southern Shores NC PD, Spartanburg SC PD, St Pauls NC PD, Stanley NC PD, Statesville NC PD, Sugar Mountain NC PD, Sumter County SC SO, Sunset Beach NC PD, Surf City NC PD, Surry County NC SO, Town of Connelly Springs NC, Town of Hildebran (NC), Town of Rutherford College (NC), Transylvania County NC SO, Tryon NC PD, UNC Asheville NC PD, Union County NC SO, University of North Carolina at Pembroke NC PD, University of North Carolina Chapel Hill NC , University of North Carolina Charlotte (NC), US Postal Inspection Service [Federal], Vance County NC SO, Wadesboro NC PD, Wake County NC ABC, Wake Forest NC PD, WakeMed Campus PD and Public Safety (NC), Warrenton NC PD , Warsaw NC PD, Watauga County NC SO, Waxhaw NC PD, Waynesville NC PD, Whiteville NC PD, Wilkes County NC SO, Wilson County NC SO, Wilson NC PD, Wingate NC PD , Winston Salem NC PD, Winterville NC PD, Woodstock VA PD, Wrightsville Beach NC PD, Yancey County NC SO, Zebulon NC PD</t>
  </si>
  <si>
    <t>Ahoskie NC PD, Alexander County NC SO, Angier NC PD, Apex NC PD, App State University NC PD, Appalachian Regional Healthcare System NC PD, Asheboro NC PD, Asheville NC PD, Avery County NC SO, Banner Elk NC PD, Belmont NC PD, Biltmore Forest NC PD, Black Mountain NC PD, Blowing Rock NC PD, Boone NC PD, Brunswick County NC SO, Buncombe County NC SO, Burke County NC SO, Burlington NC PD, Butner NC PD, Cabarrus County NC SO, Caldwell County NC SO, Campbell County VA SO, Carolina Beach NC PD , Cary NC PD, Catawba County NC SO, Catawba Nation Tribal SC PD , Chadbourn NC PD, Chase City VA PD, Cherryville PD (NC), Clarksville VA PD, Clayton NC PD , Cleveland County NC SO , Columbus County NC SO, Columbus NC PD, Concord NC PD, Conover NC PD, Craven County ABC Board (NC), Currituck County NC SO, Dare County NC SO, Davidson County NC SO, Davidson NC PD, Davie County NC SO, Duck NC PD, Dunn NC PD, Edgecombe County NC SO, Elizabethtown NC PD, Elon University NC PD, Erwin PD (NC), Fairmont NC PD, Forest City NC PD, Forsyth County NC SO, Franklin County NC SO, Fuquay-Varina NC PD, Garner NC PD, Gaston County NC PD, Gastonia NC PD, Gibsonville NC PD, Greensboro NC PD, Halifax County VA SO, Hamlet NC PD, Harnett County NC SO, Harrisonburg VA PD, Haywood County NC SO, Henderson County NC SO , Henderson NC PD, Hendersonville NC PD, Hickory NC PD, Hoke County NC SO, Hope Mills NC PD , Houston TX PD, Huntersville PD NC, Iredell County NC SO, Jackson County NC SO, Johnston County NC SO, Kernersville NC PD, Kill Devil Hills NC PD, Kings Mountain NC PD, Knightdale NC PD, Lenoir County NC SO, Lexington NC PD , Lillington NC PD, Lincoln County NC SO, Long View NC PD, Loris SC PD, Louisburg NC PD, Lumberton NC PD, Macon County NC SO, Maiden NC PD, Marion NC PD, Matthews NC PD, McDowell County NC SO, Mebane NC PD, Mecklenburg County VA SO, Mint Hill NC PD, Mitchell County NC SO, Monroe NC PD, Montgomery County VA SO, Mooresville NC PD, Mount Holly NC PD, Nags Head NC PD, Nash County NC SO, Nashville NC PD , New Hanover County NC SO, Newton NC PD , North Charleston SC PD, Norwood NC PD, Oxford NC PD, Pembroke NC PD, Person County NC SO, Pineville NC PD, Pittsboro NC PD, Polk County NC SO, Raleigh NC PD, Ranlo NC PD, Red Springs NC PD, Richmond County NC SO, Roanoke Rapids NC PD, Robeson County NC SO, Rockingham NC PD, Rocky Mount NC PD, Rowan County NC SO, Roxboro NC PD, Selma NC PD, Shenandoah County VA SO, Smithfield NC PD, South Boston VA PD, South Hill VA PD, Southern Pines NC PD, Southern Shores NC PD, Spartanburg SC PD, Stanley NC PD, Statesville NC PD, Sugar Mountain NC PD, Sumter County SC SO, Sunset Beach NC PD, Surf City NC PD, Surry County NC SO, Topsail Beach NC PD, Town of Connelly Springs NC, Town of Hildebran (NC), Town of Rutherford College (NC), Transylvania County NC SO, UNC Asheville NC PD, Union County NC SO, University of North Carolina at Pembroke NC PD, University of North Carolina Chapel Hill NC , University of North Carolina Charlotte (NC), US Postal Inspection Service [Federal], Vance County NC SO, Wadesboro NC PD, Wake County NC ABC, Wake Forest NC PD, WakeMed Campus PD and Public Safety (NC), Warrenton NC PD , Warsaw NC PD, Watauga County NC SO, Waxhaw NC PD, Waynesville NC PD, Whiteville NC PD, Wilkes County NC SO, Wilson County NC SO, Wilson NC PD, Wingate NC PD , Winterville NC PD, Woodstock VA PD, Yancey County NC SO, Zebulon NC PD</t>
  </si>
  <si>
    <t>Ahoskie NC PD, Alexander County NC SO, Amherst County VA SO, Angier NC PD, Apex NC PD, App State University NC PD, Appalachian Regional Healthcare System NC PD, Asheboro NC PD, Asheville NC PD, Avery County NC SO, Barnwell SC PD, Bedford County VA SO, Belmont NC PD, Bessemer City NC PD, Biltmore Forest NC PD, Black Mountain NC PD, Blowing Rock NC PD, Boiling Springs NC PD, Boone NC PD, Briarcliffe Acres SC PD, Brunswick County NC SO, Brunswick County VA SO, Buncombe County NC SO, Burke County NC SO, Burlington NC PD, Butner NC PD, Cabarrus County NC SO, Cabarrus County NC SO - old, Caldwell County NC SO, Camden SC PD, Campbell County VA SO, Carolina Beach NC PD , Cary NC PD, Catawba County NC SO, Catawba Nation Tribal SC PD , Chadbourn NC PD, Charleston County SC SO, Charleston SC PD, Chase City VA PD, Chatham County NC SO, Cheraw SC PD, Cherryville PD (NC), Chester County SC SO, Chesterfield County VA PD, City of Franklin VA PD, City of Sawmills NC, Claflin University SC PD, Clarksville VA PD, Clayton NC PD , Cleveland County NC SO , Colonial Heights VA PD, Colorado Springs CO PD, Columbus County NC SO, Columbus NC PD, Concord NC PD, Conover NC PD, Conway SC PD, Cramerton NC PD, Craven County ABC Board (NC), Creedmoor NC PD, Currituck County NC SO, Dare County NC SO, Davidson County NC SO, Davidson NC PD, Davie County NC SO, Dillon SC PD, Dinwiddie County VA SO, Duck NC PD, Dunn NC PD, Edgecombe County NC SO, Elgin SC PD, Elizabethtown NC PD, Elloree SC PD, Elon University NC PD, Emporia VA PD , Erwin PD (NC), Estill SC PD, Fairmont NC PD, Farmville VA PD, Fish and Wildlife Commission FL PD, Florence County SC SO, Folly Beach SC PD, Forest City NC PD, Forsyth County NC SO, Fort Mill SC PD, Franklin County NC SO, Franklinton NC PD, Fuquay-Varina NC PD, Garner NC PD, Gaston County NC PD, Gastonia NC PD, Georgetown County SC SO, Gibsonville NC PD, Greensboro NC PD, Greensville County VA SO, Guilford County NC SO, Gulf Stream FL PD, Halifax County NC SO, Hamlet NC PD, Harnett County NC SO, Haywood County NC SO, Henderson County NC SO , Henderson NC PD, Hendersonville NC PD, Hickory NC PD, High Point NC PD, Hoke County NC SO, Hope Mills NC PD , Hopewell VA PD, Horry County SC PD, Houston TX PD, Hudson NC PD, Huntersville PD NC, Iredell County NC SO, Irmo SC PD, Isle of Palms SC PD, Isle Of Wight County VA SO, Jackson County NC SO, Johnston County NC SO, Kernersville NC PD, Kershaw County SC SO, Kill Devil Hills NC PD, Kings Mountain NC PD, Kinston NC PD, Knightdale NC PD, Lancaster County SC SO , Laurens County SC SO, Laurens SC PD, Lenoir County NC SO, Lexington NC PD , Lexington SC PD, Lillington NC PD, Lincoln County NC SO, Long View NC PD, Loris SC PD, Louisburg NC PD, Lumberton NC PD, Macon County NC SO, Maiden NC PD, Marion NC PD, Martinsville VA PD, Matthews NC PD, McDowell County NC SO, Mebane NC PD, Mecklenburg County NC SO, Mecklenburg County VA SO, Mint Hill NC PD, Mitchell County NC SO, Monroe NC PD, Montgomery County VA SO, Mooresville NC PD, Mount Airy NC PD, Mount Holly NC PD, Mount Pleasant SC PD, Nags Head NC PD, Nash County NC SO, Nashville NC PD , New Ellenton SC PD, New Hanover County NC SO, Newton NC PD , North Carolina A&amp;T University NC PD, North Charleston SC PD, Norwood NC PD, Onondaga County NY SO , Orangeburg Department of Public Safety SC, Pelion SC PD, Pembroke NC PD, Pender County NC SO , Person County NC SO, Petersburg VA PD, Pineville NC PD, Pittsboro NC PD, Polk County NC SO, Polkton NC PD, Portsmouth VA PD, Presbyterian College SC PD, Prince George County VA PD, Public Service Authority, Santee Cooper Law Enforcement Division (SC), Raleigh NC PD, Ranlo NC PD, Red Springs NC PD, Richland County SC SO, Richmond County NC SO, Roanoke Rapids NC PD, Roanoke VA PD, Robeson County NC SO, Rock Hill SC PD, Rockingham NC PD, Rocky Mount NC PD, Rowan County NC SO, Rowan County NC SO (duplicate), Roxboro NC PD, Salley SC PD , Sampson County NC SO, Selma NC PD, Sharpsburg NC PD, Smithfield NC PD, Smithfield VA PD, South Boston VA PD, South Carolina Department of Public Safety, South Carolina Law Enforcement Division - SLED, South Hill VA PD, Southampton VA SO, Southern Pines NC PD, Southern Shores NC PD, Spartanburg County SC SO, Spartanburg SC PD, St Pauls NC PD, Stanley NC PD, Statesville NC PD, Suffolk VA PD, Sugar Mountain NC PD, Sumter County SC SO, Sumter SC PD, Sunset Beach NC PD, Surf City NC PD, Surfside Beach SC PD, Surry County NC SO, Tabor City NC PD, Taylorsville NC PD, Tega Cay SC PD, Topsail Beach NC PD, Town of Connelly Springs NC, Town of Hildebran (NC), Town of Rutherford College (NC), Transylvania County NC SO, Troutman NC PD, UNC Asheville NC PD, Union County NC SO, University of North Carolina at Pembroke NC PD, University of North Carolina Chapel Hill NC , University of North Carolina Charlotte (NC), US Postal Inspection Service [Federal], Vance County NC SO, Wadesboro NC PD, Wake County NC ABC, Wake Forest NC PD, WakeMed Campus PD and Public Safety (NC), Warsaw NC PD, Watauga County NC SO, Waxhaw NC PD, Waynesville NC PD, Wellford SC PD, Whiteville NC PD, Wilkes County NC SO, Wilson NC PD, Windsor VA PD, Wingate NC PD , Winston Salem NC PD, Winston Salem State University NC PD, Winterville NC PD, Winthrop University SC PD, Wrightsville Beach NC PD, Yancey County NC SO, York County SC SO, Zebulon NC PD</t>
  </si>
  <si>
    <t>Germantown OH PD, Abbeville SC PD, Acworth GA PD, Adairsville GA PD, Adairville KY PD, Adams County IN SO, Adrian MI PD, Ahoskie NC PD, AL - Andalusia PD, AL - Autauga County SO, AL - Bear Creek PD, AL - Daphne PD, AL - Gadsden PD, AL - Sylacauga PD, AL - Troy University - Insight , AL- Clarke County SO, Alabama Department of Corrections, Alabama Department of Revenue, Alabama Drug Enforcement Task Force Region G, Alabama Law Enforcement Agency (ALEA), Alabaster AL PD, Alachua County FL SO, Albany GA PD, Albion MI DPS, Alcoa TN PD, Alexander County NC SO, Alexandria IN PD, Algood TN PD, Allegheny County PA DA, Allen County KY SO, Allen Park PD MI, Alpharetta GA PD, Altavista VA PD, Altoona IA PD, Amberley Village OH PD, Amherst County VA SO, Anderson County SC SO, Anderson County TN SO, Anderson IN PD, Anderson SC PD, Angier NC PD, Anna TX PD, Apex NC PD, App State University NC PD, Appalachian Regional Healthcare System NC PD, Appling County GA SO, AR - Harrisburg PD, Ardmore AL PD, Arlington County VA PD, Arnold MO PD, Asheboro NC PD, Asheville NC PD, Ashland County OH SO, Ashville AL PD, Aston PA PD, ATF Nashville TN, Athens-Clarke County GA PD, Atlanta GA PD, Atoka TN PD, Attorney General of Illinois - Medicare Fraud Division, Auburn IN PD, Auglaize County OH SO, Aurora OH PD , Austell GA PD, Avery County NC SO, Avon IN PD, Bainbridge GA PD, Baker County FL SO, Baker County GA SO, Baldwin County GA SO, Banks County GA SO, Banner Elk NC PD, Barrow County GA SO, Bartlett TN PD, Bartow County GA SO, Bay County FL SO, Beaufort SC PD , Bedford County TN SO, Bedford VA PD, Beech Grove IN PD, Bellefontaine OH PD, Bellevue KY PD, Belmont NC PD, Ben Hill County GA SO, Benton County WA SO, Benton IL PD , Berea KY PD, Berea OH PD, Berkeley County SC SO, Berkeley MO PD, Bessemer AL PD, Bessemer City NC PD, Bethany Beach DE PD, Bethel Park PA PD, Bibb County SO GA, Biltmore Forest NC PD, Birmingham MI PD, Black Mountain NC PD, Blackman/Leoni Public Safety MI, Blacksburg SC PD , Blackshear GA PD, Bleckley County GA SO, Bloomfield NM PD, Bloomfield Twp MI PD, Bloomingdale GA PD, Bloomington IL PD, Blount County Commission (AL), Blount County TN SO, Blowing Rock NC PD, Blue Ash OH PD, Blue Springs MO PD, Bluffton SC PD , Boardman Township OH PD, Boaz AL PD, Boiling Springs NC PD, Boone County AR SO, Boone NC PD, Boones Mill VA PD, Botetourt County VA SO, Bourbonnais IL PD, Bowling Green KY PD, Bowling Green Warren County Drug Task Force KY, Boyle County KY SO, Branson MO PD, Brantley County GA SO, Bremen GA PD, Brentwood MO PD, Brevard County FL SO , Bristol IN PD, Brook Park OH PD, Brookhaven GA PD, Brooklet GA PD, Brownsburg IN PD, Brunswick County NC SO, Brunswick County VA SO, Brunswick OH PD, Bryan County GA SO, Bryan OH PD, Bulloch County GA SO, Buncombe County NC SO, Burke County NC SO, Burlington NC PD, Burr Ridge IL PD, Butler County OH SO, Butler County PA, Butler IN PD, Butler Township OH PD, Butner NC PD, Butts County GA SO, Byram MS PD, Byron GA PD , Cabarrus County NC SO, Cabarrus County NC SO - old, Cabot AR PD, Cairo GA PD , Caldwell County NC SO, Calera AL PD, Calhoun County AL SO, Calhoun County MI SO, Calhoun County SC SO, Calhoun GA PD, Calloway County KY SO, Camden SC PD, Camilla GA PD , Campbell County VA SO, Canton GA PD, Cape Girardeau MO PD, Cape May County Prosecutors Office NJ, Carbondale IL PD, Carmel IN PD, Carolina Beach NC PD , Caroline County VA SO, Carroll County GA SO, Carroll County OH SO, Carroll County VA SO, Carrollton GA PD, Carrollton OH PD, Carter County TN SO, Cartersville GA PD, Carthage MS PD, Cary NC PD, Cass County IN SO, Cass County MI SO, Catawba County NC SO, Catawba Nation Tribal SC PD , Centerville IN PD, Central City KY PD, Central SC PD , Centralia IL PD, Chadbourn NC PD, Chambers County AL SO, Chamblee GA PD, Champaign County IL SO, Champaign IL PD, Charleston County SC SO, Charleston IL PD, Charleston SC PD, Chatham County GA PD, Chatham County NC SO, Chatham IL PD, Chatsworth GA PD, Chautauqua County NY District Attorney's Office, Cheatham County TN SO, Chenoa IL PD, Cherokee County AL SO, Cherokee County GA DA, Cherokee County GA SO, Cherryville PD (NC), Chesapeake VA PD , Chester Township OH PD, Chesterfield County VA PD, Chesterfield MO PD, Chesterfield SC PD , Chesterton IN PD , Cheviot OH PD, Chipley FL PD, Chippewa PA PD, City of Franklin VA PD, City of Sawmills NC, Claiborne County TN SO, Clarendon County SC SO , Clark County OH SO, Clarkston GA PD, Clarksville IN PD, Clarksville VA PD, Clayton County GA PD, Clayton County GA SO, Clayton GA PD, Clayton MO PD, Clayton NC PD , Clearwater FL PD, Clemson SC PD, Cleveland County NC SO , Cleveland OH Division of Police , Cleveland TN PD, Clinton TN PD, Clinton Township MI PD, Clinton Township NJ PD, Clintwood VA PD, Coal Valley IL PD , Cobb County GA PD, Cobb County GA SO, Cocke County TN SO, Cocoa Beach FL PD, Cocoa FL PD, Coconut Creek FL PD, Coffee County GA SO, Coffee County TN SO, Coffeyville KS PD, Colbert County AL SO, College Park GA PD, Collegedale TN PD, Colleton County SO (SC), Collierville TN PD, Colquitt County GA SO, Columbia County DA's Office GA, Columbia County FL SO, Columbia County GA SO, Columbus County NC SO, Columbus GA PD, Columbus IN PD, Columbus NC PD, Commerce GA PD, Concord NC PD, Conover NC PD, Conway SC PD, Conyers GA PD, Cookeville TN PD, Coral Springs FL PD, Cortland OH PD, Coshocton County OH SO, Covington County AL SO, Covington GA PD, Covington TN PD, Coweta County GA SO, Cramerton NC PD, Cranberry Township PA PD, Craven County ABC Board (NC), Crawford County IL SO , Crawford County IN SO, Crawfordsville IN PD, Creedmoor NC PD, Creston OH PD, Crestwood MO PD, Creve Coeur MO PD, Crewe VA PD, Crisp County GA SO, Crossville TN PD, Crown Point IN PD, Crystal City MO PD, CSX Railroad PD, Cullman AL PD, Cullman County AL SO, Cumberland Metro IN PD, Cumming GA PD, Currituck County NC SO, Cuyahoga Falls OH PD, CVG Airport KY PD, Cynthiana KY PD, Dadeville AL PD, Dahlonega GA PD, Dale County AL SO, Dalton GA PD, Dandridge TN PD, Danielsville GA PD, Danville IL PD, Danville IN PD, Danville KY PD, Dare County NC SO, Darlington County SC SO, Davidson County NC SO, Davidson NC PD, Davie County NC SO, Dawson County GA SO, Dayton TN PD, Daytona Beach FL PD, Dearborn County IN SO, Dearborn MI PD, Decatur AL PD, Decatur County GA SO, Decatur GA PD, Deer Park OH PD, Defiance County OH SO, DeKalb County GA PD, Delhi Twp OH PD, Delphi IN PD, Department of Natural Resources - GA, Des Peres MO DPS, DeSoto County MS SO, Dickson TN PD, Dillard GA PD, Dillon SC PD, District Heights MD PD, DNU, DNU Creston OH PD, DoC Intelligence Unit (GA), Dodge County GA SO, Doraville GA PD, Dorchester County SC SO, Dothan AL PD, Dougherty County GA PD , Douglas County GA SO, Douglasville GA PD, Dover DE PD, Dublin GA PD, Dublin OH PD, Duck NC PD, Duluth GA PD, Dunn NC PD, Dunwoody GA PD, DuPage County IL SO, Durango CO PD, Dyer County TN SO, Dyersburg TN PD, Easley SC PD, East Canton OH PD, East Point GA PD, Eastern Adams Regional PA PD, Eastlake OH PD, Eastpointe MI PD, Eaton OH PD, Eatonton GA PD, Edgecombe County NC SO, Edgewater FL PD, Edison State Community College, El Cajon CA PD, Elbert County GA SO, Elizabethton TN PD, Elizabethtown KY PD, Elizabethtown NC PD, Elkhart County IN SO, Ellijay GA PD, Elloree SC PD, Elon University NC PD, Elyria OH PD, Emerson GA PD, Emory University Campus PD GA, Emporia VA PD , Energy IL PD, Erie County OH SO, Erlanger KY PD, Erwin PD (NC), Erwin TN PD, Escambia County FL SO, Etowah County AL SO, Euharlee GA PD, Eureka MO PD, Evendale OH PD, Fairburn GA PD, Fairfield County SC SO, Fairfield OH PD, Fairlawn OH PD, Fairmont NC PD, Fairmount IN PD, Fannin County GA SO, Farmington Hills MI PD, Fayette County IL SO , Fayette County KY SO, Fayette County TN SO, Fayette OH PD, Fayetteville GA PD, Ferguson MO PD, Ferndale MI PD, Fish and Wildlife Commission FL PD, Fitzgerald GA PD, FL- Sanford PD, Flagler County FL SO, Florence AL PD, Florence County SC SO, Florence SC PD, Florida City FL PD, Florida Highway Patrol, Florida State University Campus PD FL, Florissant MO PD, Flowery Branch GA PD, Floyd County GA PD, Floyd County IN SO, Foley AL PD, Forest City NC PD, Forest Heights MD PD, Forest Park OH PD, Forrest County MS SO, Forsyth County GA SO, Forsyth County NC SO, Fort Mill SC PD, Fort Oglethorpe GA PD, Fort Wayne IN PD , Fort Worth TX PD , Franklin County AL SO, Franklin County FL SO, Franklin County GA SO, Franklin County IL SO, Franklin County NC SO, Franklin County OH SO, Franklin County PA SO, Franklin County VA SO, Franklin GA PD, Franklin IN PD, Franklin MA PD, Franklin Springs GA PD , Franklin Township NJ PD, Franklin Township PA PD, Franklinton NC PD, Fraser MI DPS, Fremont OH PD, Front Royal VA PD, Fulton MS PD, Fultondale AL PD, Fuquay-Varina NC PD, Furman University SC PD, GA - Georgia Piedmont Technical College , GA - MCS/OCU/Intelligence, Gahanna OH PD, Gainesville FL PD, Gainesville GA PD, Galax VA PD, Gallatin TN PD, Gallia County OH SO, Garden City MI PD, Gardendale AL PD, Garner NC PD, Garrard County KY SO, Gary IN PD, Gas City IN PD, Gaston County NC PD, Gastonia NC PD, Gatlinburg TN PD , Gautier MS PD, Geauga County OH SO , Georgetown County SC SO, Georgetown IL PD, Georgetown IN PD, Georgetown KY PD, Georgetown SC PD, Georgia Attorney General's Office  - GA, Georgia Bureau of Investigation, Georgia Southern University PD (GA), Georgia Southwestern State University Campus PD , Georgia State Patrol GA PD, Georgia Tech GA PD, Germantown TN PD, Gibsonville NC PD, Gilchrist County FL SO, Giles County TN SO, Glasgow KY PD, Glen Cove NY PD, Glencoe AL PD, Glendale OH PD, Gluckstadt MS PD, Glynn County GA PD , Golf Manor OH PD, Goose Creek SC PD , Goshen IN PD, Grainger County TN SO, Grant County IN SO, Graves County KY SO, Gray GA PD , Grayson County VA SO, Great Falls SC PD, Greenbrier TN PD, Greene County GA SO, Greene County OH SO, Greenfield IN PD, Greensville County VA SO, Greenville County SC SO, Greenville SC PD, Greenwood County SC SO, Greenwood IN PD, Greenwood SC PD, Greer SC PD, Griffin GA PD, Griffith IN PD, Grove City OH PD, Groveport OH PD, Grovetown GA PD, Guadalupe County Constable TX Pct 3, Guernsey County OH SO, Gulf Breeze FL PD, Gulf County FL SO, Guntersville AL PD, Gwinnett County GA PD, Gwinnett County GA SO, Habersham County GA SO, Hackleburg AL PD, Halifax County NC SO, Hall County GA SO, Halls TN PD, Hamblen County TN SO, Hamilton County IN SO, Hamilton County OH SO, Hamilton County TN SO, Hamilton Township OH PD, Hamlet NC PD, Hampton University VA Campus PD, Hamtramck MI PD, Hancock County GA SO, Hancock County IN SO, Hapeville GA PD, Haralson County GA SO, Hardeeville SC PD, Hardin County TN SO, Hardinsburg KY PD, Harnett County NC SO, Harriman TN PD, Harrington DE PD, Harris County GA SO, Harrisburg Bureau PA PD, Harrison County IN SO, Harrisonburg VA PD, Hart County GA SO, Hartford City IN PD, Hartselle AL PD, Hartsville SC PD, Harvey County KS SO, Haysi VA PD, Haywood County NC SO, Hazel Park MI PD, Hazelwood MO PD, Heard County GA SO, Helena AL PD, Henderson County KY SO, Henderson KY PD, Henderson NC PD, Hendersonville NC PD, Hendersonville TN PD, Henry County GA PD, Henry County IN SO, Henry County OH SO, Henry County VA SO, Hermitage PA PD, Hernando County FL SO, Herndon VA PD, Herrin IL PD, Hickory NC PD, High Point NC PD, Highland Heights KY PD, Highland Park MI PD, Hillsville VA PD, Hilton Head Island SC, Hiram GA PD, Hobart IN PD , Hoke County NC SO, Holly Hill FL PD, Holmes County FL SO, Holmes County SO OH, Homecroft IN PD, Homeland Security Investigations [Federal] [Inactive], Homewood AL PD, Hoopeston IL PD , Hoover AL PD, Hope Mills NC PD , Hopkinsville KY PD, Horn Lake MS PD, Houston County AL SO, Houston County GA District Attorney's Office, Houston County GA SO, Houston Metro Transit Authority (TX), Houston TX PD, Howard County IN SO, Hudson NC PD, Hueytown AL PD, Huntersville PD NC, Huntington IN PD, Huntsville Airport AL PD, Huntsville AL PD, Huron OH PD, Hyattsville MD PD, Illinois Attorney General, IN - Angola PD, IN - Greene County SO, IN - Tipton County SO, Independence KS PD, Independence KY PD, Independence OH PD, Indiana Dunes National Park IN PD, Indiana HIDTA , Indianapolis Metro PD IN, Ingalls IN PD, Iredell County NC SO, Irmo SC PD, Irondale AL PD, Irvine CA PD, Jackson County FL SO, Jackson County GA SO, Jackson County NC SO, Jackson GA PD, Jackson MI PD, Jackson MS PD, Jackson TN PD, Jackson WI PD, Jacksonville Beach FL PD, Jasper AL PD, Jasper County SC SO, Jasper GA PD, Jasper IN PD, Jefferson County AL SO, Jefferson County MO SO, Jefferson County OH SO, Jefferson County SO IN, Jefferson County TN SO, Jefferson GA PD, Jeffersontown KY PD, Jessamine County KY SO, Johns Creek GA PD, Johnson City TN PD, Johnson County TN SO, Johnston City IL PD, Johnston County NC SO, Johnstown PA PD, Jonesboro AR PD, Jonesborough PD TN, Kankakee County IL SO, Kankakee IL PD, Kemper County MS SO, Kennesaw GA PD, Kennesaw State University GA PD, Kenton County KY SO, Kentucky State KY PD, Kernersville NC PD, Kershaw County SC SO, Kill Devil Hills NC PD, King George County VA SO, Kings Mountain NC PD, Kingsport TN PD, Kingston Springs TN PD, Kingston TN PD, Knightdale NC PD, Knox County TN SO, Knoxville TN PD, Kokomo IN PD, Kosciusko MS PD, La Follette TN PD, La Marque TX PD, Ladue MO PD, LaFayette County FL SO, Lafayette County MS SO, Lafayette IN PD, LaGrange KY PD, Lake City FL PD, Lake City GA PD, Lake Clarke Shores FL PD, Lake County FL SO, Lake County IN SO, Lake County OH SO, Lake Mary FL PD, Lake Park GA PD, Lake Wales FL PD, Lakeland FL PD, Lakeside Park-Crestview Hills KY PD, Lamar County GA SO, Lancaster County SC SO , Lancaster KY PD, Lancaster SC PD, Lander University SC PD, Lantana FL PD, Laporte County IN SO , Lathrup Village MI PD, Lauderdale County AL SO, Lauderdale County TN SO, Laurel DE PD, Laurens County GA SO, Laurens County SC SO, Laurens SC PD, Lavonia GA PD, Lawrence County IL SO, Lawrence County IN SO, Lawrence County TN SO, Lawrence District Attorney PA, Lawrenceville GA PD, Leake County MS SO, Lebanon IN PD , Lebanon OH PD, Lebanon TN PD, Lee County AL SO, Lee County GA SO, Lee County SC SO, Leesburg AL PD, Leesburg GA PD, Leesburg VA PD, Leitchfield KY PD, Lenoir City TN PD, Lenoir County NC SO, Leon County FL SO, Levy County FL SO, Lexington KY PD, Lexington Medical Center SC PD, Lexington NC PD , Lexington SC PD, Lexington TN PD, Liberty County GA SO, Ligonier IN PD, Lilburn GA PD, Lincoln AL PD, Lincoln County KY SO, Lincoln County NC SO, Lincoln Park MI PD, Lithopolis OH PD, Little Rock AR PD, Lockland OH PD, Locust Grove GA PD, Logan County KY SO , Logansport IN PD, Loganville GA PD, Long County GA SO, Long View NC PD, Lookout Mountain TN PD, Loris SC PD, Loudon County TN SO, Loudon TN PD, Loudoun County VA SO, Louisburg NC PD, Louisville Airport PD, Louisville Metro KY PD, Louisville OH PD, Lovejoy GA PD, Loveland OH PD, Lower Twp NJ PD, Lowndes County GA SO, Lucas County OH SO, Lumberton NC PD, Lumpkin County SO GA, Luray VA PD, Lyman PD SC , Lynn Haven FL PD, Lyons GA PD, Mackinaw IL PD, Macon County AL SO, Macon County IL SO, Macon County NC SO, Madeira OH PD, Madison County AL SO, Madison County GA SO, Madison County IN SO, Madison County TN SO, Madison GA PD, Madison Heights MI PD, Madison MS PD, Madisonville KY PD, Madisonville TN PD, Mahoning County OH SO, Mahoning Twp PA PD, Mahoning Valley Law Enforcement TF (OH), Maiden NC PD, Manassas Park VA PD, Manchester GA PD, Manchester MO PD, Manchester TN PD, Maplewood MO PD, Margate FL PD, Marion AR PD, Marion County IL SO, Marion County WV SO, Marion Health PD (IN), Marion IL PD, Marion IN PD, Marion NC PD, Marion SC PD, Markle IN PD, Marshall County AL SO, Marta PD GA, Martin TN PD, Maryland Heights MO PD, Marysville OH PD, Maryville TN PD, Mason OH PD, Mathews County VA SO, Matteson IL PD, Matthews NC PD, Mattoon IL PD, Mauldin SC PD, Maumee OH PD, Mayfield KY PD, Maysville GA PD, McCaysville GA PD, McCracken County KY SO, McDowell County NC SO, McDuffie County GA SO, McIntosh County GA SO  , Mclean County IL SO, McMinnville TN PD, Mebane NC PD, Mecklenburg County NC SO, Mecklenburg County VA SO, Medina County OH SO, Medina Township OH PD, Memphis Intl Airport, Memphis TN PD, Menomonee Falls WI PD, Mercer County OH SO, Meriwether County GA SO, Metro East Auto Theft (IL), Metropolis IL PD, Metropolitan Washington DC PD, Miami County OH SO, Michigan City IN PD, Middle Georgia State University Campus PD, Middle Tennessee State TN PD , Middleburg Heights OH PD, Middletown OH PD, Milan TN PD, Milledgeville GA PD, Millington TN PD, Milton GA PD, Milton IN PD, Miner MO PD, Mineral Area Drug Task Force MO, Minster OH PD, Mint Hill NC PD, Mississippi Department of Public Safety, Mitchell County NC SO, Mohave County AZ SO, Molena GA PD, Moncks Corner SC PD, Monon IN PD, Monroe County GA SO, Monroe County MI SO , Monroe GA PD, Monroe MI PD, Monroe NC PD, Monroe OH PD, Monroeville PA PD, Monterey TN PD, Montevallo AL PD, Montezuma GA PD, Montgomery County IN SO, Montgomery County TN SO, Montgomery County VA SO, Moody AL PD, Mooresville NC PD, Moraine OH PD, Morehead KY PD, Morgan County AL SO, Morgan County IN SO, Morgan County TN SO, Morristown TN PD, Morrow GA PD , Morrow OH PD, Moss Point MS PD, Moultrie GA PD, Moundville AL PD, Mount Airy NC PD, Mount Holly NC PD, Mount Pleasant SC PD, Mount Sterling KY PD, Mount Vernon IN PD, Mount Vernon OH PD, Mount Zion GA PD, Mountain Brook AL PD, Mountain City TN PD, MS - Flowood PD, MS - Itawamba Community College Campus PD, MS - Philadelphia PD, MS - Wayne County SO, MS - Yazoo City PD, Mt. Juliet TN PD, Mt. Zion IL PD, Muhlenberg Township PA PD, Muncie IN PD, Murfreesboro TN PD, Murray County GA SO, Muscle Shoals AL PD, Muscogee County GA SO, Nags Head NC PD, Napoleon OH PD, Napoleon Twp MI PD, Nash County NC SO, Nashville Intl Airport TN PD, Nashville NC PD , Nassau County FL SO, National Center for Missing &amp; Exploited Children [NCMEC], Naval Criminal Investigative Service [Federal] [Inactive], NCRIC, Nebraska State Patrol, Nelson County KY SO, Neptune Beach FL PD, New Albany OH PD, New Baden IL PD, New Castle County DE PD, New Castle PA PD, New Ellenton SC PD, New Hanover County NC SO, New Haven IN PD, New Kent County VA SO, New Madrid County MO SO, New York State Police NY, Newark OH PD, Newberry County SC SO , Newnan GA PD, Newport News VA PD, Newport TN PD, Newton County GA SO, Newton County MS SO, Newton MS PD, Newton NC PD , Newtown OH PD, Niceville FL PD, Nicholasville KY PD, Niles OH PD, Noblesville IN PD, Norcross GA PD, Normandy MO PD, North Charleston SC PD, North County Cooperative MO PD, North Myrtle Beach SC PD, North Ridgeville OH PD, North Royalton OH PD, Northern Berks Regional PA PD, Northern Regional PA PD , Northport AL PD, Northville Twp MI PD, Norwalk OH PD, Norwalk OH PD - DNU, Norwood NC PD, Norwood OH PD, O'Fallon MO PD, Oak Ridge TN PD , Oakland TN PD, Obetz OH PD, Obion County TN SO, Ocean Ridge FL PD, Ocean Springs MS PD, Ocean View DE PD, Oconee County GA SO, Oconee County SC SO, Office of Commissioner of Insurance and Safety Fire (GA), Oglethorpe County GA SO, Oglethorpe GA PD, OH - Blanchester PD, OH - Clinton County SO , OH - Johnny Appleseed Metropolitan Park District PD, OH - Mariemont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Okaloosa County FL SO, Olive Branch MS PD, Oliver Springs TN PD, Onondaga County NY SO , Orange Beach AL PD, Orangeburg Department of Public Safety SC, Oregon OH PD, Ormond Beach FL PD, Osceola AR PD, Ottawa IL PD, Overland MO PD, Owensboro KY PD, Oxford AL PD, Oxford GA PD, Oxford MS PD, Oxford OH PD, Palm Beach County FL SO, Panama City FL PD, Paris KY PD, Paris TN PD, Park Hills MO PD, Parke County IN SO, Parma Heights OH PD, Parma OH PD, Patton TWP PD PA, Paulding County GA SO, Peach County GA SO , Peachtree City GA PD, Peachtree Corners GA Marshal's Office, Pelham AL PD, Pell City AL PD, Pembroke NC PD, Pemiscot County MO SO, Pender County NC SO , Pennington Gap VA PD, Peotone IL PD , Perkins Township OH PD, Perry County MO SO, Perry GA PD, Perrysburg OH PD, Perrysburg Twp OH PD, Person County NC SO, Pickaway County OH SO, Pickens County SC SO, Pineville NC PD, Piperton TN PD, Pittsboro IN PD, Pittsboro NC PD, Plainfield IN PD, Plymouth MI PD, Polk County NC SO, Pontotoc MS PD, Pooler GA PD, Poquoson VA PD, Portage IN PD, Portage MI PD, Porter County IN SO, Portland TN PD, Powder Springs GA PD, Powell OH PD, Prattville AL PD, Prescott AZ PD, Priceville AL PD, Prince George County VA PD, Prince George's Community College MD PD, Princeton IN PD, Public Service Authority, Santee Cooper Law Enforcement Division (SC), Purcell OK PD, Putnam County GA SO, Putnam County TN SO , Rabun County GA SO, Radcliff KY PD, Radford City VA PD, Rainbow City AL PD, Raleigh NC PD, Rankin County MS SO, Ranlo NC PD, Rantoul IL PD, Reading OH PD, Red Springs NC PD, Redford Twp MI PD, Rehoboth Beach DE PD, Reynolds GA PD, Rice University TX PD, Rich Creek VA PD, Richfield OH PD, Richland County SC SO, Richmond County GA SO, Richmond County NC SO, Richmond Heights MO PD, Richmond Hill GA PD, Richmond VA PD, Ridgeland MS PD, Ripley TN PD, River Rouge MI PD, Riverdale GA PD, Riviera Beach FL PD, Roanoke Rapids NC PD, Roanoke VA PD, Robertson County TN SO, Robeson County NC SO, Robinson IL PD, Rock County WI SO, Rock Hill SC PD, Rockdale County GA SO, Rockingham NC PD, Rockmart GA PD, Rockport IN PD, Rockwood TN PD, Rocky Mount NC PD, Rocky River OH PD, Rome GA PD, Roseville MI PD, Ross Township OH PD, Ross Township PA PD, Rossford OH PD, Rossville GA PD, Rossville IL PD, Rowan County NC SO, Rowan County NC SO (duplicate), Rowan University NJ PD, Roxboro NC PD, Royal Oak MI PD, Royston GA PD, Rush County IN SO, Russell County AL SO, Russellville AL PD, Rutherfordton NC PD , Sale City GA PD , Salem OH PD, Salley SC PD , Sampson County NC SO, Sandusky County SO OH, Sandy Springs GA PD, Sangamon County IL SO, Santa Claus IN PD, Santa Rosa County FL SO, Sarasota County FL SO, Sarasota FL PD, Sardis City AL PD, Sauk Prairie WI PD, Sauk Village IL PD, Savannah GA PD, Savannah International Airport GA PD, Savannah TN PD, SC - Columbia Metropolitan Airport PD , SC - Yemassee PD, Scarborough ME PD, Scott City MO PD, Scott County MS SO, Scottsboro AL PD, Scottsdale AZ PD, Scottsville VA PD, Seaford DE PD, Seat Pleasant MD PD, Selma NC PD, Seminole County GA SO, SEMO Drug Task Force MO, Seneca SC PD, Senoia GA PD, Sevier County TN SO, Sevierville TN PD, Seymour IN PD , Sharpsburg NC PD, Shelby County IL SO, Shelby County KY SO, Shelby County TN SO, Shelbyville TN PD, Shenandoah VA PD, Shenango PA PD, Sheridan AR PD, Sherman IL PD, Sikeston MO DPS, Silver Lake PD IN, Simpsonville SC PD, Sioux City IA PD, Smithfield NC PD, Smithfield VA PD, Smyrna TN PD, Smyth County VA SO, Snellville GA PD, Society SC PD, Somerset County NJ Prosecutors Office, Soperton GA PD, South Bend IN Airport Transit PD , South Bend IN PD, South Boston VA PD, South Carolina Law Enforcement Division - SLED, South Euclid OH PD, South Fulton GA PD, South Hill VA PD, South Russell OH PD , Southaven MS PD, Southern Illinois University IL PD , Southern Pines NC PD, Southern Regl PA PD, Southern View IL PD, Southfield MI PD, Spalding County GA SO, Sparta TN PD, Spartanburg County SC SO, Spartanburg SC PD, Speedway IN PD, Spencer County IN SO, Spring Arbor MI PD, Spring Hill TN PD, Spring Township PA PD, Springfield GA PD, Springfield MO PD, Springfield OH PD, Springfield TN PD , Springfield Township OH (Hamilton Co) PD, St Pauls NC PD, St. Ann MO PD, St. Augustine FL PD, St. Charles City MO PD, St. Clair County AL SO, St. Clairsville OH PD, St. Edward's University (TX), St. Johns County FL SO, St. Joseph County SO IN, St. Louis County MO PD, Stamping Ground KY PD, Stanford KY PD, Stanley NC PD, Starke County IN SO, Statesboro GA PD, Statesville NC PD, Ste. Genevieve County MO SO , Steele AL PD, Sterling Heights MI PD, Stevens Point WI PD, Stockbridge GA PD, Stone County MS SO, Stow OH PD, Sturgis MI PD, Suffolk County NY SO, Suffolk VA PD, Sugar Mountain NC PD, Sullivan  IL PD, Sullivan County IN SO, Sullivan County TN SO, Summit County OH SO, Sumner County TN SO, Sumpter Twp MI PD, Sumter County GA SO , Sumter County SC SO, Sunset Hills MO PD, Surf City NC PD, Surry County NC SO, Susquehanna Township PA PD, Suwanee GA PD, Suwannee County FL SO, Swainsboro GA PD, Sylvania GA PD, Sylvania Township OH PD, Talladega County AL SO, Tallahassee FL PD, Tallapoosa GA PD, Tarpon Springs FL PD, Tattnall County GA SO, Taylor County FL SO, Taylor MI PD, Taylorsville NC PD, Tega Cay SC PD, Tell City IN PD, Temple GA PD, Tennessee Bureau of Investigation, Tennessee Valley Authority Police, Terre Haute IN PD, Thomas County GA SO, Thomaston GA PD, Thomasville AL PD, Thomasville GA PD, Thomson GA PD, Thornton CO PD, Three Rivers MI PD, Tift County GA SO, Tifton GA PD, Tilden Township PA PD, Tipp City OH PD, Tippecanoe County IN SO, Tipton County TN SO, Titusville FL PD, TN - Bedford County SO, TN - Lincoln County SO, TN ROCIC, Tompkins County NY SO, Toronto OH PD, Town of Bean Station PD  TN, Town of Connelly Springs NC, Town of Hildebran (NC), Town of Rutherford College (NC), Town of West Blocton AL PD, Towns County GA SO , Transylvania County NC SO, Travelers Rest SC PD, Trenton OH PD, Trousdale County TN SO, Troutman NC PD, Troy AL PD, Troy OH PD, Trussville AL PD, Tryon NC PD, Tunica County MS SO, Tupelo MS PD, Tupelo Regional Airport, Turner County GA SO, Tuscaloosa County AL SO, Twiggs County GA SO , Twinsburg OH PD, Tyrone GA PD, U.S. Border Patrol, Ulysses KS PD, UNC Asheville NC PD, Union County GA SO, Union County KY SO, Union County NC SO, Union County SC SO, Union Township OH (Clermont Co) PD, University City MO PD, University of Delaware PD, University of Georgia GA PD, University of Illinois at Urbana-Champaign IL PD, University of Illinois- Springfield, University of Kentucky, University of Louisville KY PD, University of Memphis TN PD, University of Michigan Ann Arbor Campus MI PD, University of North Carolina at Pembroke NC PD, University of North Carolina Chapel Hill NC , University of North Carolina Charlotte (NC), University of North Georgia PD (GA), University of Tennessee TN PD, University of West Georgia GA PD, Urbana OH PD, US Postal Inspection Service [Federal], VA - George Mason University Campus PD, Vacaville CA PD, Valdosta State University GA PD, Valparaiso IN PD, Van Buren County TN SO, Van Buren MI PD, Vance County NC SO, Vandalia IL PD , Vandalia OH PD, Vanderburgh County IN SO , Venice FL PD, Vermillion County IN SO, Vestavia Hills AL PD, Vidalia GA PD, Vienna IL PD, Vienna VA PD, Vienna WV PD, Vigo County IN SO, Villa Rica GA PD, Village of Clearview WV PD, Vincennes IN PD, Vine Grove KY PD, Virden IL PD, Virginia Department of Wildlife Resources (DWR), Virginia Tech University VA PD, Vonore TN PD, Wabash County IN SO, Wabash IN PD, Wadesboro NC PD, Wadsworth OH PD, Wake County NC ABC, Wake Forest NC PD, WakeMed Campus PD and Public Safety (NC), Wakulla County FL SO, Walker County GA SO, Walls MS PD, Walterboro SC PD, Walters State Community College TN Campus PD, Walton County FL SO, Walton County GA SO, Wapakoneta OH PD, Warner Robins GA PD, Warren County KY SO, Warren County OH SO, Warren County TN SO, Warrensville Heights OH PD, Warson Woods MO PD , Wartburg TN PD, Washington County FL SO, Washington County GA SO, Washington County IN SO, Washington County MO SO, Washington County TN SO, Washington County WI SO, Watauga County NC SO, Waterville OH PD, Watkinsville GA PD, Waxhaw NC PD, Waycross GA PD, Wayne County Airport Authority MI , Wayne County TN SO, Waynesville NC PD, Weber City VA PD, Webster County GA SO, Webster Groves MO PD, Wells County IN SO, West Bloomfield Twp MI PD, West Chester OH PD, West Lafayette IN PD, West Mifflin PA PD, West Palm Beach FL PD, West Point GA PD, West Terre Haute IN PD, West Virginia Fusion Center (WV), Westfield IN PD, Westlake OH PD, Westmoreland County VA SO, White County GA SO, White House TN PD, White Pine TN PD, Whitehall OH PD, Whitesburg GA PD, Whitestown IN PD, Whiteville NC PD, Whitfield County GA SO, Whitley County IN Prosector, WI Department of Justice, Wichita Falls TX PD , Wildwood FL PD, Wilkes County NC SO, Wilkinson County GA SO, Williamsburg VA PD, Williamson Co. IL SO, Williamson County TN SO, Wilmington DE PD, Wilmore KY PD, Wilson NC PD, Winder GA PD, Windsor- IL- PD, Wingate NC PD , Winston Salem NC PD, Winston Salem State University NC PD, Winterville NC PD, Wise County VA SO, Wixom MI PD, Wolverine Lake MI PD, Woodbury County IA SO, Woodson Terrace MO PD, Woodstock AL PD, Woodstock GA PD, Worth County GA SO, Wright Patterson OH Air Force Base [Federal], Wrightsville Beach NC PD, Wyandot County OH SO, Wyandotte MI PD, Wyoming OH PD, Wythe County VA SO, Wytheville VA PD, Yancey County NC SO, York County SC SO, York County VA SO, Youngstown OH PD, Yreka CA PD, Zebulon NC PD, Zionsville IN PD</t>
  </si>
  <si>
    <t>Germantown OH PD, 18th Judicial District Drug Task Force - TN PD, Abbeville SC PD, Abilene KS PD, Abington Township PA PD , Absecon NJ PD, Accomack County VA SO, Acworth GA PD, Adairsville GA PD, Adairville KY PD, Adams County IN SO, Adrian MI PD, Ahoskie NC PD, Akron OH PD, AL - Andalusia PD, AL - Autauga County SO, AL - Bear Creek PD, AL - Gadsden PD, AL - Sylacauga PD, AL - Troy University - Insight , AL- Clarke County SO, Alabama Department of Corrections, Alabama Department of Revenue, Alabama Drug Enforcement Task Force Region G, Alabama Law Enforcement Agency (ALEA), Alabaster AL PD, Alachua County FL SO, Alachua FL PD, Albany GA PD, Alcoa TN PD, Alcorn County MS SO, Alexander City AL PD, Alexander County NC SO, Alexandria IN PD, Alexandria VA PD, Algood TN PD, Allegheny County PA DA, Allentown PA PD, Alpharetta GA PD, Altamonte Springs FL PD, Altavista VA PD, Altoona IA PD, Amberley Village OH PD, Americus GA PD, Amherst County VA SO, Anderson County SC SO, Anderson County TN SO, Anderson IN PD, Anderson SC PD, Angier NC PD, Anna TX PD, Anoka County MN SO, Apex NC PD, App State University NC PD, Appalachian Regional Healthcare System NC PD, Appling County GA SO, Arcola MS PD, Ardmore AL PD, Argo AL PD, Arlington County VA PD, Arlington TX PD, Asheboro NC PD, Asheville NC PD, Ashland County OH SO, Ashville AL PD, Aston PA PD, ATF Nashville TN, Athens-Clarke County GA PD, Atlanta GA PD, Atlantis FL PD, Atoka TN PD, Attalla AL PD, Auburn AL PD, Auburn GA PD , Auburn IN PD, Auglaize County OH SO, Augusta County VA SO, Aurora OH PD , Austell GA PD, Avery County NC SO, Avon IN PD, Baker County FL SO, Baker County GA SO, Baldwin County GA SO, Banks County GA SO, Banner Elk NC PD, Barnesville GA PD, Barnwell SC PD, Barrow County GA SO, Bartlett TN PD, Bartow County GA SO, Baton Rouge LA PD, Bay County FL SO, Bay Harbor Island FL PD, Beachwood OH PD, Beaufort SC PD , Beaumont TX PD, Bedford County TN SO, Bedford County VA SO, Bedford VA PD, Beech Grove IN PD, Belle Isle FL PD, Belle Meade TN PD, Bellefontaine OH PD, Belmont NC PD, Belpre OH PD, Ben Hill County GA SO, Bensalem Township PA PD, Benton County WA SO, Benton IL PD , Berea KY PD, Berea OH PD, Berkeley County SC SO, Bessemer AL PD, Bessemer City NC PD, Bethany Beach DE PD, Bethel Park PA PD, Bethel Springs TN PD, Bethlehem PA PD, Bibb County SO GA, Biltmore Forest NC PD, Black Mountain NC PD, Blacksburg SC PD , Blacksburg VA PD, Blackshear GA PD, Bleckley County GA SO, Bloomingdale GA PD, Blount County Commission (AL), Blount County TN SO, Blowing Rock NC PD, Blue Ash OH PD, Blue Ridge GA PD, Blue Springs MO PD, Bluffton SC PD , Boardman Township OH PD, Boaz AL PD, Boiling Springs NC PD, Boone NC PD, Boones Mill VA PD, Bordentown TWP NJ PD, Botetourt County VA SO, Bowling Green KY PD, Bowling Green Warren County Drug Task Force KY, Boynton Beach FL PD, Bradford County FL SO, Branchburg Twp NJ PD, Branson MO PD, Braselton GA PD, Bremen GA PD, Brevard County FL SO , Briarcliffe Acres SC PD, Brick Township NJ PD , Bridgewater VA PD, Brigham City UT PD, Brook Park OH PD, Brookhaven GA PD, Broward County FL SO, Brownsburg IN PD, Brownstown Twp PD MI, Brunswick County NC SO, Brunswick County VA SO, Brunswick OH PD, Bryan County GA SO, Bryan OH PD, Buford GA Department of Public Safety, Bulloch County GA SO, Buncombe County NC SO, Burke County GA SO, Burke County NC SO, Burlington NC PD, Butler County OH SO, Butler County PA, Butler IN PD, Butler Township OH PD, Butler Township PA PD, Butner NC PD, Butts County GA SO, Byron GA PD , Cabarrus County NC SO, Cabarrus County NC SO - old, Cabot AR PD, Cairo GA PD , Caldwell County NC SO, Calera AL PD, Calhoun County AL SO, Calhoun County SC SO, Calloway County KY SO, Camden SC PD, Camilla GA PD , Campbell County VA SO, Canton GA PD, Carmel IN PD, Carolina Beach NC PD , Caroline County VA SO, Carroll County GA SO, Carroll County OH SO, Carroll County VA SO, Carrollton GA PD, Carrollton OH PD, Carter County TN SO, Cartersville GA PD, Cary NC PD, Cass County IN SO, Casselberry FL PD, Catawba County NC SO, Catawba Nation Tribal SC PD , Centerville IN PD, Central City KY PD, Central SC PD , Chadbourn NC PD, Chambers County AL SO, Champaign County SO OH, Charleston County SC SO, Charleston SC PD, Charlotte Mecklenburg NC PD, Chase City VA PD, Chatham County NC SO, Chatsworth GA PD, Chattooga County GA SO, Chautauqua County NY District Attorney's Office, Cheatham County TN SO, Cheltenham Twp PA PD, Cheraw SC PD, Cherokee County AL SO, Cherokee County GA DA, Cherokee County GA SO, Cherryville PD (NC), Chesapeake VA PD , Chester County SC SO, Chester County TN SO, Chester Township OH PD, Chesterfield County VA PD, Chesterton IN PD , Cheviot OH PD, Chincoteague VA PD, Chipley FL PD, Chippewa PA PD, City of Adamsville TN, City of Franklin VA PD, City of Sawmills NC, City of Tucker (GA), Claiborne County TN SO, Clarendon County SC SO , Clarksville IN PD, Clarksville VA PD, Clay County FL SO, Clayton County GA PD, Clayton GA PD, Clayton NC PD , Clearwater FL PD, Clemson SC PD, Clemson University SC PD, Cleveland County NC SO , Cleveland OH Division of Police , Cleveland TN PD, Clinton TN PD, Clinton Township NJ PD, Clintwood VA PD, Cobb County GA PD, Cocke County TN SO, Cocoa Beach FL PD, Cocoa FL PD, Coffee County GA SO, Coffee County TN SO, Coffeyville KS PD, Colbert County AL SO, College Park GA PD, Collegedale TN PD, Colleton County SO (SC), Collier County FL SO, Collierville TN PD, Colonial Heights VA PD, Colorado State Patrol, Colquitt County GA SO, Columbia County FL SO, Columbia County GA SO, Columbus County NC SO, Columbus IN PD, Columbus NC PD, Commerce GA PD, Concord NC PD, Conover NC PD, Conway SC PD, Cookeville TN PD, Coral Springs FL PD, Cortland OH PD, Coshocton County OH SO, Covington County AL SO, Covington GA PD, Coweta County GA SO, Cramerton NC PD, Cranbury NJ PD, Craven County ABC Board (NC), Crawford County IL SO , Crawford County IN SO, Crawfordsville IN PD, Creedmoor NC PD, Creston OH PD, Crestwood MO PD, Crewe VA PD, Crisp County GA SO, Crossville TN PD, CSX Railroad PD, Cullman AL PD, Cullman County AL SO, Culpeper VA PD , Cumberland Metro IN PD, Cumming GA PD, Currituck County NC SO, Cuyahoga Falls OH PD, CVG Airport KY PD, Cynthiana KY PD, Dadeville AL PD, Dahlonega GA PD, Dale County AL SO, Dalton GA PD, Dandridge TN PD, Danville IN PD, Danville KY PD, Dare County NC SO, Darlington County SC SO, Davidson County NC SO, Davidson NC PD, Davie County NC SO, Dayton TN PD, Daytona Beach FL PD, Dearborn County IN SO, Dearborn MI PD, Decatur AL PD, Decatur County GA SO, Deer Park OH PD, Defiance County OH SO, DeKalb County GA PD, Delhi Twp OH PD, Delphi IN PD, Delran NJ PD, Department of Natural Resources - GA, Dickenson County VA SO, Dickson TN PD, Dillard GA PD, Dillon SC PD, Dinwiddie County VA SO, District Heights MD PD, DNU Creston OH PD, DoC Intelligence Unit (GA), Dodge County GA SO, Doraville GA PD, Dorchester County SC SO, Dothan AL PD, Dougherty County GA PD , Douglas County GA SO, Dover DE PD, Dublin OH PD, Dublin VA PD, Duck NC PD, Duluth GA PD, Dunn NC PD, Durango CO PD, Dyersburg TN PD, Easley SC PD, East Hampton Village NY PD, East Point GA PD, Eastern Adams Regional PA PD, Eastlake OH PD, Eaton OH PD, Edgecombe County NC SO, Edgewater FL PD, Edison State Community College, El Cajon CA PD, Elbert County GA SO, Elizabethton TN PD, Elizabethtown KY PD, Elizabethtown NC PD, Ellijay GA PD, Elloree SC PD, Elon University NC PD, Elyria OH PD, Emory University Campus PD GA, Emporia VA PD , Energy IL PD, Erie County OH SO, Erlanger KY PD, Erwin PD (NC), Erwin TN PD, Escambia County FL SO, Estill SC PD, Etowah County AL SO, Euharlee GA PD, Evansville IN PD, Evendale OH PD, Fairfax City VA PD, Fairfax County VA PD, Fairfield County SC SO, Fairfield OH PD, Fairlawn OH PD, Fairmont NC PD, Fairmount IN PD, Fannin County GA SO, Farmville VA PD, Fauquier County VA SO, Fayette County KY SO, Fayette OH PD, Fish and Wildlife Commission FL PD, Fishers IN PD, Flagler County FL SO, Florence AL PD, Florence County SC SO, Florence SC PD, Florida Highway Patrol, Florida State University Campus PD FL, Flowery Branch GA PD, Floyd County GA PD, Floyd County IN SO, Folly Beach SC PD, Forest City NC PD, Forest Park OH PD, Forsyth County GA SO, Forsyth County NC SO, Fort Mill SC PD, Fort Oglethorpe GA PD, Fort Wayne IN PD , Fort Worth TX PD , Frankfort KY PD, Franklin County AL SO, Franklin County FL SO, Franklin County IL SO, Franklin County NC SO, Franklin County OH SO, Franklin County PA SO, Franklin County VA SO, Franklin GA PD, Franklin IN PD, Franklin MA PD, Franklin NJ PD, Franklin Township PA PD, Franklinton NC PD, Fremont OH PD, Front Royal VA PD, Fulton County GA PD, Fulton County GA SO, Fulton MS PD, Fuquay-Varina NC PD, GA - Georgia Piedmont Technical College , GA - MCS/OCU/Intelligence, Gahanna OH PD, Gainesville FL PD, Gainesville GA PD, Galax VA PD, Gallatin TN PD, Gallia County OH SO, Gardendale AL PD, Garner NC PD, Gas City IN PD, Gaston County NC PD, Gastonia NC PD, Gatlinburg TN PD , Geauga County OH SO , Georgetown County SC SO, Georgetown IN PD, Georgetown KY PD, Georgetown SC PD, Georgia Attorney General's Office  - GA, Georgia Bureau of Investigation, Georgia Southwestern State University Campus PD , Georgia State Patrol GA PD, Gibsonville NC PD, Giles County TN SO, Glasgow KY PD, Glen Cove NY PD, Glencoe AL PD, Glendale OH PD, Gloucester County VA SO, Glynn County GA PD , Golf Manor OH PD, Goochland County VA SO, Goose Creek SC PD , Graceville FL PD, Grainger County TN SO, Grant County IN SO, Graves County KY SO, Gray GA PD , Grayson County VA SO, Greenbrier TN PD, Greene County GA SO, Greene County OH SO, Greenfield IN PD, Greensboro NC PD, Greensville County VA SO, Greenville County SC SO, Greenville SC PD, Greenwood County SC SO, Greenwood IN PD, Greenwood SC PD, Greer SC PD, Griffith IN PD, Grove City OH PD, Groveport OH PD, Grovetown GA PD, Guernsey County OH SO, Gulf County FL SO, Guntersville AL PD, Gwinnett County GA SO, Gwinnett County School PD, Habersham County GA SO, Hackleburg AL PD, Halifax County NC SO, Halifax County VA SO, Hall County GA SO, Halls TN PD, Hamblen County TN SO, Hamilton County IN SO, Hamilton County OH SO, Hamilton County TN SO, Hamilton Township OH PD, Hamlet NC PD, Hampton University VA Campus PD, Hampton VA PD, Hancock County GA SO, Hancock County IN SO, Hanover County VA SO, Hanover Twp PA PD, Hapeville GA PD, Haralson County GA SO, Hardeeville SC PD, Hardin County TN SO, Hardinsburg KY PD, Harnett County NC SO, Harriman TN PD, Harrington DE PD, Harris County GA SO, Harrisburg Bureau PA PD, Harrison County SO MS, Harrisonburg VA PD, Hart County GA SO, Hartford City IN PD, Hartselle AL PD, Hartsville SC PD, Harvey County KS SO, Haysi VA PD, Haywood County NC SO, Hazel Park MI PD, Hazleton PA PD, Heard County GA SO, Helena AL PD, Henderson County KY SO, Henderson County NC SO , Henderson KY PD, Henderson NC PD, Hendersonville NC PD, Hendersonville TN PD, Henrico County VA PD, Henry County GA PD, Henry County IN SO, Henry County OH SO, Henry County VA SO, Hermitage PA PD, Hernando County FL SO, Herndon VA PD, Herrin IL PD, Hickory NC PD, High Point NC PD, Highland Heights KY PD, Hillsborough Twp  NJ PD, Hillsville VA PD, Hilton Head Island SC, Hiram GA PD, Hoke County NC SO, Holly Hill FL PD, Holmes County FL SO, Holmes County SO OH, Homecroft IN PD, Homewood AL PD, Hoover AL PD, Hope Mills NC PD , Hopewell VA PD, Hopkinsville KY PD, Horry County SC PD, Houston County AL SO, Houston TX PD, Howard County IN SO, Hudson NC PD, Hueytown AL PD, Hunterdon County NJ Prosecutors Office, Huntersville PD NC, Huntington IN PD, Huntsville AL PD, Huron OH PD, Hyattsville MD PD, IN - Greene County SO, IN - Tipton County SO, Independence KY PD, Independence OH PD, Indian River Shores FL PD, Indiana Department of Corrections, Indiana HIDTA , Indianapolis Metro PD IN, Ingalls IN PD, Iredell County NC SO, Irmo SC PD, Irondale AL PD, Irvine CA PD, Isle of Palms SC PD, Isle Of Wight County VA SO, Jackson County FL SO, Jackson County GA SO, Jackson County NC SO, Jackson TN PD, Jackson WI PD, Jacksonville Beach FL PD, James City County VA PD, Jasper AL PD, Jasper County IN SO, Jasper County SC SO, Jasper GA PD, Jasper IN PD, Jefferson County AL SO, Jefferson County FL SO, Jefferson County MO SO, Jefferson County OH SO, Jefferson County SO IN, Jefferson County TN SO, Jefferson GA PD, Jeffersontown KY PD, Jessamine County KY SO, Jesup GA PD, Johnson City TN PD, Johnson County TN SO, Johnston City IL PD, Johnston County NC SO, Johnstown PA PD, Jonesboro AR PD, Jonesborough PD TN, Junction City KS PD, Justice IL PD, Kankakee IL PD, Kemper County MS SO, Kennesaw GA PD, Kennesaw State University GA PD, Kenton County KY SO, Kentucky State KY PD, Kernersville NC PD, Kershaw County SC SO, Kill Devil Hills NC PD, King George County VA SO, Kings Mountain NC PD, Kingsport TN PD, Kingston PA PD, Kingston Springs TN PD, Kingston TN PD, Kinston NC PD, Knightdale NC PD, Knox County TN SO, Kokomo IN PD, La Follette TN PD, La Marque TX PD, LaFayette County FL SO, Lafayette IN PD, Lake City FL PD, Lake County FL SO, Lake County OH SO, Lake Mary FL PD, Lake Park GA PD, Lake Wales FL PD, Lakeland FL PD, Lakemore OH PD, Lakeside Park-Crestview Hills KY PD, Lakewood NJ PD, Lamar County GA SO, Lancaster County SC SO , Lancaster SC PD, Lander University SC PD, Largo FL PD, Lauderdale County AL SO, Laurel DE PD, Laurens County GA SO, Laurens County SC SO, Laurens SC PD, Lavonia GA PD, Lawrence County IL SO, Lawrence County IN SO, Lawrence County TN SO, Lawrence District Attorney PA, Lawrenceville GA PD, Leake County MS SO, Lebanon OH PD, Lebanon TN PD, Lee County AL SO, Lee County GA SO, Lee County SC SO, Leesburg AL PD, Leesburg GA PD, Leesburg VA PD, Leitchfield KY PD, Lenoir City TN PD, Lenoir County NC SO, Leon County FL SO, Levy County FL SO, Lexington KY PD, Lexington Medical Center SC PD, Lexington NC PD , Lexington SC PD, Lexington TN PD, Liberty County GA SO, Lillington NC PD, Lincoln AL PD, Lincoln County NC SO, Lithonia GA PD, Lithopolis OH PD, Little Rock AR PD, Live Oak FL PD, Lockland OH PD, Logan County KY SO , Logansport IN PD, Loganville GA PD, Long View NC PD, Lookout Mountain TN PD, Loris SC PD, Loudon County TN SO, Loudon TN PD, Loudoun County VA SO, Louisburg NC PD, Louisville Metro KY PD, Louisville OH PD, Lovejoy GA PD, Loveland CO PD, Loveland OH PD, Lower Providence Township PA PD, Lower Twp NJ PD, Lowndes County GA SO, Lucas County OH SO, Lumberton NC PD, Lumpkin County SO GA, Luray VA PD, Luzerne County PA DA's Office, Lyman PD SC , Lynn Haven FL PD, Mackinaw IL PD, Macon County AL SO, Macon County NC SO, Madeira OH PD, Madison County AL SO, Madison County GA SO, Madison County IN SO, Madison County TN SO, Madison GA PD, Madison MS PD, Madisonville KY PD, Madisonville TN PD, MAGLOCLEN RISS, Mahanoy City PD (PA), Mahoning County OH SO, Mahoning Twp PA PD, Mahoning Valley Law Enforcement TF (OH), Maiden NC PD, Manassas Park VA PD, Manatee County FL SO, Manchester TN PD, Manchester Twp NJ PD, Mantua Township NJ PD, Marion AR PD, Marion County WV SO, Marion Health PD (IN), Marion IL PD, Marion IN PD, Marion NC PD, Marion SC PD, Markle IN PD, Marshall County AL SO, Marta PD GA, Martin TN PD, Martinsville IN PD, Martinsville VA PD, Marysville OH PD, Maryville TN PD, Mason OH PD, Mathews County VA SO, Matteson IL PD, Matthews NC PD, Mauldin SC PD, Maumee OH PD, Mayfield KY PD, Maysville GA PD, McCaysville GA PD, McCracken County KY SO, McDowell County NC SO, McDuffie County GA SO, McIntosh County GA SO  , McMinnville TN PD, Mebane NC PD, Mecklenburg County NC SO, Mecklenburg County VA SO, Medina County OH SO, Medina Township OH PD, Memphis TN PD, Menomonee Falls WI PD, Mercer County OH SO, Metro Police Authority of Genesee County MI, Metropolis IL PD, Metropolitan Washington DC PD, Miami County OH SO, Middle Tennessee State TN PD , Middleburg Heights OH PD, Middletown OH PD, Midlothian IL PD, Milltown IN PD, Milton GA PD, Milton IN PD, Minster OH PD, Mint Hill NC PD, Missouri Department of Conservation, Mitchell County NC SO, Mohave County AZ SO, Molena GA PD, Moncks Corner SC PD, Monroe County GA SO, Monroe County MI SO , Monroe GA PD, Monroe MI PD, Monroe NC PD, Monroe NJ PD [Middlesex County], Monroe OH PD, Monroeville PA PD, Monterey TN PD, Montevallo AL PD, Montezuma GA PD, Montgomery County IN SO, Montgomery County TN SO, Montgomery County VA SO, Montgomery TWP NJ PD, Moody AL PD, Mooresville NC PD, Morehead KY PD, Morgan County AL SO, Morgan County IN SO, Morgan County TN SO, Morristown TN PD, Morrow GA PD , Morrow OH PD, Moultrie GA PD, Moundville AL PD, Mount Airy NC PD, Mount Holly NC PD, Mount Pleasant SC PD, Mount Vernon IN PD, Mount Vernon OH PD, Mountain Brook AL PD, Mountain City TN PD, MS - Itawamba Community College Campus PD, Mt. Juliet TN PD, Muhlenberg Township PA PD, Muncie IN PD, Murfreesboro TN PD, Muscle Shoals AL PD, Muscogee County GA SO, Nags Head NC PD, Napoleon OH PD, Nash County NC SO, Nashville Intl Airport TN PD, Nashville NC PD , Nassau County FL SO, National Center for Missing &amp; Exploited Children [NCMEC], National Park Service TN [deactivated], Naval Criminal Investigative Service [Federal] [Inactive], Nebraska State Patrol, Nelson County KY SO, Neosho County KS SO, Neptune Beach FL PD, New Albany MS PD, New Albany OH PD, New Britain Township PA PD, New Brunswick NJ PD, New Castle County DE PD, New Castle PA PD, New Ellenton SC PD, New Hanover County NC SO, New Haven IN PD, New Kent County VA SO, New York State Police NY, Newark DE PD, Newark OH PD, Newberry County SC SO , Newnan GA PD, Newport News VA PD, Newport TN PD, Newton County GA SO, Newton County MS SO, Newton NC PD , Newtown OH PD, Niceville FL PD, Nicholasville KY PD, Niles OH PD, Noblesville IN PD, Norcross GA PD, Norfolk VA PD, North Brunswick NJ PD , North Charleston SC PD, North Myrtle Beach SC PD, North Ridgeville OH PD, North Royalton OH PD, Northern Regional PA PD , Northport AL PD, Norwalk OH PD, Norwalk OH PD - DNU, Norwood NC PD, Norwood OH PD, O'Fallon MO PD, Oak Ridge TN PD , Oakland TN PD, Obetz OH PD, Obion County TN SO, Ocean County Prosecutors Office NJ , Ocean Springs MS PD, Ocean View DE PD, Oconee County GA SO, Oconee County SC SO, Oglethorpe County GA SO, Oglethorpe GA PD, OH - Blanchester PD, OH - Clinton County SO , OH - Hamilton PD, OH - Johnny Appleseed Metropolitan Park District PD, OH - Mariemont PD,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Okaloosa County FL SO, Old Westbury Village NY PD, Olive Branch MS PD, Oliver Springs TN PD, Orange County FL SO, Orangeburg Department of Public Safety SC, Oregon OH PD, Orlando FL PD, Ormond Beach FL PD, Ottawa IL PD, Overland Park KS PD, Owensboro KY PD, Oxford AL PD, Oxford MS PD, Oxford OH PD, Palm Beach County FL SO, Panama City FL PD, Paradise Valley AZ PD, Paris KY PD, Paris TN PD, Parke County IN SO, Parma Heights OH PD, Parma OH PD, Patton TWP PD PA, Peachtree City GA PD, Peachtree Corners GA Marshal's Office, Pelham AL PD, Pelion SC PD, Pell City AL PD, Pemberton Township NJ PD, Pembroke NC PD, Pennington Gap VA PD, Pennsylvania State PD, Peotone IL PD , Perkins Township OH PD, Perry GA PD, Perrysburg OH PD, Perrysburg Twp OH PD, Person County NC SO, Petersburg VA PD, Pickaway County OH SO, Pickens County SC SO, Pinellas County FL SO, Pineville NC PD, Pittsboro IN PD, Pittston Township PA PD, Plainfield IN PD, Plymouth MI PD, Plymouth Township PA PD, Polk County NC SO, Polkton NC PD, Pontotoc MS PD, Pooler GA PD, Poquoson VA PD, Portland TN PD, Portsmouth VA PD, Powder Springs GA PD, Powell OH PD, Powhatan County VA SO, Prattville AL PD, Presbyterian College SC PD, Priceville AL PD, Prince George County VA PD, Prince George's Community College MD PD, Princeton IN PD, Public Service Authority, Santee Cooper Law Enforcement Division (SC), Pulaski County VA SO, Pulaski VA PD, Purcell OK PD, Putnam County GA SO, Putnam County TN SO , Queen Creek AZ PD, Quincy FL PD, Rabun County GA SO, Radcliff KY PD, Radford City VA PD, Rainbow City AL PD, Raleigh NC PD, Ranlo NC PD, Reading OH PD, Red Springs NC PD, Rehoboth Beach DE PD, Reynolds GA PD, Rich Creek VA PD, Richfield OH PD, Richland County SC SO, Richmond County GA SO, Richmond County NC SO, Richmond Hill GA PD, Richmond VA PD, Ridgeland MS PD, Ripley TN PD, Riverdale GA PD, Roanoke Rapids NC PD, Roanoke VA PD, Robertson County TN SO, Robeson County NC SO, Robinson IL PD, Rock County WI SO, Rock Hill SC PD, Rockdale County GA SO, Rockingham NC PD, Rockmart GA PD, Rockport IN PD, Rockwood TN PD, Rocky Mount NC PD, Rocky River OH PD, Rome GA PD, Ross Township OH PD, Ross Township PA PD, Rossford OH PD, Rowan County NC SO, Rowan County NC SO (duplicate), Rowan University NJ PD, Roxboro NC PD, Royston GA PD, Rush County IN SO, Russell County AL SO, Russellville AL PD, Rutherfordton NC PD , Saint Croix Falls WI PD, Salem OH PD, Salley SC PD , Sampson County NC SO, Sandusky County SO OH, Santa Claus IN PD, Santa Rosa County FL SO, Sarasota County FL SO, Sarasota FL PD, Sauk Prairie WI PD, Savannah GA PD, Savannah International Airport GA PD, Savannah TN PD, SC - Columbia Metropolitan Airport PD , SC - Yemassee PD, Scarborough ME PD, Scottsboro AL PD, Scottsville VA PD, Seaford DE PD, Selma NC PD, Seminole County GA SO, Seneca SC PD, Senoia GA PD, Sevier County TN SO, Sevierville TN PD, Seward County NE SO, Seymour IN PD , Sharonville OH PD, Sharpsburg NC PD, Shelby County KY SO, Shelby County TN SO, Shelbyville TN PD, Shenandoah VA PD, Shenango PA PD, Sheridan AR PD, Silver Lake PD IN, Simpsonville SC PD, Sioux City IA PD, Smithfield NC PD, Smithfield VA PD, Smyrna TN PD, Smyth County VA SO, Snellville GA PD, Society SC PD, Somerset County NJ Prosecutors Office, South Boston VA PD, South Carolina Department of Public Safety, South Carolina Law Enforcement Division - SLED, South Euclid OH PD, South Fulton GA PD, South Hill VA PD, South Russell OH PD , South Sioux City NE PD , Southampton VA SO, Southern Pines NC PD, Southern Regl PA PD, Sparta TN PD, Spartanburg County SC SO, Spartanburg SC PD, Speedway IN PD, Spencer County IN SO, Spokane County WA SO, Spring Hill TN PD, Spring Township PA PD, Springdale OH PD, Springfield GA PD, Springfield MO PD, Springfield OH PD, Springfield TN PD , Springfield Township OH (Hamilton Co) PD, Springville PD (UT)  , St Pauls NC PD, St. Augustine FL PD, St. Charles City MO PD, St. Clair County AL SO, St. Clairsville OH PD, St. Johns County FL SO, St. Lucie County FL SO, St. Matthews KY PD, Stafford County VA SO , Stamping Ground KY PD, Stanley NC PD, Statesboro GA PD, Statesville NC PD, Steele AL PD, Sterling Heights MI PD, Stevens Point WI PD, Stockbridge GA PD, Stone Mountain GA PD, Stow OH PD, Suffolk VA PD, Sugar Mountain NC PD, Sullivan County IN SO, Sullivan County TN SO, Summit County OH SO, Sumner County TN SO, Sumter County GA SO , Sumter County SC SO, Sumter SC PD, Surf City NC PD, Surfside Beach SC PD, Surry County NC SO, Susquehanna Township PA PD, Suwanee GA PD, Suwannee County FL SO, Swainsboro GA PD, Sylvania Township OH PD, Tabor City NC PD, Talladega County AL SO, Tallapoosa GA PD, Tarpon Springs FL PD, Tattnall County GA SO, Taylor County FL SO, Taylorsville NC PD, Tega Cay SC PD, Tell City IN PD, Temple GA PD, Temple University Campus PA PD, Tennessee Bureau of Investigation, Tennessee Valley Authority Police, Terre Haute IN PD, Texas City TX PD, Thomas County GA SO, Thomasville AL PD, Thomasville GA PD, Thomson GA PD, Thornton CO PD, Tift County GA SO, Tifton GA PD, Tilden Township PA PD, Tipp City OH PD, Tippecanoe County IN SO, Titusville FL PD, TN - Lincoln County SO, TN - Pulaski PD, TN ROCIC, Tompkins County NY SO, Toms River NJ PD, Topsail Beach NC PD, Toronto OH PD, Town of Bean Station PD  TN, Town of Connelly Springs NC, Town of Hildebran (NC), Town of Newburgh NY PD, Town of Rutherford College (NC), Town of West Blocton AL PD, Towns County GA SO , Transylvania County NC SO, Travelers Rest SC PD, Trenton OH PD, Trousdale County TN SO, Troutman NC PD, Troy AL PD, Troy MI PD , Troy OH PD, Trussville AL PD, Tryon NC PD, Tunica County MS SO, Tupelo MS PD, Tupelo Regional Airport, Tuscaloosa AL PD, Tuscaloosa County AL SO, Twiggs County GA SO , Twinsburg OH PD, Tybee Island GA PD, Tyrone GA PD, U.S. Border Patrol, UNC Asheville NC PD, Union County GA SO, Union County KY SO, Union County NC SO, Union County SC SO, Union Township OH (Clermont Co) PD, University of Delaware PD, University of Kentucky, University of Louisville KY PD, University of North Carolina at Pembroke NC PD, University of North Carolina Chapel Hill NC , University of North Carolina Charlotte (NC), University of North Georgia PD (GA), University of Tennessee TN PD, University of West Georgia GA PD, Upper Dublin Twp PA PD, Urbana OH PD, US Postal Inspection Service [Federal], USMS (Inactive), VA - George Mason University Campus PD, Vacaville CA PD, Van Buren County TN SO, Vance County NC SO, Vandalia OH PD, Vanderburgh County IN SO , Vermillion County IN SO, Vestavia Hills AL PD, Victoria VA PD , Vidalia GA PD, Vienna IL PD, Vienna VA PD, Vigo County IN SO, Villa Rica GA PD, Village of Clearview WV PD, Vincennes IN PD, Virginia Beach VA PD, Virginia Department of Wildlife Resources (DWR), Virginia Tech University VA PD, Voorhees NJ PD, Wabash County IN SO, Wabash IN PD, Wadesboro NC PD, Wadsworth OH PD, Wake County NC ABC, Wake Forest NC PD, WakeMed Campus PD and Public Safety (NC), Wakulla County FL SO, Walhalla SC PD, Walterboro SC PD, Walters State Community College TN Campus PD, Walton County FL SO, Wapakoneta OH PD, Warner Robins GA PD, Warren County KY SO, Warren County OH SO, Warren County TN SO, Warrensville Heights OH PD, Warsaw NC PD, Wartburg TN PD, Washington County FL SO, Washington County GA SO, Washington County IN SO, Washington County TN SO, Washington County WI SO, Washington Township (Gloucester) NJ PD, Watauga County NC SO, Waterville OH PD, Waukesha WI PD, Waxhaw NC PD, Wayne County TN SO, Waynesville NC PD, Weber City VA PD, Webster County GA SO, Wellford SC PD, Wells County IN SO, West Chester OH PD, West Lafayette IN PD, West Mifflin PA PD, West Norriton Twp PA, West Terre Haute IN PD, West Union PD SC, Westfield IN PD, Westlake OH PD, Westminster SC PD , Westmoreland County VA SO, White County TN SO, White House TN PD, White Pine TN PD, Whitehall OH PD, Whitestown IN PD, Whiteville NC PD, Whitfield County GA SO, Whitley County IN Prosector, Wichita Falls TX PD , Wichita KS PD, Wildwood FL PD, Wilkes County GA SO, Wilkes County NC SO, Williamsburg VA PD, Williamson Co. IL SO, Williamson County TN PD, Williamson County TN SO, Wilmington DE PD, Wilmore KY PD, Wilson County NC SO, Wilson NC PD, Wilton Manors FL PD, Winder GA PD, Windsor CO PD, Windsor VA PD, Wingate NC PD , Winston Salem NC PD, Winter Park FL PD, Winterville NC PD, Winthrop University SC PD, Wise County VA SO, Woodbury County IA SO, Woodbury GA PD, Woodson Terrace MO PD, Woodstock AL PD, Woodstock GA PD, Woodstock VA PD, Worth County GA SO, Wrens GA PD, Wright Patterson OH Air Force Base [Federal], Wrightsville Beach NC PD, Wyandot County OH SO, Wyoming OH PD, Wythe County VA SO, Wytheville VA PD, Yancey County NC SO, York County SC SO, York County VA SO, Youngstown OH PD, Zebulon NC PD, Zionsville IN PD</t>
  </si>
  <si>
    <t>18th Judicial District Drug Task Force - TN PD, Abbeville SC PD, Abington Township PA PD , Absecon NJ PD, Accomack County VA SO, Acworth GA PD, Adairsville GA PD, Adairville KY PD, Adamsville AL PD, Adrian MI PD, Ahoskie NC PD, Akron OH PD, AL - Andalusia PD, AL - Autauga County SO, AL - Gadsden PD, AL - Jacksonville PD, AL - Sylacauga PD, AL - Troy University - Insight , Al-Huda School MD, Alabama Department of Corrections, Alabama Department of Revenue, Alabama Drug Enforcement Task Force Region G, Alabama Law Enforcement Agency (ALEA), Alabaster AL PD, Alachua County FL SO, Alachua FL PD, Albany GA PD, Albertville AL PD, Alcoa TN PD, ALDOI/ AL State Fire Marshal's Office, Alexander City AL PD, Alexander City Housing Authority AL, Alexander County NC SO, Alexandria City VA SO, Alexandria VA PD, Algood TN PD, Allegheny County PA DA, Allen County KY SO, Allentown PA PD, Alma GA PD, Alpharetta GA PD, Altamonte Springs FL PD, Altavista VA PD, Amberley Village OH PD, Amelia County VA SO, Americus GA PD, Amherst County VA SO, Amherst VA PD, Anchorage KY PD, Anderson County SC SO, Anderson County TN SO, Anderson IN PD, Anderson SC PD, Angier NC PD, Ankeny IA PD, Anoka County MN SO, Apex NC PD, App State University NC PD, Appalachian Regional Healthcare System NC PD, Appling County GA SO, Appomattox County VA SO, Ardmore AL PD, Argo AL PD, Arlington County VA PD, Asheboro NC PD, Asheville NC PD, Ashland AL PD, Ashland City TN PD, Ashland County OH SO, Ashland KY PD, Ashville AL PD, Aston PA PD, ATF Nashville TN, Athens OH PD, Athens-Clarke County GA PD, Atlanta GA PD, Atlanta Police Foundation Training Facility GA PD, Atlanta Public Schools GA PD, Attalla AL PD, Auburn AL PD, Auburn GA PD , Auburn University AL , Audubon Park KY PD, Augusta County VA SO, Augusta University GA PD , Austell GA PD, Austintown Township OH PD, Avery County NC SO, Avon IN PD, Avondale Estates GA PD, Backtrace - NJ State Police, Bainbridge GA PD, Baker County FL SO, Baker County GA SO, Baldwin County GA SO, Baldwin GA PD, Bancroft KY PD, Banks County GA SO, Banner Elk NC PD, Barberton OH PD, Bardstown PD KY, Barnegat TWP NJ PD, Barnesville GA PD, Barnwell SC PD, Barrow County GA SO, Bartow County GA SO, Bath Township OH PD, Bay County FL SO, Baytown TX PD, Bazetta Township OH PD, Beacon Falls CT PD, Beaufort SC PD , Beaver Boro PA PD, Beavercreek OH PD, Bedford County TN SO, Bedford County VA SO, Bedford VA PD, Bellbrook OH PD , Belle Isle FL PD, Belle Meade TN PD, Bellefontaine OH PD, Bellevue Borough PA PD, Bellevue KY PD, Belmont NC PD, Belpre OH PD, Ben Hill County GA SO, Bensalem Township PA PD, Benton County WA SO, Berea KY PD, Berkeley County SC SO, Berkeley Heights NJ PD, Berlin NJ PD, Bernards Twp NJ PD, Bernardsville NJ PD, Bessemer AL PD, Bessemer City NC PD, Bethany Beach DE PD, Bethel Park PA PD, Bethlehem PA PD, Bexley OH PD, Bibb County AL SO, Bibb County SO GA, Biltmore Forest NC PD, Birmingham AL PD, Bishopville SC PD, Black Mountain NC PD, Blackman/Leoni Public Safety MI, Blacksburg SC PD , Blacksburg VA PD, Blackshear GA PD, Blackstone VA PD, Blairsville GA PD, Blakely GA PD, Bleckley County GA SO, Blendon Township OH PD, Bloomfield KY PD, Bloomfield NM PD, Bloomingdale GA PD, Bloomsburg PA PD, Blount County Commission (AL), Blount County TN SO, Blountsville AL PD, Blowing Rock NC PD, Blue Ash OH PD, Blue Ridge GA PD, Bluegrass Narcotics Task Force KY, Bluffton SC PD , Boardman Township OH PD, Boaz AL PD, Boiling Springs NC PD, Boone NC PD, Bordentown TWP NJ PD, Botetourt County VA SO, Boulder CO PD, Bowdon GA PD, Bowling Green KY PD, Bowling Green Warren County Drug Task Force KY, Boyle County KY SO, Bradford County FL SO, Branchburg Twp NJ PD, Brantley County GA SO, Braselton GA PD, Breckinridge County KY SO, Bremen GA PD, Brent AL PD, Brevard County FL SO , Brewster OH PD, Briarcliffe Acres SC PD, Briarwood AL Campus Police, Brick Township NJ PD , Bridgewater VA PD, Brielle NJ PD, Brighton AL PD, Brimfield Township OH PD, Brookhaven GA PD, Brooklet GA PD, Brookside AL PD, Brunswick County NC SO, Brunswick County VA SO, Bryan County GA SO, Buford City Schools GA, Buford GA Department of Public Safety, Bullitt County KY SO, Bulloch County GA SO, Buncombe County NC SO, Burke County GA SO, Burke County NC SO, Burlington NC PD, Butler County OH SO, Butler County PA, Butler Township OH PD, Butler Township PA PD, Butner NC PD, Butts County GA SO, Byron GA PD , Cabarrus County NC SO, Cabarrus County NC SO - old, Cabot AR PD, Cairo GA PD , Caldwell County NC SO, Calera AL PD, Calhoun County AL SO, Calhoun County SC SO, Calhoun GA PD, Calvert County MD SO, Camden County NC SO, Camden SC PD, Camilla GA PD , Campbell County VA SO, Campbell OH PD, Candler County GA SO, Canfield OH PD, Canton GA PD, Canton OH PD, Cape Girardeau MO PD, Cape May County Prosecutors Office NJ, Carmel IN PD, Carnegie Mellon University PA PD, Carolina Beach NC PD , Caroline County VA SO, Carpentersville IL PD, Carroll County GA SO, Carroll County OH SO, Carroll County VA SO, Carroll Twp PA PD , Carrollton GA PD, Carrollton OH PD, Carter County TN SO, Carteret NJ PD, Cartersville GA PD, Cary NC PD, Casselberry FL PD, Catawba County NC SO, Catawba Nation Tribal SC PD , Cayce SC PD, Cedartown GA PD, Center Point AL PD, Centerville OH PD, Central Ohio Drug Enforcement Task Force OH , Centreville AL PD, Chadbourn NC PD, Chaleroi PA PD, Chambers County AL SO, Chamblee GA PD, Champaign County SO OH, Charleston County SC SO, Charleston SC PD, Charlestown PD IN, Charlotte County VA SO, Charlottesville VA PD, Chase City VA PD, Chatham County GA PD, Chatham County GA SO, Chatham County NC SO, Chatsworth GA PD, Chattahoochee River N.R.A. - Law Enforcement, Chattooga County GA SO, Cheatham County TN SO, Cheltenham Twp PA PD, Cheraw SC PD, Cherokee County AL SO, Cherokee County GA DA, Cherokee County GA SO, Cherry Hill NJ PD, Cherryville PD (NC), Chesapeake VA PD , Chester County SC SO, Chester SC PD, Chesterfield County VA PD, Chesterfield SC PD , Chesterton IN PD , Cheswold DE PD, Cheviot OH PD, Chilhowie VA PD, Chilton County AL SO, Chincoteague VA PD, Chipley FL PD, Chippewa PA PD, Christiansburg VA PD, Cicero IL PD (Raven v1.2) , Cinnaminson TWP NJ PD, Circleville OH PD, City of Clay - AL, City of Eminence KY, City of Franklin VA PD, City of Hueytown AL Alabama Power , City of Hurstbourne (KY), City of Nelson (GA), City of Sawmills NC, Claflin University SC PD, Claiborne County TN SO, Clarendon County SC SO , Clark Atlanta University GA PD, Clark County IN Dispatch, Clark County IN SO, Clark County OH SO, Clark NJ PD, Clarkston GA PD, Clarksville IN PD, Clarksville VA PD, Claxton GA PD, Clay County FL SO, Clayton County GA PD, Clayton County GA SO, Clayton GA PD, Clayton NC PD , Clayton NJ PD , Clearwater FL PD, Clemson SC PD, Clemson University SC PD, Cleveland County NC SO , Cleveland OH Division of Police , Cleveland PD GA, Cleveland TN PD, Clifton NJ PD, Clinton TN PD, Clinton Township NJ PD, Clinton Township OH PD, Clintwood VA PD, Cobb County GA PD, Cobb County GA SO, Cocke County TN SO, Cocoa Beach FL PD, Cocoa FL PD, Coffee County AL SO, Coffee County GA SO, Coffee County TN SO, Coffeyville KS PD, College of Coastal Georgia Campus PD GA, College Park GA PD, Collegedale TN PD, Colleton County SO (SC), Colonial Beach VA PD, Colonial Heights VA PD, Colorado State Patrol, Colquitt County GA SO, Columbia County DA's Office GA, Columbia County FL SO, Columbia County GA SO, Columbiana AL PD, Columbus County NC SO, Columbus GA PD, Columbus NC PD, Columbus OH PD, Columbus Regional Airport Authority OH PD, Commerce GA PD, Commonwealth University-Bloomsburg PA, Concord NC PD, Conover NC PD, Conway SC PD, Conyers GA PD, Cook County GA SO, Cookeville TN PD, Coolidge GA PD, Coosada PD AL, Copley Township OH PD, Coral Springs FL PD, Cordova AL PD, Cornelia GA PD, Cortland OH PD, Coshocton County OH SO, Country Club Hills IL PD (Raven v1.2) , County Club Hills IL PD (Raven v1.2) , Covington County AL SO, Covington GA PD, Coweta County GA SO, Cramerton NC PD, Cranberry Township PA PD, Cranbury NJ PD, Craven County ABC Board (NC), Creedmoor NC PD, Creston OH PD, Crewe VA PD, Crisp County GA SO, Crossville TN PD, CSX Railroad PD, Cullman AL PD, Cullman County AL SO, Culpeper VA PD , Cumberland County VA SO, Cumberland Metro IN PD, Cumming GA PD, Currituck County NC SO, Cuyahoga Falls OH PD, CVG Airport KY PD, Cynthiana KY PD, Dadeville AL PD, Dahlonega GA PD, Dale County AL SO, Daleville AL PD, Dallas County AL SO, Dallas GA PD, Dalton GA PD, Dandridge TN PD, Danielsville GA PD, Danville KY PD, Dare County NC SO, Darlington County SC SO, Davidson County NC SO, Davidson NC PD, Davie County NC SO, Dawson County GA SO, Dayton OH PD, Dayton TN PD, Dayton VA PD, Daytona Beach FL PD, Daytona Beach Shores FL PD, Deal NJ PD, Dearborn County IN SO, Dearborn MI PD, Decatur AL PD, Decatur County GA Airport, Decatur County GA SO, Decatur GA PD, Deer Park OH PD, Defuniak Springs FL PD, DeKalb County GA DA, DeKalb County GA PD, Dekalb County SO (GA), DeLand FL PD, Delaware County OH SO, Delaware State Police, Delhi Twp OH PD, Delran NJ PD, Denison University Campus OH PD, Department of Natural Resources - GA, Dept. of Natural Resources OH PD, Derry Twp PA PD, Dickenson County VA SO, Dickson County TN SO, Dickson TN PD, Dillard GA PD, Dillon SC PD, Dinwiddie County VA SO, District Heights MD PD, DNU, DNU - Auburn University AL (Raven) , DNU - Bibb County GA SO , DNU - Cedartown GA PD (Raven) , DNU - Covington PD Expansion Raven (GA), DNU - Guernsey County OH SO , DNU - Guntersville AL PD (Raven) , DNU - Marietta PD Public Safety Grant GA (Raven)  , DNU - Norris TN PD (FLEX), DNU - Salem TWP PA PD (RAVEN) , DNU - Sweetwater TN PD (Flex), DNU Creston OH PD, DNU- Walker County AL SO, DO NOT USE, DO NOT USE - Wyoming OH PD, DoC Intelligence Unit (GA), Dodge County GA SO, Doerun GA PD, Doraville GA PD, Dorchester County SC SO, Dormont Borough PA PD, Dothan AL PD, Double Springs AL PD, Dougherty County GA PD , Dougherty County GA SO, Douglas County GA SO, Douglas GA PD, Douglass Twp PA PD, Douglasville GA PD, Dover DE PD, Dublin GA PD, Dublin OH PD, Dublin VA PD, DuBois PA PD, Duck NC PD, Duluth GA PD, Duncan SC PD, Dunn NC PD, Dunwoody GA PD, dupe, Durango CO PD, Easley SC PD, East Brunswick NJ PD, East Canton OH PD, East Pittsburgh Borough PA PD, East Point GA PD, Eastern Adams Regional PA PD, Eastville VA PD, Eaton OH PD, Eatonton GA PD, Echols County GA SO, Economy Borough PA PD, Edenton PD NC, Edgecombe County NC SO, Edgewater FL PD, Edison NJ PD, Edison State Community College, Effingham County GA SO, El Cajon CA PD, Elbert County GA SO, Elberton GA PD, Elgin SC PD, Elizabeth Township PA PD, Elizabethton TN PD, Elizabethtown KY PD, Elizabethtown NC PD, Ellijay GA PD, Elloree SC PD, Ellwood City PA PD, Elmore County AL SO, Elon University NC PD, Emerson GA PD, Emory University Campus PD GA, Emporia VA PD , Englewood OH PD, Enon OH PD DUPLICATE ACCOUNT, Erlanger KY PD, Erwin PD (NC), Erwin Pd TN , Erwin TN PD, Escambia County FL SO, Estill SC PD, Etowah County AL SO, Eufaula AL PD, Euharlee GA PD, Eustis FL PD, Evans City Seven Fields PA Regional PD, Evans County GA SO, Evendale OH PD, Fairborn OH PD, Fairburn GA PD, Fairfax City VA PD, Fairfax County VA PD, Fairfield (Nelson Co) KY PD, Fairfield AL PD, Fairfield County OH SO, Fairfield County SC SO, Fairfield Glade TN PD, Fairfield OH PD, Fairfield Township OH PD, Fairlawn OH PD, Fairmont NC PD, Fairmount GA PD, Fairmount IN PD, Fairview TN PD, Fannin County GA SO, Farmville VA PD, Fayette County GA SO, Fayette County KY SO, Fayetteville GA PD, FBI [turned off], Ferguson Township PA PD, Fernandina Beach FL PD, Findlay Township PA PD, Fish and Wildlife Commission FL PD, Fitzgerald GA PD, Five Rivers MetroParks OH PD, FL - Belleair PD, Flagler County FL SO, Flemington NJ PD, Flock PD, Flock Safety - Machine Learning Test, Florence County SC SO, Florence KY PD, Florence SC PD, Florida Highway Patrol, Florida LE Flock Training, Florida Office of Agriculture Law Enforcement, Florida State University Campus PD FL, Flowery Branch GA PD, Floyd County GA PD, Floyd County IN SO, Floyd County Sheriff's Office (GA), Floyd County VA SO, Folly Beach SC PD, Forest City NC PD, Forest Heights MD PD, Forest Park GA PD, Forest Park OH PD, Forrest County MS SO, Forsyth County GA SO, Forsyth County NC SO, Fort Eustis VA US Army, Fort Mill SC PD, Fort Oglethorpe GA PD, Fort Pierce FL PD, Fort Wayne IN PD , Fox Chapel PA PD, Frankfort KY PD, Franklin County FL SO, Franklin County GA SO, Franklin County KY SO, Franklin County NC SO, Franklin County OH SO, Franklin County PA SO, Franklin County VA SO, Franklin GA PD, Franklin MA PD, Franklin NJ PD, Franklin OH PD, Franklin Park PA PD, Franklin Springs GA PD , Franklin Township NJ PD, Franklin Township OH PD, Franklin Township PA PD, Franklin VA PD, Frazer Township PA PD, Freeland Borough PA PD, Front Royal VA PD, Fulshear TX PD, Fulton County GA PD, Fulton County Schools PD (GA), Fultondale AL PD, Fuquay-Varina NC PD, Furman University SC PD, GA - Atlanta Public Works, GA - Georgia Piedmont Technical College , GA - MCS/OCU/Intelligence, Gadsden County FL SO, Gahanna OH PD, Gainesville FL PD, Gainesville GA PD, Galax VA PD, Galion OH PD, Gallatin TN PD, Gallia County OH SO, Garden City GA PD, Gardendale AL PD, Gardner NC PD (Demo Cam), Garner NC PD, Garrard County KY SO, Gaston County NC PD, Gaston SC PD, Gastonia NC PD, Gatlinburg TN PD , GBI West Metro RDEO (GA), Geneva AL PD, Genoa Township OH PD , Georgetown County SC SO, Georgetown DE PD, Georgetown IN PD, Georgetown KY PD, Georgetown SC PD, Georgia Attorney General's Office  - GA, Georgia Bureau of Investigation, Georgia College &amp; State University GA PD, Georgia Department of Corrections (GA) (Not in Use), Georgia Department of Veterans Affairs, Georgia Gwinnett College PD, Georgia NW Technical College GA PD, Georgia Sheriff's Association, Georgia Southern University PD (GA), Georgia Southwestern State University Campus PD , Georgia State Patrol GA PD, Georgia State University GA PD, Georgia Tech GA PD, German Township OH PD, Gibsonville NC PD, Giles County TN SO, Giles County VA SO, Glasgow KY PD, Glen Cove NY PD, Glencoe AL PD, Glendale OH PD, Gloucester County NJ Dispatch, Gloucester County VA SO, Gluckstadt MS PD, Glynn County GA PD , Golf Manor OH PD, Goochland County VA SO, Goodlettsville TN PD, Goose Creek SC PD , Gordon County GA SO, Gordon State College PD (GA), GPSTC, Graceville FL PD, Grainger County TN SO, Grandview Heights OH PD, Grant County IN SO, Grantville GA PD, Gray GA PD , Grayson County VA SO, Great Falls SC PD, Great Parks of Hamilton County OH PD, Green Cove Springs FL PD, Green Township OH PD, Greenbrier TN PD, Greenbrier TN PD (duplicate), Greene County GA SO, Greene County OH SO, Greensboro NC PD, Greensville County VA SO, Greenville AL PD, Greenville County SC SO, Greenville SC PD, Greenwood County SC SO, Greenwood SC PD, Greenwood SC SO, Greer SC PD, Griffin GA PD, Griffin Judicial Circuit, Griffith IN PD, Grove City OH PD, Grove City PA PD, Groveland FL PD, Groveport OH PD, Grovetown GA PD, Guernsey County OH SO, Guilford County NC SO, Gulf County FL SO, Gulf Stream FL PD, Guntersville AL PD, Gwinnett County DAs Office, Gwinnett County GA PD, Gwinnett County GA SO, Gwinnett County School PD, Gwinnett County Solicitor's Office, Habersham County GA SO, Haddon Twp NJ PD, Hagerstown MD PD, Haines City FL PD, Halifax County NC SO, Halifax County VA SO, Hall County GA SO, Hamblen County TN SO, Hamilton County OH SO, Hamilton County TN SO, Hamilton GA, Hamilton Township OH PD, Hamlet NC PD, Hampton GA PD, Hampton Township PA PD, Hampton University VA Campus PD, Hampton VA PD, Hanceville AL PD, Hancock County GA SO, Hanover College Campus IN PD, Hanover County VA SO, Hanover IN PD, Hapeville GA PD, Haralson County GA SO, Hardeeville SC PD, Hardin County KY SO, Hardinsburg KY PD, Harmony Township PA PD, Harnett County NC SO, Harriman TN PD, Harrington DE PD, Harris County GA SO, Harrisburg Bureau PA PD, Harrison OH PD, Harrison Township PA PD, Harrisonburg VA PD, Hart County GA SO, Hartselle AL PD, Hartsville SC PD, Harvey County KS SO, Hayden AL PD, Haysi VA PD, Haywood County NC SO, Hazel Park MI PD, Hazleton PA PD, Heard County GA SO, Heath OH PD, Hebron OH PD, Heflin AL PD, Helena AL PD, Hempstead Village NY PD, Henderson County NC SO , Henderson NC PD, Hendersonville NC PD, Hendersonville TN PD, Henrico County VA PD, Henry County GA PD, Henry County GA SO, Henry County VA SO, Heritage Creek KY PD, Hermitage PA PD, Hermitage PA PD 2, Hernando County FL SO, Herndon VA PD, Hiawassee GA PD, Hickory NC PD, High Point NC PD, Highland Heights KY PD, Hilliard OH PD, Hillsborough Twp  NJ PD, Hillside IL PD, Hillsville VA PD, Hillview KY PD, Hilton Head Island SC, Hinesville GA PD, Hiram GA PD, Hogansville GA PD, Hoke County NC SO, Hokes Bluff AL PD, Holly Hill FL PD, Holly Springs GA PD, Holmes County FL SO, Holmes County SO OH, Homeland Security Investigations [Federal] [Inactive], Homerville GA PD, Homewood AL PD, Hoover AL PD, Hope Mills NC PD , Hopewell Township PA PD, Hopewell VA PD, Horry County SC PD, Houston County AL SO, Houston County GA District Attorney's Office, Houston County GA SO, Houston TX PD, Howland Township OH PD, Hubbard OH PD, Huber Heights OH PD, Hudson NC PD, Hudson OH PD , Hueytown AL PD, Hunterdon County NJ Prosecutors Office, Huntersville PD NC, Huntsville Airport AL PD, Huntsville AL PD, Hurtsboro AL PD, Hyattsville MD PD, Independence KY PD, Indialantic FL PD, Indian Harbour Beach FL PD, Indian Hill OH PD, Indian Hills KY PD, Indian River County FL SO, Indian River Shores FL PD, Indiana Township PA PD, Ingram Borough PA PD, Iredell County NC SO, Irmo SC PD, Irondale AL PD, Irvine CA PD, Irwin County GA SO, Isle of Palms SC PD, Isle Of Wight County VA SO, Jackson County FL SO, Jackson County GA School System (Not In Use), Jackson County GA SO, Jackson County NC SO, Jackson GA PD, Jackson Township OH PD (Mahoning County), Jackson Township OH PD (Stark County), Jackson Township PA PD, Jackson WI PD, Jacksonville AL PD, Jacksonville Beach FL PD, Jacksonville FL SO, Jacksonville University Campus PD (FL), James City County VA PD, Jasper AL PD, Jasper County GA SO, Jasper County SC SO, Jasper GA PD, Jefferson City TN PD, Jefferson County AL SO, Jefferson County FL SO, Jefferson County KY SO, Jefferson County MO SO, Jefferson County OH SO, Jefferson County SO IN, Jefferson County TN SO, Jefferson GA PD, Jefferson Township OH PD, Jeffersontown KY PD, Jeffersonville IN PD, Jemison AL PD, Jennings County IN SO, Jessamine County KY SO, Johns Creek GA PD, Johnson City TN PD, Johnson County TN SO, Johnston County NC SO, Johnstown PA PD, Jones County GA SO, Jonesboro GA PD, Jonesborough PD TN, Junction City KS PD, Justice IL PD, Kanawha County WV SO, Kennesaw GA PD, Kennesaw State University GA PD, Kent OH PD, Kenton County KY SO, Kentucky State KY PD, Kernersville NC PD, Kershaw County SC SO, Kettering OH PD , Kill Devil Hills NC PD, Kimberly AL PD, King and Queen County VA SO, King George County VA SO, Kings Mountain NC PD, Kingsport TN PD, Kingston GA PD, Kingston Springs TN PD, Kingston TN PD, Kinsey AL PD, Kinston NC PD, Knightdale NC PD, Knox County TN SO, Knoxville Airport TN PD, Knoxville Fire Dept TN, Knoxville TN PD, Koppel PA PD, La Follette TN PD, LaFayette County FL SO, LaGrange GA PD, LaGrange KY PD, Lake Alfred FL PD, Lake City FL PD, Lake City GA PD, Lake County FL SO, Lake Hamilton FL PD, Lake Mary FL PD, Lake Park GA PD, Lake View AL PD, Lake Wales FL PD, Lakeland FL PD, Lakemore OH PD, Lakeshore Park Conservancy (TN), Lakeside Park-Crestview Hills KY PD, Lakewood NJ PD, Lamar County GA SO, Lancaster County SC SO , Lancaster OH PD, Lancaster SC PD, Lander University SC PD, Langley VA Air Force Base [Federal], Largo FL PD, Laurel DE PD, Laurens County GA SO, Laurens County SC SO, Laurens SC PD, Lavonia GA PD, Lawrence County AL SO, Lawrence County TN SO, Lawrence District Attorney PA, Lawrenceburg KY PD, Lawrenceville GA PD, Lawrenceville VA PD, Lawtey FL PD, Leake County MS SO, Lebanon OH PD, Lebanon TN PD, Lee County AL SO, Lee County GA SO, Lee County SC SO, Leeds AL PD, Leesburg AL PD, Leesburg FL PD, Leesburg GA PD, Leesburg VA PD, Lehighton PA PD, Leitchfield KY PD, Lenoir City TN PD, Lenoir County NC SO, Leon County FL SO, Levy County FL SO, Lexington KY PD, Lexington Medical Center SC PD, Lexington NC PD , Lexington OH PD, Lexington SC PD, Liberty County FL SO, Liberty County GA SO, Liberty IN PD, Liberty Township OH PD, Licking County OH SO, Lilburn GA PD, Lillington NC PD, Lincoln AL PD, Lincoln County NC SO, Lincoln County SO PD, Lithonia GA PD, Lithopolis OH PD, Little Rock AR PD, Little Silver NJ PD, Live Oak FL PD, Lockland OH PD, Locust Fork AL PD, Locust Grove GA PD, Lodi OH PD, Logan County KY SO , Loganville GA PD, London OH PD, Long County GA SO, Long View NC PD, Lookout Mountain TN PD, Lordstown OH PD, Loris SC PD, Loudon County TN SO, Loudon TN PD, Loudoun County VA SO, Louisburg NC PD, Louisville Airport PD, Louisville Metro KY Alcoholic Beverage Control , Louisville Metro KY Arson Bureau, Louisville Metro KY PD, Louisville OH PD, Lovejoy GA PD, Loveland OH PD, Lower Burrell PA PD, Lower Providence Township PA PD, Lower Twp NJ PD, Lowndes County GA SO, Ludowici GA PD, Lumberton NC PD, Lumpkin County SO GA, Luray VA PD, Luverne AL PD, Lyman PD SC , Lynchburg VA PD, Lynn Haven FL PD, Lyons GA PD, Mackinaw IL PD, Macon County AL SO, Macon County NC SO, Madeira OH PD, Madison AL PD, Madison County AL SO, Madison County GA SO, Madison County OH SO, Madison GA PD, Madison IN PD, Madison MS PD, Madison TWP (Franklin CO) OH PD, Madisonville TN PD, MAGLOCLEN RISS, Mahanoy City PD (PA), Mahoning County OH SO, Mahoning Twp PA PD, Mahoning Valley Law Enforcement TF (OH), Maiden NC PD, Maitland FL PD, Manassas Park VA PD, Manchester GA PD, Manchester TN PD, Manchester Twp NJ PD, Manor TWP PA PD, Mansfield OH PD, Mantua Township NJ PD, Maple Shade NJ PD, Margaret AL PD, Marietta GA PD, Marion County OH SO, Marion County WV SO, Marion Health PD (IN), Marion NC PD, Marion OH PD, Marion SC PD, Marshall County AL SO, Marta PD GA, Martin County FL SO, Martinsville VA PD, Marysville OH PD, Maryville TN PD, Mason OH PD, Mathews County VA SO, Matteson IL PD, Matthews NC PD, Mauldin SC PD, Maysville GA PD, McCaysville GA PD, McDonough GA PD, McDowell County NC SO, McDuffie County GA SO, McHenry County IL SO, McIntyre GA PD, McKees Rocks PA PD, McKeesport PA PD, McMinnville TN PD, Mebane NC PD, Mecklenburg County NC SO, Mecklenburg County VA SO, Medina County OH SO, Medina OH PD , Medina Township OH PD, Melbourne FL PD, Menomonee Falls WI PD, Meriwether County GA SO, Metro Nashville TN PD, Metropolitan Washington DC PD, Metter GA PD, Metuchen NJ PD, Miami County OH SO, Miami County Park District OH Rangers, Miami Township OH PD (Dayton), Miamisburg OH PD , Middle Georgia State University Campus PD, Middle River VA Jail, Middle Tennessee State TN PD , Middleburg Heights OH PD, Middlebury IN PD, Middlesex Township PA PD, Middletown KY PD, Middletown OH PD, Midfield AL PD, Midland PA PD, Millbrook AL PD, Milledgeville GA PD, Millen GA Public Safety Dept , Milltown IN PD, Milton GA PD, Minerva Park OH PD, Mint Hill NC PD, Mitchell County GA SO, Mitchell County NC SO, Mogadore OH PD, Mohave County AZ SO, Molena GA PD, Monaca PA PD, Moncks Corner SC PD, Moncks Corner SC PD 2, Monmouth Beach NJ PD, Monmouth County Prosecutor's Office NJ, Monroe County GA SO, Monroe County TN SO, Monroe GA PD, Monroe NC PD, Monroe OH PD, Monroeville PA PD, Monterey TN PD, Montevallo AL PD, Montezuma GA PD, Montgomery AL PD, Montgomery County AL SO, Montgomery County OH SO, Montgomery County VA SO, Montgomery District 6 AL , Montgomery OH PD, Montgomery TWP NJ PD, Montville Township OH PD, Moody AL PD, Moon Township PA PD, Mooresville NC PD, Moraine OH PD, Morehead KY PD, Morehouse College GA PD, Morgan County AL 911, Morgan County AL SO, Morgan County Board of Commissioners (GA), Morgan County GA SO, Morgan County TN SO, Morris AL PD, Morristown TN PD, Morrow GA PD , Morrow OH PD, Moulton AL PD, Moultrie GA PD, Mount Airy NC PD, Mount Holly NC PD, Mount Jackson VA PD, Mount Orab OH PD, Mount Pleasant SC PD, Mount Pleasant Township PA PD, Mount Sterling KY PD, Mount Vernon GA PD, Mount Vernon OH PD, Mount Zion GA PD, Mountain Brook AL PD, Mountain City TN PD, Mt. Healthy OH PD, Mt. Juliet TN PD, Mt. Lebanon PA PD, Mt. Washington KY PD, Muhlenberg Township PA PD, Murfreesboro TN PD, Murray County GA SO, Murrysville PA PD, Muscogee County GA SO, Muskingum County OH Prosecutor's Office , Muskingum County OH SO, Nags Head NC PD, Nash County NC SO, Nashville Intl Airport TN PD, Nashville NC PD , Nassau County FL SO, National Center for Missing &amp; Exploited Children [NCMEC], National Park Service Chattahoochee River, National Park Service TN [deactivated], Navajo County AZ SO, Naval Criminal Investigative Service [Federal] [Inactive], Nebraska State Patrol, Nelson County KY SO, Neptune Beach FL PD, Neptune Twp NJ PD, New Albany IN PD, New Albany OH PD, New Brighton PA PD, New Britain Township PA PD, New Brunswick NJ PD, New Carrollton MD PD, New Castle County DE PD, New Castle PA PD, New Ellenton SC PD, New Hanover County NC SO, New Haven PD (KY), New Jersey State Police NJ, New Kensington PA PD, New Kent County VA SO, New Lexington OH PD, New Market VA PD, New Sewickley TWP PA PD, New Smyrna Beach FL PD, New York City NY PD, New York State Park Police, New York State Police NY, Newark DE PD, Newark OH PD, Newberry County SC SO , Newnan GA PD, Newport News VA PD, Newport TN PD, Newton County GA SO, Newton County MS SO, Newton County Schools GA, Newton NC PD , Newtown OH PD, Newtown Township (Delaware County) PA PD , Nicholasville KY PD, Niles OH PD, Nolensville TN PD, Norcross GA PD, Norfolk State University VA PD, Norfolk VA PD, Norris TN PD, North Brunswick NJ PD , North Canton OH PD, North Carolina A&amp;T University NC PD, North Charleston SC PD, North College Hill OH PD, North Fayette Township PA PD, North Huntingdon TWP PA PD, North Myrtle Beach SC PD, North Sewickley PA PD, North Strabane Township PA PD, North Vernon IN PD, North Versailles PA PD, North Wilkesboro NC PD, Northampton County VA SO, Northeast LE Training - Demo, Northern Berks Regional PA PD, Northern Regional PA PD , Northern York County Regional PA PD , Northfield KY PD, Norwood NC PD, Norwood OH PD, null, O'Fallon MO PD, O'Hara Township PA PD, Oak Ridge TN PD , Oakwood GA PD, Obetz OH PD, Ocean County Prosecutors Office NJ , Ocean View DE PD, Ocilla GA PD, Ocoee FL PD, Oconee County GA SO, Oconee County SC SO, Odenville AL PD, Office of Commissioner of Insurance and Safety Fire (GA), Oglethorpe County GA SO, Oglethorpe GA PD, OH - Blanchester PD, OH - Clinton County SO , OH - Hamilton PD, OH - Mariemont PD, OH - Milford PD, OH - Oakwood PD, OH - Preservation Parks of Delaware County, OH - South Bloomfield PD, OH - Stark Parks Public Safety, OH - U.S.23 Major Crimes Task Force, OH - Williamsburg PD, Ohio Attorney General's Office - OOCIC, Ohio Bureau of Criminal Investigation, Ohio Bureau of Motor Vehicles (Ohio DPS), Ohio Department of Rehabilitation and Correction - Office of the Chief Inspector, Ohio DPS, Ohio State Highway Patrol, Ohio State University OH PD, Ohio Township PA PD, Old Westbury Village NY PD, Oldham County KY PD, Oliver Springs TN PD, Oneonta AL PD, Ontario OH PD, Opelika AL PD, Orange County FL SO, Orangeburg Department of Public Safety SC, Orlando FL PD, Ormond Beach FL PD, Orting WA PD, Oxford AL PD, Oxford GA PD, Oxford OH PD, Ozark AL PD, Page County VA SO, Palatka FL PD, Palm Bay FL PD, Palm Beach County FL SO, Palm Springs CA PD, Panama City Airport FL PD, Panama City FL PD, Parakeet (PA), Paris KY PD, Parrish AL PD , Pasco County FL SO, Pataskala OH PD, Patton TWP PD PA, Paulding County GA SO, Paulding County Parks GA, Peach County GA SO , Peachtree City GA PD, Peachtree City GA PD (Wal-Mart Grant), Peachtree Corners GA Marshal's Office, Pearisburg VA PD, Pelham AL PD, Pelion SC PD, Pell City AL PD, Pemberton Township NJ PD, Pembroke NC PD, Pembroke PD Demo (NC), Pender County NC SO , Penn Hills PA PD, Pennington Gap VA PD, Pennsylvania Office of the Attorney General PA, Pennsylvania State PD, Peotone IL PD , Perry County OH SO, Perry GA PD, Perry Township OH PD, Person County NC SO, Perth Amboy NJ PD, Peters TWP PA PD, Petersburg VA PD, PHENA (GA), Phenix City AL PD, Pickaway County OH SO, Pickens County GA SO, Pickens County SC SO, Pickerington OH PD, Pierce County GA SO, Pierce Township OH PD, Pigeon Forge TN PD, Pike County AL SO, Pike County GA SO, Pine Mountain GA PD, Pineville NC PD, Pinson AL PD, Piscataway Twp NJ PD, Pittsboro IN PD, Pittsboro NC PD, Pittsburgh PA PD, Pittsfield IL PD , Plain City OH PD, Plainfield NJ PD, Plainview TN PD, Plant City FL PD, Pleasant Grove AL PD, Pleasant Hills PA PD, Plymouth Township PA PD, Point Township PA PD, Poland Township OH PD, Polk County FL SO, Polk County FL SO - Flex, Polk County GA PD, Polk County NC SO, Polkton NC PD, Pooler GA PD, Poquoson VA PD, Port Orange FL PD, Port Saint Joe FL PD, Port St. Lucie FL PD, Port Wentworth GA PD, Portage County OH SO, Porterdale GA PD, Portland TN PD, Portsmouth VA PD, Powder Springs GA PD, Powell OH PD, Powhatan County VA SO, Prattville AL PD, Preble County OH SO, Presbyterian College SC PD, Priceville AL PD, Prince Edward County VA SO, Prince George County VA PD, Prince George's Community College MD PD, Princeton IN PD, Prospect PD KY, Public Service Authority, Santee Cooper Law Enforcement Division (SC), Pulaski County VA SO, Pulaski VA PD, Purcell OK PD, Putnam County FL SO, Putnam County GA SO, Putnam County TN SO , Quincy FL PD, Rabun County GA SO, Radcliff KY PD, Radford City VA PD, Ragland AL PD, Rahway NJ PD, Rainbow City AL PD, Raleigh NC PD, Ranlo NC PD, Raritan Twp NJ PD, Ravenna OH PD, Ravenswood WV PD, Reading OH PD, Readington Township NJ PD, Red Springs NC PD, Regent University VA PD, Rehoboth Beach DE PD, Reinhardt University GA PD , Remerton GA PD, Reynolds GA PD, Reynoldsburg OH PD, Rhodhiss NC PD, Rich Creek VA PD, Richfield OH PD, Richland County OH SO, Richland County SC SO, Richland Twp OH PD, Richmond County GA SO, Richmond County NC SO, Richmond County SO - NPF LPR Study (GA), Richmond Hill GA PD, Richmond KY PD, Richmond VA PD, Richmond VA PD - Insight , Ridgeland MS PD, Rincon GA PD, Riverdale GA PD, Riverdale IL PD (Raven v1.2) , Riverside OH PD, Roane County TN SO, Roanoke County VA PD, Roanoke Rapids NC PD, Roanoke VA PD, Robertson County TN SO, Robeson County NC SO, Robinson Township PA PD, Rochelle GA PD, Rochester Township PA PD, Rock County WI SO, Rock Hill SC PD, Rockdale County GA SO, Rockingham County VA SO, Rockingham NC PD, Rockledge FL PD, Rockmart GA PD, Rockwood TN PD, Rocky Mount NC PD, Rome GA PD, Ross Township OH PD, Ross Township PA PD, Rossville GA PD, Rostraver Township PA PD, Roswell GA PD, Rowan County NC SO, Rowan County NC SO (duplicate), Rowan University NJ PD, Roxboro NC PD, Royston GA PD, Rural Retreat VA PD, Russell County AL SO, Rutherfordton NC PD , Rutledge TN PD, Sale City GA PD , Salem County NJ Prosecutors Office, Salem OH PD, Salem Township PA PD, Salley SC PD , Samford University AL PD, Sampson County NC SO, Sandy Springs GA PD, Santa Rosa County FL SO, Sarasota County FL SO, Sarasota FL PD, Sardis City AL PD, Sauk Prairie WI PD, Sauk Village IL PD, Savannah GA Code Compliance, Savannah GA PD, Savannah International Airport GA PD, Savannah State University PD , Sayreville NJ PD, SC - Columbia Metropolitan Airport PD , SC - Lexington PD, SC - Yemassee PD, Scarborough ME PD, Scotch Plains NJ PD, Scott County IN SO, Scott County KY SO, Scott Township PA PD, Scottsboro AL PD, Scottsville KY PD, Scottsville VA PD, Screven GA PD, Seaford DE PD, Seat Pleasant MD PD, Sebastian FL PD, Security Consulting Solutions (PA), Sedgwick County KS SO, Sellersburg IN PD, Selma AL PD, Selma NC PD, Seminole County FL SO, Seminole County GA SO, Seneca SC PD, Senoia GA PD, Sevier County TN SO, Sevierville TN PD, Seville OH PD, Sewickley Borough PA PD, Seymour IN PD , Shaler TWP PA PD, Sharonville OH PD, Sharpsburg NC PD, Shelby County AL SO, Shelby County KY SO, Shelby County TN SO, Shelbyville KY PD, Shelbyville TN PD, Shenandoah County VA SO, Shenandoah VA PD, Shenango PA PD, Shepherdsville KY PD, Shively KY PD, Simpsonville KY PD, Simpsonville SC PD, Sioux City IA PD, Smith Township PA PD, Smithfield NC PD, Smithfield VA PD, Smyrna GA PD, Smyrna TN PD, Smyth County VA SO, Snead AL PD, Snellville GA PD, Society SC PD, Somerset County NJ Prosecutors Office, Soperton GA PD, South Amboy NJ PD, South Boston VA PD, South Carolina Department of Public Safety, South Carolina Law Enforcement Division - SLED, South Central OH Major Crimes Unit, South College TN PD, South Daytona FL PD, South Fayette Township PA PD, South Fulton GA PD, South Hill VA PD, South Lebanon OH (Warren Co), South Plainfield NJ PD, South Sioux City NE PD , South Strabane Township PA PD, Southampton VA SO, Southern Pines NC PD, Southern Regl PA PD, Southgate KY PD, Southside AL PD, Spalding County GA SO, Sparta GA PD, Sparta TN PD, Spartanburg County SC SO, Spartanburg SC PD, Spencer County  KY SO , Spring Hill TN PD, Spring Township PA PD, Springboro OH PD, Springdale Borough PA PD, Springdale OH PD, Springfield GA PD, Springfield MO PD, Springfield OH PD, Springfield TN PD , Springfield Township OH (Hamilton Co) PD, Springville AL PD, Spruce Pine NC PD, St Pauls NC PD, St. Augustine FL PD, St. Charles City MO PD, St. Clair County AL SO, St. Clairsville OH PD, St. Edward's University (TX), St. Johns County FL SO, St. Lucie County FL SO, St. Martin Parish LA SO, St. Matthews KY PD, St. Petersburg FL PD, Stafford County VA SO , Stamping Ground KY PD, Stanley NC PD, Statesboro GA PD, Statesville NC PD, Statham GA PD, Steele AL PD, Stephen Johnston - Flock Demo Network, Stephens County GA SO, Sterling Heights MI PD, Stillmore GA PD, Stockbridge GA PD, Stone Mountain GA PD, Stow OH PD, Stowe Township PA PD, Streetsboro OH PD , Sturthers OH PD, Suffolk PD (Insight) (VA), Suffolk VA PD, Sugar Hill GA PD, Sugar Mountain NC PD, Sugarcreek Township OH PD, Sugarloaf Twp PA PD, Sullivan County TN SO, Summit County OH SO, Summit Metro Parks OH PD, Sumner County TN SO, Sumter County FL SO, Sumter County GA SO , Sumter County SC SO, Sumter SC PD, Sunbury OH PD, Sunset Beach NC PD, Surf City NC PD, Surfside Beach SC PD, Surry County NC SO, Surry County SO VA, Susquehanna Township PA PD, Sussex County VA SO, Suwanee GA PD, Suwannee County FL SO, Swainsboro GA PD, Sweetwater TN PD, Sycamore Township OH, Sylvania GA PD, Sylvester GA PD, Tabor City NC PD, Talladega AL PD, Talladega County AL SO, Tallahassee FL PD, Tallapoosa County AL SD, Tallapoosa GA PD, Tallmadge OH PD, Tampa FL PD, Tarentum Boro PA PD, Tarpon Springs FL PD, Tarrant AL PD, Tattnall County GA SO, Taylor County FL SO, Taylorsville KY PD, Taylorsville NC PD, Tega Cay SC PD, Tell City IN PD, Temple GA PD, Temple Terrace FL PD, Temple University Campus PA PD, Tennessee Bureau of Investigation, Tennessee Highway Patrol, Tennessee Valley Authority Police, Thomas County GA SO, Thomaston GA PD, Thomasville AL PD, Thomasville GA PD, Thomson GA PD, Thomson Housing Authority (GA), Thornton CO PD, Thunderbolt GA PD, Tift County GA SO, Tifton GA PD, Tilden Township PA PD, Tinton Falls NJ PD, Tipp City OH PD, Titusville FL PD, TN - Bedford County SO, TN - Bluff City PD, TN - Greene County SO, TN - Lincoln County SO, TN - Pulaski PD, TN - Tazewell PD, TN ROCIC, Tompkins County NY SO, Toms River NJ PD, Toombs County GA SO, Topsail Beach NC PD, Toronto OH PD, Town of Bean Station PD  TN, Town of Connelly Springs NC, Town of East Fishkill NY PD, Town of Eva AL PD, Town of Hildebran (NC), Town of Moreland GA, Town of Pegram, Town of Rutherford College (NC), Town of West Blocton AL PD, Towns County GA SO , Transylvania County NC SO, Travelers Rest SC PD, Trenton OH PD, Troup County GA SO, Trousdale County TN SO, Troutman NC PD, Troy AL PD, Troy OH PD, Truett McConnell University GA Campus PD, Trumbull County OH SO, Trussville AL PD, Tryon NC PD, Tunica County MS SO, Turin GA PD, Turner County GA SO, Tuscarawas County OH SO, Tuskegee AL PD, Twiggs County GA SO , Tybee Island GA PD, Tyron PD (NC), Tyrone GA PD, TYS Airport PD TN, U.S. Border Patrol, Ulysses KS PD, UNC Asheville NC PD, Union City GA PD, Union County FL SO, Union County GA SO, Union County IN SO, Union County NC SO, Union County OH SO, Union County SC SO, Union OH PD, Union Springs AL PD, Union Township OH (Clermont Co) PD, University of Akron OH PD, University of Alabama - Birmingham Campus AL PD, University of Delaware PD, University of Georgia GA PD, University of Kentucky, University of Louisville KY PD, University of North Carolina at Pembroke NC PD, University of North Carolina Chapel Hill NC , University of North Carolina Charlotte (NC), University of North FL PD, University of North Georgia PD (GA), University of Pittsburgh PA PD, University of South Florida FL PD, University of Tennessee TN PD, University of the South Sewanee TN PD, University of TN Knoxville, University of West Georgia GA PD, UPMC PA PD, Upper Arlington OH PD, Upper Burrell Township PA PD, Upper Dublin Twp PA PD, Upper Merion Township PA PD, Upper St. Clair PA PD, Upson County GA SO, Urbana OH PD, US Postal Inspection Service [Federal], USMS (Inactive), VA - George Mason University Campus PD, VA - Norfolk Housing Authority, Vacaville CA PD, Valdosta State University GA PD, Van Buren County TN SO, Vance County NC SO, Vandalia OH PD, Verona Borough PA PD, Versailles KY PD, Vestavia Hills AL PD, Victoria VA PD , Vidalia GA PD, Vienna VA PD, Vienna WV PD, Villa Rica GA PD, Village of Clearview WV PD, Village of Wesley Chapel (NC), Vine Grove KY PD, Virginia Beach VA PD, Virginia Commonwealth University VA PD, Virginia Department of Wildlife Resources (DWR), Virginia Port Authority VA PD, Virginia State Police, Virginia Tech University VA PD, Volusia County FL SO, Voorhees NJ PD, Wadesboro NC PD, Wadley GA PD, Wadsworth OH PD, Wake County NC ABC, Wake Forest NC PD, WakeMed Campus PD and Public Safety (NC), Wakulla County FL SO, Walhalla SC PD, Walker County AL SO, Walker County GA SO, Walterboro SC PD, Walters State Community College TN Campus PD, Walton County FL SO, Walton County GA SO, Ware County GA SO , Warner Robins GA PD, Warren County KY SO, Warren County OH SO, Warren County TN SO, Warren County VA SO, Warren NJ PD , Warren OH PD, Warrior AL PD, Warsaw NC PD, Wartburg TN PD, Washington County District Attorney PA, Washington County FL SO, Washington County GA SO, Washington County IN SO, Washington County PA SO, Washington County TN SO, Washington County VA SO, Washington Township (Gloucester) NJ PD, Washington TWP NJ PD, Watauga County NC SO, Watchung NJ PD, Watkinsville GA PD, Waukesha WI PD, Waxhaw NC PD, Waycross GA PD, Waynesville NC PD, Weatherly PA PD, Weaverville NC PD, Weber City VA PD, Webster County GA SO, Wellford SC PD, West Brownsville PA PD, West Buechel KY PD, West Carrollton OH PD, West Chester OH PD, West Georgia Technical College (GA), West Hazleton PA PD, West Jefferson AL, West Melbourne FL PD, West Mifflin PA PD, West Milton OH PD, West Norriton Twp PA, West Pelzer SC PD, West Point GA PD, West Union PD SC, West View Borough PA PD, West Virginia Fusion Center (WV), Westerville OH PD, Westfield Center OH PD, Westminster SC PD , Westmoreland County VA SO, Westmoreland District Attorney's Office PA, White County GA SO, White County TN SO, White House TN PD, White Oak PA PD, White Pine TN PD, Whitehall Borough PA PD, Whitehall OH PD, Whitehall Township PA PD, Whitemarsh Township PA PD, Whitesburg GA PD, Whiteville NC PD, Whitfield County GA SO, WI Department of Justice, Wichita Falls TX PD , Wichita KS PD, Wildwood FL PD, Wilkes County GA SO, Wilkes County NC SO, Wilkinson County GA SO, Will County IL SO (Raven v1.2) , Williamsburg VA PD, Williamson County TN DoEC, Williamson County TN SO, Williamston SC PD, Willingboro TWP NJ PD, Wilmington DE PD, Wilmore KY PD, Wilson County NC SO, Wilson NC PD, Wilton Manors FL PD, Winchester KY PD, Winder GA PD, Windham OH PD, Windsor CO PD, Windsor VA PD, Wingate NC PD , Winston Salem NC PD, Winston Salem State University NC PD, Winston-Salem NC PD Narcotics , Winter Park FL PD, Winterville NC PD, Winthrop University SC PD, Wise County VA SO, Woodbridge NJ PD, Woodbury County IA SO, Woodbury GA PD, Woodlawn OH PD, Woodson Terrace MO PD, Woodstock AL PD, Woodstock GA PD, Woodstock VA PD, Worth County GA SO, Worthington OH PD, Wrens GA PD, Wright Patterson OH Air Force Base [Federal], Wrightsville Beach NC PD, Wyoming OH PD, Wythe County VA SO, Wytheville VA PD, Xenia OH PD, Yancey County NC SO, York County SC SO, York County VA SO, Youngstown OH PD, Youngtown AZ PD (Raven v1.2) , Zanesville OH PD, Zebulon NC PD, Zelienople PA PD, Zion IL PD (Raven v1.2)</t>
  </si>
  <si>
    <t>Ahoskie NC PD, Alexander County NC SO, Angier NC PD, Apex NC PD, App State University NC PD, Asheville NC PD, Avery County NC SO, Belmont NC PD, Bessemer City NC PD, Biltmore Forest NC PD, Black Mountain NC PD, Blacksburg VA PD, Blowing Rock NC PD, Boone NC PD, Brunswick County NC SO, Buncombe County NC SO, Burke County NC SO, Burlington NC PD, Butner NC PD, Cabarrus County NC SO, Caldwell County NC SO, Camden SC PD, Carolina Beach NC PD , Cary NC PD, Catawba County NC SO, Chadbourn NC PD, Charleston County SC SO, Chatham County NC SO, Cheraw SC PD, Cherryville PD (NC), Chesterfield SC PD , Clarendon County SC SO , Clayton NC PD , Cleveland County NC SO , Columbus County NC SO, Columbus NC PD, Concord NC PD, Conover NC PD, Cramerton NC PD, Craven County ABC Board (NC), Creedmoor NC PD, Currituck County NC SO, Dare County NC SO, Davidson County NC SO, Davidson NC PD, Davie County NC SO, Duck NC PD, Dunn NC PD, Edgecombe County NC SO, Elizabethtown NC PD, Elon University NC PD, Erwin PD (NC), Fairmont NC PD, Florence County SC SO, Florence SC PD, Forest City NC PD, Forsyth County NC SO, Fort Mill SC PD, Franklin County NC SO, Fuquay-Varina NC PD, Garner NC PD, Gaston County NC PD, Gastonia NC PD, Gibsonville NC PD, Great Falls SC PD, Greensboro NC PD, Halifax County NC SO, Hamlet NC PD, Harnett County NC SO, Hartsville SC PD, Haywood County NC SO, Henderson County NC SO , Henderson NC PD, Hendersonville NC PD, Henry County VA SO, Hickory NC PD, High Point NC PD, Hillsville VA PD, Hoke County NC SO, Hope Mills NC PD , Houston TX PD, Hudson NC PD, Huntersville PD NC, Iredell County NC SO, Jackson County NC SO, Johnston County NC SO, Kernersville NC PD, Kill Devil Hills NC PD, Kings Mountain NC PD, Knightdale NC PD, Lancaster County SC SO , Lancaster SC PD, Lenoir County NC SO, Lexington NC PD , Lillington NC PD, Lincoln County NC SO, Long View NC PD, Louisburg NC PD, Lumberton NC PD, Macon County NC SO, Maiden NC PD, Marion NC PD, Matthews NC PD, McDowell County NC SO, Mebane NC PD, Mint Hill NC PD, Mitchell County NC SO, Monroe NC PD, Montgomery County VA SO, Mooresville NC PD, Mount Holly NC PD, Nags Head NC PD, Nash County NC SO, Nashville NC PD , New Hanover County NC SO, Newton NC PD , North Charleston SC PD, Norwood NC PD, Orangeburg Department of Public Safety SC, Pembroke NC PD, Pender County NC SO , Person County NC SO, Pineville NC PD, Pittsboro NC PD, Polk County NC SO, Public Service Authority, Santee Cooper Law Enforcement Division (SC), Pulaski County VA SO, Pulaski VA PD, Raleigh NC PD, Ranlo NC PD, Red Springs NC PD, Richmond County NC SO, Roanoke Rapids NC PD, Roanoke VA PD, Robeson County NC SO, Rock Hill SC PD, Rockingham NC PD, Rocky Mount NC PD, Rowan County NC SO, Roxboro NC PD, Rutherfordton NC PD , Sampson County NC SO, Selma NC PD, Smithfield NC PD, Society SC PD, Southern Pines NC PD, St Pauls NC PD, Stanley NC PD, Statesville NC PD, Sugar Mountain NC PD, Sumter County SC SO, Surry County NC SO, Tega Cay SC PD, Town of Connelly Springs NC, Town of Hildebran (NC), Town of Rutherford College (NC), Transylvania County NC SO, Tryon NC PD, UNC Asheville NC PD, Union County NC SO, University of North Carolina at Pembroke NC PD, University of North Carolina Chapel Hill NC , University of North Carolina Charlotte (NC), US Postal Inspection Service [Federal], Vance County NC SO, Wadesboro NC PD, Wake County NC ABC, Wake Forest NC PD, WakeMed Campus PD and Public Safety (NC), Warsaw NC PD, Watauga County NC SO, Waxhaw NC PD, Waynesville NC PD, Whiteville NC PD, Wilkes County NC SO, Wilson NC PD, Wingate NC PD , Winston Salem NC PD, Winterville NC PD, Wrightsville Beach NC PD, Yancey County NC SO</t>
  </si>
  <si>
    <t>Ahoskie NC PD, Alexander County NC SO, Angier NC PD, Apex NC PD, Appalachian Regional Healthcare System NC PD, Asheboro NC PD, Asheville NC PD, Avery County NC SO, Belmont NC PD, Biltmore Forest NC PD, Black Mountain NC PD, Blowing Rock NC PD, Boone NC PD, Brunswick County NC SO, Bulloch County GA SO, Buncombe County NC SO, Burke County NC SO, Burlington NC PD, Butner NC PD, Cabarrus County NC SO, Caldwell County NC SO, Carolina Beach NC PD , Carter County TN SO, Cary NC PD, Catawba County NC SO, Catawba Nation Tribal SC PD , Chadbourn NC PD, Chatham County NC SO, Cherryville PD (NC), Clayton NC PD , Cleveland County NC SO , Columbia County DA's Office GA, Columbus County NC SO, Columbus NC PD, Concord NC PD, Conover NC PD, Cramerton NC PD, Craven County ABC Board (NC), Creedmoor NC PD, Currituck County NC SO, Dare County NC SO, Davidson County NC SO, Davidson NC PD, Davie County NC SO, Duck NC PD, Dunn NC PD, Edgecombe County NC SO, Elizabethton TN PD, Elon University NC PD, Erwin PD (NC), Erwin TN PD, Fairfield County SC SO, Fairmont NC PD, Forest City NC PD, Forsyth County NC SO, Franklin County NC SO, Fuquay-Varina NC PD, Gainesville GA PD, Gallia County OH SO, Garner NC PD, Gaston County NC PD, Gastonia NC PD, Gibsonville NC PD, Grayson County VA SO, Greensboro NC PD, Greer SC PD, Halifax County NC SO, Hamlet NC PD, Harnett County NC SO, Haywood County NC SO, Henderson County NC SO , Henderson NC PD, Hendersonville NC PD, Hickory NC PD, High Point NC PD, Hoke County NC SO, Hope Mills NC PD , Houston TX PD, Hudson NC PD, Huntersville PD NC, Iredell County NC SO, Jackson County NC SO, Johnson City TN PD, Johnson County TN SO, Johnston County NC SO, Jonesborough PD TN, Kernersville NC PD, Kill Devil Hills NC PD, Kings Mountain NC PD, Knightdale NC PD, Lenoir County NC SO, Lexington NC PD , Lillington NC PD, Lincoln County NC SO, Long View NC PD, Louisburg NC PD, Lumberton NC PD, Macon County NC SO, Maiden NC PD, Marion NC PD, Matthews NC PD, McDowell County NC SO, Mebane NC PD, Mint Hill NC PD, Mitchell County NC SO, Monroe NC PD, Montgomery County VA SO, Mooresville NC PD, Mount Holly NC PD, Mountain City TN PD, Nags Head NC PD, Nash County NC SO, Nashville NC PD , New Hanover County NC SO, Newton NC PD , North Charleston SC PD, Norwood NC PD, Pembroke NC PD, Pender County NC SO , Person County NC SO, Pineville NC PD, Polk County NC SO, Raleigh NC PD, Ranlo NC PD, Red Springs NC PD, Richmond County NC SO, Roanoke Rapids NC PD, Robeson County NC SO, Rock Hill SC PD, Rockingham NC PD, Rocky Mount NC PD, Rowan County NC SO, Roxboro NC PD, Rutherfordton NC PD , Sampson County NC SO, Selma NC PD, Smithfield NC PD, Smyth County VA SO, South Carolina Law Enforcement Division - SLED, Southern Pines NC PD, Spartanburg County SC SO, Spartanburg SC PD, St Pauls NC PD, Stanley NC PD, Statesville NC PD, Sugar Mountain NC PD, Sullivan County TN SO, Sumter County SC SO, Surf City NC PD, Surry County NC SO, Town of Connelly Springs NC, Town of Hildebran (NC), Town of Rutherford College (NC), Transylvania County NC SO, UNC Asheville NC PD, Union County NC SO, University of North Carolina at Pembroke NC PD, University of North Carolina Chapel Hill NC , University of North Carolina Charlotte (NC), University of North Georgia PD (GA), Vance County NC SO, Wadesboro NC PD, Wadsworth OH PD, Wake Forest NC PD, WakeMed Campus PD and Public Safety (NC), Warsaw NC PD, Washington County TN SO, Watauga County NC SO, Waxhaw NC PD, Waynesville NC PD, Whiteville NC PD, Wilkes County NC SO, Wilson NC PD, Wingate NC PD , Winston Salem NC PD, Winterville NC PD, Wrightsville Beach NC PD, Wythe County VA SO, Yancey County NC SO, Zebulon NC PD</t>
  </si>
  <si>
    <t>Ahoskie NC PD, Alexander County NC SO, Angier NC PD, Apex NC PD, App State University NC PD, Asheboro NC PD, Asheville NC PD, Avery County NC SO, Belmont NC PD, Bessemer City NC PD, Biltmore Forest NC PD, Black Mountain NC PD, Blacksburg VA PD, Blowing Rock NC PD, Boone NC PD, Brunswick County NC SO, Buncombe County NC SO, Burke County NC SO, Burlington NC PD, Butner NC PD, Cabarrus County NC SO, Caldwell County NC SO, Carolina Beach NC PD , Cary NC PD, Catawba County NC SO, Chadbourn NC PD, Charleston County SC SO, Cherryville PD (NC), Clarendon County SC SO , Clayton NC PD , Cleveland County NC SO , Cobb County GA PD, Columbus County NC SO, Columbus NC PD, Concord NC PD, Conover NC PD, Cramerton NC PD, Craven County ABC Board (NC), Creedmoor NC PD, Currituck County NC SO, Dare County NC SO, Davidson County NC SO, Davidson NC PD, Davie County NC SO, Duck NC PD, Dunn NC PD, Edgecombe County NC SO, Elizabethtown NC PD, Elon University NC PD, Erwin PD (NC), Fairmont NC PD, Florence County SC SO, Florence SC PD, Forest City NC PD, Forsyth County NC SO, Franklin County NC SO, Franklinton NC PD, Fuquay-Varina NC PD, Garner NC PD, Gaston County NC PD, Gastonia NC PD, Georgetown SC PD, Gibsonville NC PD, Guilford County NC SO, Halifax County NC SO, Hamlet NC PD, Harnett County NC SO, Haywood County NC SO, Henderson County NC SO , Henderson NC PD, Hendersonville NC PD, Henry County VA SO, Hickory NC PD, High Point NC PD, Hoke County NC SO, Hope Mills NC PD , Houston TX PD, Hudson NC PD, Huntersville PD NC, Iredell County NC SO, Jackson County NC SO, Johnston County NC SO, Kernersville NC PD, Kill Devil Hills NC PD, Kings Mountain NC PD, Knightdale NC PD, Lenoir County NC SO, Lexington NC PD , Lillington NC PD, Lincoln County NC SO, Long View NC PD, Louisburg NC PD, Lumberton NC PD, Macon County NC SO, Maiden NC PD, Marion County WV SO, Marion NC PD, Martinsville VA PD, Matthews NC PD, McDowell County NC SO, Mebane NC PD, Mecklenburg County NC SO, Mint Hill NC PD, Mitchell County NC SO, Monroe NC PD, Montgomery County VA SO, Mooresville NC PD, Mount Airy NC PD, Mount Holly NC PD, Mount Pleasant SC PD, Nags Head NC PD, Nash County NC SO, Nashville NC PD , New Hanover County NC SO, New York State Police NY, Newton NC PD , North Carolina A&amp;T University NC PD, North Charleston SC PD, Norwood NC PD, Onondaga County NY SO , Oxford NC PD, Pembroke NC PD, Pender County NC SO , Person County NC SO, Pineville NC PD, Pittsboro NC PD, Polk County NC SO, Public Service Authority, Santee Cooper Law Enforcement Division (SC), Raleigh NC PD, Ranlo NC PD, Red Springs NC PD, Richland County SC SO, Richmond County NC SO, Roanoke Rapids NC PD, Roanoke VA PD, Robeson County NC SO, Rockingham NC PD, Rocky Mount NC PD, Rowan County NC SO, Roxboro NC PD, Sampson County NC SO, Selma NC PD, Sheridan AR PD, Smithfield NC PD, Southern Pines NC PD, St Pauls NC PD, Stanley NC PD, Statesville NC PD, Sugar Mountain NC PD, Sumter County SC SO, Sumter SC PD, Sunset Beach NC PD, Surry County NC SO, Town of Rutherford College (NC), Transylvania County NC SO, Troutman NC PD, Tryon NC PD, UNC Asheville NC PD, Union County NC SO, University of Arizona Campus AZ PD, University of North Carolina at Pembroke NC PD, University of North Carolina Chapel Hill NC , University of North Carolina Charlotte (NC), US Postal Inspection Service [Federal], Vance County NC SO, Virginia Tech University VA PD, Wadesboro NC PD, Wake County NC ABC, Wake Forest NC PD, WakeMed Campus PD and Public Safety (NC), Warsaw NC PD, Watauga County NC SO, Waxhaw NC PD, Waynesville NC PD, Whiteville NC PD, Wilkes County NC SO, Wilson NC PD, Wingate NC PD , Winston Salem NC PD, Winston Salem State University NC PD, Winterville NC PD, Wrightsville Beach NC PD, Yancey County NC SO</t>
  </si>
  <si>
    <t>Absecon NJ PD, Acworth GA PD, Ada County ID SO, Adairville KY PD, Ahoskie NC PD, AL - Andalusia PD, AL - Autauga County SO, AL - Sylacauga PD, Alabama Department of Corrections, Alabama Department of Revenue, Alabama Law Enforcement Agency (ALEA), Alabaster AL PD, Albany GA PD, Alcoa TN PD, Alexander County NC SO, Allegheny County PA DA, Allen County KY SO, Allentown PA PD, Altavista VA PD, Altoona IA PD, Anderson County SC SO, Angier NC PD, Apex NC PD, App State University NC PD, Appalachian Regional Healthcare System NC PD, Appling County GA SO, Ardmore AL PD, Asheboro NC PD, Asheville NC PD, Ashland County OH SO, Ashville AL PD, Aston PA PD, Athens-Clarke County GA PD, Auglaize County OH SO, Aurora OH PD , Avery County NC SO, Avon IN PD, Baker County FL SO, Banks County GA SO, Beaufort SC PD , Beech Grove IN PD, Bellefontaine OH PD, Belmont NC PD, Belpre OH PD, Berea KY PD, Berea OH PD, Berkeley County SC SO, Bessemer AL PD, Bessemer City NC PD, Bethany Beach DE PD, Bethel Park PA PD, Bibb County SO GA, Biltmore Forest NC PD, Black Mountain NC PD, Blacksburg SC PD , Blacksburg VA PD, Blackshear GA PD, Bleckley County GA SO, Bloomingdale GA PD, Blount County Commission (AL), Blount County TN SO, Blowing Rock NC PD, Boiling Springs NC PD, Boone NC PD, Boones Mill VA PD, Bordentown TWP NJ PD, Botetourt County VA SO, Bowling Green KY PD, Bowling Green Warren County Drug Task Force KY, Brevard County FL SO , Brigham City UT PD, Brook Park OH PD, Brownsburg IN PD, Brunswick County NC SO, Brunswick County VA SO, Bryan County GA SO, Buncombe County NC SO, Burke County NC SO, Burlington NC PD, Butler County OH SO, Butler County PA, Butler IN PD, Butner NC PD, Byron GA PD , Cabarrus County NC SO, Cabarrus County NC SO - old, Cabot AR PD, Cairo GA PD , Caldwell County NC SO, Calhoun County SC SO, Calloway County KY SO, Camden SC PD, Camilla GA PD , Campbell County VA SO, Carmel IN PD, Carolina Beach NC PD , Caroline County VA SO, Carroll County GA SO, Carter County TN SO, Cartersville GA PD, Catawba County NC SO, Catawba Nation Tribal SC PD , Cayce SC PD, Central City KY PD, Central SC PD , Chadbourn NC PD, Chambers County AL SO, Chatham County GA PD, Chatham County NC SO, Chatsworth GA PD, Cheltenham Twp PA PD, Cheraw SC PD, Cherokee County AL SO, Cherokee County GA DA, Cherokee County GA SO, Cherryville PD (NC), Chester County SC SO, Chester Township OH PD, Chesterfield SC PD , Cheviot OH PD, Chippewa PA PD, Claiborne County TN SO, Clarendon County SC SO , Clarksville IN PD, Clayton GA PD, Clayton NC PD , Clearwater FL PD, Cleveland County NC SO , Cocoa Beach FL PD, Coffee County GA SO, Colbert County AL SO, Collier County FL SO, Colorado State Patrol, Colquitt County GA SO, Columbus County NC SO, Columbus NC PD, Commerce GA PD, Concord NC PD, Conover NC PD, Cookeville TN PD, Coshocton County OH SO, Covington GA PD, Coweta County GA SO, Cramerton NC PD, Craven County ABC Board (NC), Crawford County IL SO , Crawford County IN SO, Crawfordsville IN PD, Creedmoor NC PD, Creston OH PD, Crewe VA PD, Crisp County GA SO, Crossville TN PD, CSX Railroad PD, Cullman AL PD, Cullman County AL SO, Cumming GA PD, Currituck County NC SO, CVG Airport KY PD, Dale County AL SO, Dalton GA PD, Danville IN PD, Dare County NC SO, Darlington County SC SO, Davidson County NC SO, Davidson NC PD, Davie County NC SO, Dayton TN PD, Defiance County OH SO, Dickson TN PD, Dillard GA PD, Dillon SC PD, District Heights MD PD, DNU Creston OH PD, DoC Intelligence Unit (GA), Dodge County GA SO, Doraville GA PD, Dover DE PD, Dublin OH PD, Duck NC PD, Duluth GA PD, Dunn NC PD, DuPage County IL SO, Durango CO PD, Easley SC PD, East Canton OH PD, East Hampton Village NY PD, Edgecombe County NC SO, El Cajon CA PD, Elbert County GA SO, Elizabethton TN PD, Elizabethtown KY PD, Ellijay GA PD, Elon University NC PD, Elyria OH PD, Emory University Campus PD GA, Emporia VA PD , Energy IL PD, Erwin PD (NC), Evansville IN PD, Fairfield County SC SO, Fairfield OH PD, Fairlawn OH PD, Fairmont NC PD, Fairmount IN PD, Fargo ND PD, FBI [turned off], FL - Belleair PD, Flagler County FL SO, Florence AL PD, Florence County SC SO, Florence SC PD, Florida Highway Patrol, Florida State University Campus PD FL, Floyd County GA PD, Floyd County IN SO, Forest City NC PD, Forrest County MS SO, Forsyth County GA SO, Forsyth County NC SO, Fort Mill SC PD, Fort Wayne IN PD , Franklin County AL SO, Franklin County FL SO, Franklin County IL SO, Franklin County NC SO, Franklin County PA SO, Franklin GA PD, Franklin IN PD, Fremont OH PD, Front Royal VA PD, Fuquay-Varina NC PD, GA - Georgia Piedmont Technical College , Gahanna OH PD, Gainesville GA PD, Gallatin TN PD, Garner NC PD, Gaston County NC PD, Gastonia NC PD, Gatlinburg TN PD , Geauga County OH SO , Georgetown IN PD, Georgia Attorney General's Office  - GA, Georgia Southwestern State University Campus PD , Georgia State Patrol GA PD, Gibsonville NC PD, Giles County TN SO, Glencoe AL PD, Glendale OH PD, Golf Manor OH PD, Goose Creek SC PD , Grant County IN SO, Graves County KY SO, Grayson County VA SO, Great Falls SC PD, Greene County OH SO, Greensboro NC PD, Greenville County SC SO, Greenville SC PD, Greenwood County SC SO, Greenwood IN PD, Greenwood SC PD, Greer SC PD, Grove City OH PD, Groveport OH PD, Guernsey County OH SO, Gulf Breeze FL PD, Gulf County FL SO, Guntersville AL PD, Gwinnett County GA SO, Halifax County NC SO, Hall County GA SO, Hamblen County TN SO, Hamilton County IN SO, Hamilton County OH SO, Hamilton Township OH PD, Hamlet NC PD, Hancock County GA SO, Hancock County IN SO, Hapeville GA PD, Haralson County GA SO, Harnett County NC SO, Harriman TN PD, Harris County GA SO, Harrisburg Bureau PA PD, Harrisonburg VA PD, Hart County GA SO, Hartford City IN PD, Hartselle AL PD, Hartsville SC PD, Harvey County KS SO, Haywood County NC SO, Heard County GA SO, Helena AL PD, Henderson County KY SO, Henderson County NC SO , Henderson KY PD, Henderson NC PD, Hendersonville NC PD, Hendersonville TN PD, Henry County IN SO, Henry County OH SO, Henry County VA SO, Hermitage PA PD, Hernando County FL SO, Herndon VA PD, Hickory NC PD, High Point NC PD, Highland Heights KY PD, Hillsville VA PD, Hilton Head Island SC, Hoke County NC SO, Holly Hill FL PD, Holmes County SO OH, Homecroft IN PD, Homewood AL PD, Hoover AL PD, Hope Mills NC PD , Houston County AL SO, Houston TX PD, Howard County IN SO, Hudson NC PD, Hueytown AL PD, Huntersville PD NC, Huntington IN PD, Huntsville AL PD, Hyattsville MD PD, IN - Greene County SO, IN - Tipton County SO, Independence KY PD, Independence OH PD, Indiana HIDTA , Ingalls IN PD, Iowa State University IA PD, Iredell County NC SO, Jackson County GA SO, Jackson County NC SO, Jackson WI PD, Jacksonville Beach FL PD, Jasper IN PD, Jefferson County MO SO, Jefferson County OH SO, Jefferson County SO IN, Jefferson County TN SO, Jeffersontown KY PD, Johnson City TN PD, Johnson County TN SO, Johnston City IL PD, Johnston County NC SO, Johnstown PA PD, Kankakee County IL SO, Kemper County MS SO, Kenton County KY SO, Kernersville NC PD, Kershaw County SC SO, Kill Devil Hills NC PD, King George County VA SO, Kings Mountain NC PD, Kingston Springs TN PD, Knightdale NC PD, Knox County TN SO, Kokomo IN PD, La Follette TN PD, LaFayette County FL SO, Lafayette County MS SO, Lake City FL PD, Lake County FL SO, Lake County OH SO, Lake Mary FL PD, Lake Wales FL PD, Lakemore OH PD, Lakewood WA PD, Lamar County GA SO, Lancaster County SC SO , Lancaster SC PD, Lander University SC PD, Lauderdale County AL SO, Laurens County SC SO, Laurens SC PD, Lavonia GA PD, Lawrence District Attorney PA, Lawrenceville GA PD, Lebanon IN PD , Lebanon TN PD, Lee County SC SO, Leesburg GA PD, Leitchfield KY PD, Lenoir City TN PD, Lenoir County NC SO, Leon County FL SO, Levy County FL SO, Lexington KY PD, Lexington Medical Center SC PD, Lexington NC PD , Lexington SC PD, Lilburn GA PD, Lillington NC PD, Lincoln County NC SO, Lithopolis OH PD, Little Rock AR PD, Loganville GA PD, Long View NC PD, Loris SC PD, Loudon TN PD, Loudoun County VA SO, Louisburg NC PD, Louisville Metro KY PD, Louisville OH PD, Loveland CO PD, Lowndes County GA SO, Lumberton NC PD, Lyman PD SC , Macon County NC SO, Madison County AL SO, Madison County GA SO, Madison County TN SO, Madisonville KY PD, Mahoning County OH SO, Mahoning Twp PA PD, Maiden NC PD, Manassas Park VA PD, Mantua Township NJ PD, Marion County WV SO, Marion Health PD (IN), Marion IL PD, Marion IN PD, Marion NC PD, Markle IN PD, Marta PD GA, Mathews County VA SO, Matthews NC PD, Mauldin SC PD, Mayfield KY PD, McCaysville GA PD, McDowell County NC SO, McMinnville TN PD, Mebane NC PD, Menomonee Falls WI PD, Metropolis IL PD, Metropolitan Washington DC PD, Middle Tennessee State TN PD , Middleburg Heights OH PD, Middletown OH PD, Milton GA PD, Milton IN PD, Minster OH PD, Mint Hill NC PD, Mitchell County NC SO, Mohave County AZ SO, Molena GA PD, Monroe GA PD, Monroe NC PD, Monroeville PA PD, Montevallo AL PD, Montezuma GA PD, Montgomery County IN SO, Montgomery County TN SO, Montgomery County VA SO, Moody AL PD, Mooresville NC PD, Morgan County AL SO, Morgan County TN SO, Morristown TN PD, Morrow GA PD , Morrow OH PD, Moundville AL PD, Mount Holly NC PD, Mountain Brook AL PD, Mountain City TN PD, Muhlenberg Township PA PD, Muncie IN PD, Murfreesboro TN PD, Muscle Shoals AL PD, Nags Head NC PD, Nash County NC SO, Nashville Intl Airport TN PD, Nashville NC PD , Nassau County FL SO, National Center for Missing &amp; Exploited Children [NCMEC], Nebraska State Patrol, New Albany OH PD, New Britain Township PA PD, New Castle County DE PD, New Hanover County NC SO, New Haven IN PD, New Kent County VA SO, Newberry County SC SO , Newnan GA PD, Newport News VA PD, Newton County GA SO, Newton County MS SO, Newton NC PD , Newtown OH PD, Nicholasville KY PD, Noblesville IN PD, Norcross GA PD, North Carolina A&amp;T University NC PD, North Charleston SC PD, North Myrtle Beach SC PD, North Ridgeville OH PD, Northern Regional PA PD , Norwalk OH PD, Norwood NC PD, O'Fallon MO PD, Oak Ridge TN PD , Ocean County Prosecutors Office NJ , Ocean View DE PD, Oconee County GA SO, Oconee County SC SO, Oglethorpe GA PD, OH - Blanchester PD, OH - Clinton County SO , OH - Mariemont PD, OH - Preservation Parks of Delaware County, OH - South Bloomfield PD, OH - U.S.23 Major Crimes Task Force, OH - Williamsburg PD, Ohio Attorney General's Office - OOCIC, Ohio Bureau of Criminal Investigation, Ohio State Highway Patrol, Old Westbury Village NY PD, Olive Branch MS PD, Onondaga County NY SO , Orangeburg Department of Public Safety SC, Oregon OH PD, Ormond Beach FL PD, Oxford AL PD, Oxford MS PD, Palm Beach County FL SO, Panama City FL PD, Paris KY PD, Paris TN PD, Parke County IN SO, Parma OH PD, Patton TWP PD PA, Peachtree City GA PD, Peachtree Corners GA Marshal's Office, Pell City AL PD, Pemberton Township NJ PD, Pembroke NC PD, Pender County NC SO , Pennington Gap VA PD, Perkins Township OH PD, Perry GA PD, Perrysburg OH PD, Person County NC SO, Pineville NC PD, Pittsboro IN PD, Pittsboro NC PD, Plainfield IN PD, Plaquemines Parish LA SO, Polk County NC SO, Polkton NC PD, Pontotoc MS PD, Pooler GA PD, Priceville AL PD, Prince George County VA PD, Prince George's Community College MD PD, Princeton IN PD, Public Service Authority, Santee Cooper Law Enforcement Division (SC), Pulaski County VA SO, Pulaski VA PD, Putnam County GA SO, Rabun County GA SO, Rainbow City AL PD, Raleigh NC PD, Ranlo NC PD, Reading OH PD, Red Springs NC PD, Rehoboth Beach DE PD, Richfield OH PD, Richland County SC SO, Richmond County NC SO, Richmond VA PD, Roanoke Rapids NC PD, Robertson County TN SO, Robeson County NC SO, Robinson IL PD, Rock County WI SO, Rock Hill SC PD, Rockingham NC PD, Rockmart GA PD, Rockport IN PD, Rocky Mount NC PD, Roseville MI PD, Ross Township OH PD, Rowan County NC SO, Rowan University NJ PD, Roxboro NC PD, Russell County AL SO, Russellville AL PD, Rutherfordton NC PD , Salem OH PD, Sampson County NC SO, Sandusky County SO OH, Santa Rosa County FL SO, Sauk Prairie WI PD, SC - Columbia Metropolitan Airport PD , Scottsboro AL PD, Scottsville KY PD, Scottsville VA PD, Selma NC PD, Senoia GA PD, Sevier County TN SO, Seymour IN PD , Shelby County KY SO, Shelby County TN SO, Sheridan AR PD, Simpsonville SC PD, Sioux City IA PD, Smithfield NC PD, Smyth County VA SO, Snellville GA PD, Society SC PD, Somerset County NJ Prosecutors Office, South Carolina Law Enforcement Division - SLED, Southern Pines NC PD, Southern Regl PA PD, Spartanburg County SC SO, Spartanburg SC PD, Speedway IN PD, Spring Township PA PD, Springfield MO PD, Springfield OH PD, Springfield TN PD , Springfield Township OH (Hamilton Co) PD, St Pauls NC PD, St. Augustine FL PD, St. Charles City MO PD, St. Clair County AL SO, St. Clairsville OH PD, St. Johns County FL SO, Stanley NC PD, Statesboro GA PD, Statesville NC PD, Steele AL PD, Sterling Heights MI PD, Stevens Point WI PD, Stow OH PD, Sugar Mountain NC PD, Sullivan County IN SO, Sullivan County TN SO, Sumner County TN SO, Sumter County SC SO, Surf City NC PD, Surry County NC SO, Suwanee GA PD, Suwannee County FL SO, Swainsboro GA PD, Sylvania Township OH PD, Talladega County AL SO, Tallahassee FL PD, Tallapoosa GA PD, Tampa FL PD, Tarpon Springs FL PD, Taylor County FL SO, Tega Cay SC PD, Tell City IN PD, Tennessee Bureau of Investigation, Thomas County GA SO, Thomas County KS SO, Thomasville AL PD, Thomasville GA PD, Thornton CO PD, Tifton GA PD, Tilden Township PA PD, Tipp City OH PD, TN - Lincoln County SO, TN ROCIC, Tompkins County NY SO, Topsail Beach NC PD, Toronto OH PD, Town of Bean Station PD  TN, Town of Connelly Springs NC, Town of Hildebran (NC), Town of Rutherford College (NC), Town of West Blocton AL PD, Transylvania County NC SO, Travelers Rest SC PD, Trousdale County TN SO, Troy AL PD, Trussville AL PD, Tupelo Regional Airport, Tuscaloosa County AL SO, Twiggs County GA SO , Tyrone GA PD, U.S. Border Patrol, UNC Asheville NC PD, Union County GA SO, Union County NC SO, Union County SC SO, Union Township OH (Clermont Co) PD, University of Delaware PD, University of Kentucky, University of North Carolina at Pembroke NC PD, University of North Carolina Chapel Hill NC , University of North Carolina Charlotte (NC), University of North Georgia PD (GA), University of West Georgia GA PD, Upper Dublin Twp PA PD, Urbana OH PD, US Postal Inspection Service [Federal], VA - George Mason University Campus PD, Vance County NC SO, Vandalia OH PD, Vermillion County IN SO, Victoria VA PD , Vienna IL PD, Vienna VA PD, Villa Rica GA PD, Village of Clearview WV PD, Virginia Department of Wildlife Resources (DWR), Virginia Tech University VA PD, Voorhees NJ PD, Wabash County IN SO, Wabash IN PD, Wadesboro NC PD, Wake County NC ABC, Wake Forest NC PD, WakeMed Campus PD and Public Safety (NC), Walterboro SC PD, Walters State Community College TN Campus PD, Wapakoneta OH PD, Warner Robins GA PD, Warren County KY SO, Warren County OH SO, Warren County TN SO, Warrensville Heights OH PD, Warsaw NC PD, Wartburg TN PD, Washington County TN SO, Washington County WI SO, Watauga County NC SO, Waterville OH PD, Wayne County TN SO, Waynesville NC PD, Weber City VA PD, Webster County GA SO, West Chester OH PD, West Mifflin PA PD, West Norriton Twp PA, West Terre Haute IN PD, Westfield IN PD, White House TN PD, White Pine TN PD, Whitehall Township PA PD, Whitestown IN PD, Whiteville NC PD, Whitfield County GA SO, Wichita Falls TX PD , Wildwood FL PD, Wilkes County GA SO, Wilkes County NC SO, Williamsburg VA PD, Williamson County TN SO, Wilmore KY PD, Wilson County NC SO, Wilson NC PD, Wingate NC PD , Winston Salem NC PD, Winterville NC PD, Winthrop University SC PD, Woodson Terrace MO PD, Woodstock GA PD, Wright Patterson OH Air Force Base [Federal], Wrightsville Beach NC PD, Wyandot County OH SO, Wyoming OH PD, Wythe County VA SO, Yancey County NC SO, York County SC SO, Zebulon NC PD, Zionsville IN PD</t>
  </si>
  <si>
    <t>Germantown OH PD, 18th Judicial District DA's Office- LA PD, 18th Judicial District Drug Task Force - TN PD, Abbeville SC PD, Abilene KS PD, Abington Township PA PD , Absecon NJ PD, Accomack County VA SO, ACRATT -CA, Acushnet MA PD, Acworth GA PD, Adairsville GA PD, Adamsville AL PD, Addis LA PD, Addison IL PD, Adrian MI PD, Ahoskie NC PD, Airway Heights WA PD, Akron OH PD, AL - Troy University - Insight , Alabama Drug Enforcement Task Force Region G, Alabama Law Enforcement Agency (ALEA), Alabaster AL PD, Alachua County FL SO, Alachua FL PD, Alameda CA PD, Alameda County CA SO, Albany County NY SO, Albany GA PD, Albany NY PD -Duplicate-no not use, Albertville AL PD, Alcoa TN PD, Alcorn County MS SO, ALDOI/ AL State Fire Marshal's Office, Alexander City AL PD, Alexander County NC SO, Alexandria IN PD, Alexandria VA PD, Algood TN PD, Alhambra CA PD, Allegan County SO MI, Allegheny County PA DA, Allen County KS Communications Center, Allen County KS SO, Allen Park PD MI, Allentown PA PD, Alpharetta GA PD, Altamonte Springs FL PD, Altavista VA PD, Altoona IA PD, Altoona WI PD, Alvin ISD TX PD, Alvin TX PD, Amberley Village OH PD, Americus GA PD, Amherst County VA SO, Amherst OH PD, Anaheim CA PD, Anchorage KY PD, Anderson CA PD, Anderson County SC SO, Anderson County TN SO, Anderson IN PD, Anderson SC PD, Andover KS PD, Angier NC PD, Ankeny IA PD, Anna TX PD, Anoka County MN SO, Antigo WI PD, Antioch CA PD, Antioch IL PD, Apache Junction AZ PD, Apex NC PD, App State University NC PD, Appalachian Regional Healthcare System NC PD, Appleton WI PD, Aransas Pass TX PD, Arapahoe County CO SO, Arcadia CA PD, Arcanum OH PD, Arcola MS PD, Argo AL PD, Argyle TX PD, Arlington County VA PD, Arlington Heights IL PD , Arlington TX PD, Arnold MO PD, Arvin CA PD, Asheboro NC PD, Asheville NC PD, Ashland County OH SO, Aston PA PD, ASU AZ PD, ATF Nashville TN, Athens-Clarke County GA PD, Atherton CA PD, Atlanta GA PD, Atlantis FL PD, Atoka TN PD, Attalla AL PD, Attleboro MA PD, Aubrey TX PD, Auburn AL PD, Auburn CA PD, Auburn Hills MI PD, Auburn WA PD, Audrain County MO SO, Audubon Park KY PD, Augusta KS DPS, Aurora CO PD, Aurora IL PD, Aurora OH PD , Austell GA PD, Austin County TX SO, Austintown Township OH PD, Avery County NC SO, Avoca PA PD, Avon CT PD, Avon IN PD, Avon Lake OH PD, Avondale AZ PD, Azle TX PD, Bainbridge Township OH PD, Baker County FL SO, Baker County GA SO, Banner Elk NC PD, Barnwell SC PD, Barrow County GA SO, Beachwood OH PD, Beacon City NY PD, Beacon Falls CT PD, Beaufort SC PD , Bedford NY PD, Belmont NC PD, Belpre OH PD, Bensalem Township PA PD, Benton County WA SO, Berea KY PD, Berea OH PD, Bergen County NJ Prosecutors Office, Berkeley County SC SO, Berkeley Heights NJ PD, Berlin CT PD, Bernards Twp NJ PD, Bessemer City NC PD, Bethany Beach DE PD, Bethel Park PA PD, Bethlehem PA PD, Bibb County SO GA, Biltmore Forest NC PD, Binghamton City NY PD, Black Mountain NC PD, Blacksburg SC PD , Blackshear GA PD, Blakely PA PD, Bleckley County GA SO, Bloomfield NM PD, Bloomingdale GA PD, Blount County Commission (AL), Blount County TN SO, Blowing Rock NC PD, Blue Ash OH PD, Bluffton SC PD , Boiling Springs NC PD, Boone NC PD, Bordentown TWP NJ PD, Botetourt County VA SO, Braintree MA PD, Branchburg Twp NJ PD, Bremen GA PD, Brick Township NJ PD , Bridgewater VA PD, Brigham City UT PD, Bristol CT PD, Brook Park OH PD, Brookville NY PD, Broome CO NY SO, Brunswick County NC SO, Brunswick County VA SO, Brunswick OH PD, Bryan County GA SO, Buncombe County NC SO, Burke County NC SO, Burlington NC PD, Butler County PA, Butler Township OH PD, Butler Township PA PD, Butner NC PD, Butts County GA SO, Byron GA PD , Cabarrus County NC SO, Cabarrus County NC SO - old, Cabot AR PD, CAC - Erie NY, CAC - Hudson Valley NY, CAC - Mohawk Valley NY, CAC - Monroe NY, CAC - Niagara Intelligence NY, CAC - North Country NY, CAC - Suffolk County NY, Caldwell County NC SO, Calhoun County SC SO, Calvert County MD SO, Camden County MO SO, Camden SC PD, Camilla GA PD , Campbell County VA SO, Carmel IN PD, Carolina Beach NC PD , Caroline County VA SO, Carroll County GA SO, Carroll County OH SO, Carroll County VA SO, Carrollton OH PD, Carter County TN SO, Cartersville GA PD, Cary NC PD, Catawba County NC SO, Centre Island Village NY PD, Chadbourn NC PD, Chambers County AL SO, Charleston County SC SO, Charleston SC PD, Chase City VA PD, Chatham County NC SO, Chatsworth GA PD, Cheltenham Twp PA PD, Cheraw SC PD, Cherokee County AL SO, Cherokee County GA DA, Cherokee County GA SO, Chesapeake VA PD , Cheshire CT PD, Chester County SC SO, Chester Township OH PD, Chesterfield County VA PD, Chesterton IN PD , Chincoteague VA PD, Chippewa PA PD, City of Franklin VA PD, City of Sawmills NC, Claiborne County TN SO, Clarendon County SC SO , Clarkstown NY PD , Clarksville VA PD, Clayton GA PD, Clayton NC PD , Clemson SC PD, Clemson University SC PD, Cleveland County NC SO , Cleveland OH Division of Police , Cleveland TN PD, Clinton CT PD, Clinton TN PD, Clinton Township NJ PD, Clintwood VA PD, Cobb County GA PD, Cocke County TN SO, Coffee County GA SO, Coffeyville KS PD, Colleton County SO (SC), Colquitt County GA SO, Columbia County FL SO, Columbia County GA SO, Columbus County NC SO, Columbus NC PD, Commerce GA PD, Concord NC PD, Conover NC PD, Conway SC PD, Cookeville TN PD, Cornell University NY PD, Cortland OH PD, Coshocton County OH SO, Covington GA PD, Coweta County GA SO, Cramerton NC PD, Cranbury NJ PD, Cranford NJ PD, Crawford Town NY PD, Creedmoor NC PD, Creston OH PD, Crewe VA PD, Crisp County GA SO, Crossville TN PD, CSX Railroad PD, Cullman County AL SO, Culpeper VA PD , Cumberland Metro IN PD, Cumming GA PD, Currituck County NC SO, Cuyahoga Falls OH PD, CVG Airport KY PD, Cynthiana KY PD, Dalton GA PD, Dandridge TN PD, Danville KY PD, Dare County NC SO, Darien CT PD, Darlington County SC SO, Davidson County NC SO, Davidson NC PD, Davie County NC SO, Dayton TN PD, Daytona Beach FL PD, Dearborn County IN SO, Dearborn MI PD, Deer Park OH PD, DeKalb County GA PD, Delhi Twp OH PD, Delran NJ PD, Department of Natural Resources - GA, Dickenson County VA SO, Dillon SC PD, Dinwiddie County VA SO, District Heights MD PD, DNU Creston OH PD, DoC Intelligence Unit (GA), Dodge County GA SO, Doraville GA PD, Dorchester County SC SO, Dougherty County GA PD , Douglas County GA SO, Dover DE PD, Dublin OH PD, Duck NC PD, Duluth GA PD, Dunn NC PD, Dutchess County NY District Attorney's (DA) Office , Dutchess County NY SO, Easley SC PD, East Canton OH PD, East Hampton Village NY PD, East Hanover Twp PD (Morris County), East Lyme CT PD, East Point GA PD, Eastborough KS PD, Eastern Adams Regional PA PD, Eastlake OH PD, Edgecombe County NC SO, Edgewater FL PD, El Cajon CA PD, Elbert County GA SO, Elizabeth NJ PD, Elizabethton TN PD, Elizabethtown NC PD, Ellijay GA PD, Elloree SC PD, Elmira City NY PD, Elon University NC PD, Emory University Campus PD GA, Emporia VA PD , Erlanger KY PD, Erwin PD (NC), Erwin TN PD, Escambia County FL SO, Estill SC PD, Euharlee GA PD, Evendale OH PD, Fairburn GA PD, Fairfax City VA PD, Fairfax County VA PD, Fairfield County SC SO, Fairfield CT PD, Fairfield OH PD, Fairlawn OH PD, Fairmont NC PD, Fairmount IN PD, Fannin County GA SO, Farmville VA PD, Fauquier County VA SO, Fayette County KY SO, Fish and Wildlife Commission FL PD, Fishkill Town NY PD, Flagler County FL SO, Florence County SC SO, Florence KY PD, Florence SC PD, Florida Highway Patrol, Floyd County GA PD, Folly Beach SC PD, Forest City NC PD, Forest Heights MD PD, Forest Park OH PD, Forsyth County GA SO, Forsyth County NC SO, Fort Mill SC PD, Fort Oglethorpe GA PD, Fort Wayne IN PD , Frankfort KY PD, Franklin County NC SO, Franklin County OH SO, Franklin County PA SO, Franklin County VA SO, Franklin GA PD, Franklin IN PD, Franklin MA PD, Franklin NJ PD, Franklinton NC PD, Freeport Village NY PD, Front Royal VA PD, Fuquay-Varina NC PD, GA - Georgia Piedmont Technical College , GA - MCS/OCU/Intelligence, Gahanna OH PD, Gainesville FL PD, Gainesville GA PD, Gallia County OH SO, Garden City NY PD, Garner NC PD, Gaston County NC PD, Gastonia NC PD, Gatlinburg TN PD , Geauga County OH SO , Georgetown County SC SO, Georgetown KY PD, Georgia Attorney General's Office  - GA, Georgia Southwestern State University Campus PD , Georgia State Patrol GA PD, Gibsonville NC PD, Glassboro NJ PD, Glen Cove NY PD, Glendale OH PD, Gloucester County VA SO, Glynn County GA PD , Golf Manor OH PD, Goochland County VA SO, Goose Creek SC PD , Grant County IN SO, Gray GA PD , Grayson County VA SO, Greene County GA SO, Greene County OH SO, Greensboro NC PD, Greensville County VA SO, Greenville County SC SO, Greenville SC PD, Greenwood County SC SO, Greenwood SC PD, Greer SC PD, Griffith IN PD, Grove City OH PD, Groveport OH PD, Guernsey County OH SO, Gwinnett County GA SO, Habersham County GA SO, Halifax County NC SO, Halifax County VA SO, Hall County GA SO, Hamblen County TN SO, Hamilton County OH SO, Hamilton County TN SO, Hamilton Township OH PD, Hamlet NC PD, Hampton University VA Campus PD, Hampton VA PD, Hancock County GA SO, Hanover County VA SO, Hanover Park IL PD , Hanover Twp PA PD, Hapeville GA PD, Haralson County GA SO, Hardeeville SC PD, Harnett County NC SO, Harriman TN PD, Harrington DE PD, Harris County GA SO, Harrisburg Bureau PA PD, Harrisonburg VA PD, Hart County GA SO, Hartford CT PD, Hartsville SC PD, Haysi VA PD, Haywood County NC SO, Hazel Park MI PD, Hazleton PA PD, Heard County GA SO, Hempstead Village NY PD, Henderson County NC SO , Henderson NC PD, Hendersonville NC PD, Henrico County VA PD, Henry County GA PD, Henry County VA SO, Hermitage PA PD, Herndon VA PD, Hickory NC PD, High Point NC PD, Highland Heights KY PD, Hillsborough Twp  NJ PD, Hillsville VA PD, Hilton Head Island SC, Hiram GA PD, Hoke County NC SO, Holly Hill FL PD, Holmes County SO OH, Hopatcong NJ PD, Hope Mills NC PD , Hopewell VA PD, Horry County SC PD, Houston TX PD, Hudson NC PD, Hunterdon County NJ Prosecutors Office, Huntersville PD NC, Hyattsville MD PD, Hyde Park NY PD, Inc Village of Lake Success NY, Independence KS PD, Independence KY PD, Independence OH PD, Iredell County NC SO, Irmo SC PD, Isle Of Wight County VA SO, Ithaca City NY PD, Jackson County GA SO, Jackson County NC SO, Jacksonville Beach FL PD, James City County VA PD, Jasper County SC SO, Jasper GA PD, Jefferson County MO SO, Jefferson County OH SO, Jefferson County TN SO, Jefferson GA PD, Jessamine County KY SO, Johnson City TN PD, Johnson County TN SO, Johnston County NC SO, Johnstown PA PD, Jonesborough PD TN, Junction City KS PD, Kenilworth NJ PD , Kennesaw State University GA PD, Kenton County KY SO, Kentucky State KY PD, Kernersville NC PD, Kershaw County SC SO, Kill Devil Hills NC PD, King George County VA SO, Kings Mountain NC PD, Kingsport TN PD, Kingston TN PD, Kinston NC PD, Knightdale NC PD, Knox County TN SO, Knoxville TN PD, La Follette TN PD, Lake City FL PD, Lake County OH SO, Lake Mary FL PD, Lake Park GA PD, Lakeland FL PD, Lakemore OH PD, Lakeside Park-Crestview Hills KY PD, Lakewood NJ PD, Lamar County GA SO, Lancaster County SC SO , Lancaster SC PD, Laurel DE PD, Laurens County GA SO, Laurens County SC SO, Laurens SC PD, Lavonia GA PD, Lawrence District Attorney PA, Lawrenceville GA PD, Lebanon OH PD, Lebanon TN PD, Lee County GA SO, Lee County SC SO, Leesburg AL PD, Leesburg GA PD, Leesburg VA PD, Lenoir City TN PD, Lenoir County NC SO, Lexington KY PD, Lexington Medical Center SC PD, Lexington NC PD , Lexington SC PD, Liberty County GA SO, Liberty Village NY PD, Lilburn GA PD, Lillington NC PD, Lincoln County NC SO, Linden NJ PD, Lithopolis OH PD, Little Rock AR PD, Lockland OH PD, Loganville GA PD, Long View NC PD, Lookout Mountain TN PD, Loris SC PD, Loudon County TN SO, Loudon TN PD, Loudoun County VA SO, Louisburg NC PD, Louisville Metro KY PD, Louisville OH PD, Lovejoy GA PD, Loveland CO PD, Loveland OH PD, Lower Providence Township PA PD, Lower Twp NJ PD, Lowndes County GA SO, Lumberton NC PD, Lumpkin County SO GA, Luray VA PD, Luzerne County PA DA's Office, Lyman PD SC , Lynbrook Village NY PD, Macon County NC SO, Madeira OH PD, Madison County GA SO, Madisonville TN PD, MAGLOCLEN RISS, Mahanoy City PD (PA), Mahoning County OH SO, Mahoning Twp PA PD, Mahoning Valley Law Enforcement TF (OH), Maiden NC PD, Manassas Park VA PD, Manchester Twp NJ PD, Mantua Township NJ PD, Marion County WV SO, Marion Health PD (IN), Marion NC PD, Marion SC PD, Marta PD GA, Martinsville VA PD, Marysville OH PD, Maryville TN PD, Mason OH PD, Mathews County VA SO, Matthews NC PD, Mauldin SC PD, Maysville GA PD, McCaysville GA PD, McDowell County NC SO, McIntosh County GA SO  , McMinnville TN PD, Mebane NC PD, Mecklenburg County NC SO, Mecklenburg County VA SO, Medina County OH SO, Medina Township OH PD, Metropolitan Washington DC PD, Metuchen NJ PD, Middleburg Heights OH PD, Middletown NY PD, Middletown OH PD, Milford CT PD, Milton GA PD, Mint Hill NC PD, Missouri State Highway Patrol, Mitchell County NC SO, Mohave County AZ SO, Molena GA PD, Moncks Corner SC PD, Monroe County GA SO, Monroe GA PD, Monroe NC PD, Monroe NJ PD [Middlesex County], Monroe OH PD, Monroeville PA PD, Monterey TN PD, Montezuma GA PD, Montgomery County VA SO, Montgomery TWP NJ PD, Mooresville NC PD, Morehead KY PD, Morgan County TN SO, Morristown TN PD, Morrow GA PD , Morrow OH PD, Moultrie GA PD, Mount Airy NC PD, Mount Holly NC PD, Mount Pleasant SC PD, Mount Vernon OH PD, Mountain City TN PD, Muhlenberg Township PA PD, Murfreesboro TN PD, Murray County GA SO, Muttontown NY PD, Nags Head NC PD, Nash County NC SO, Nashville NC PD , Nassau County FL SO, Nassau County NY PD, National Center for Missing &amp; Exploited Children [NCMEC], Naval Criminal Investigative Service [Federal] [Inactive], Nelson County KY SO, Neptune Beach FL PD, New Albany OH PD, New Britain CT PD, New Britain Township PA PD, New Brunswick NJ PD, New Canaan CT PD, New Castle County DE PD, New Castle PA PD, New Ellenton SC PD, New Hanover County NC SO, New Haven CT PD, New Kent County VA SO, New York State Police NY, Newark DE PD, Newberry County SC SO , Newburgh City NY PD, Newnan GA PD, Newport News VA PD, Newport TN PD, Newton County GA SO, Newton NC PD , Newtown CT PD, Newtown OH PD, Nicholasville KY PD, Niles OH PD, Nolensville TN PD, Norcross GA PD, Norfolk VA PD, North Brunswick NJ PD , North Carolina A&amp;T University NC PD, North Charleston SC PD, North Myrtle Beach SC PD, North Ridgeville OH PD, North Royalton OH PD, Northern Regional PA PD , Norwalk CT PD, Norwood NC PD, NYS Crime Analysis Center Network, O'Fallon MO PD, Oak Ridge TN PD , Obetz OH PD, Ocean County Prosecutors Office NJ , Ocean View DE PD, Oconee County GA SO, Oconee County SC SO, Oglethorpe County GA SO, Oglethorpe GA PD, OH - Blanchester PD, OH - Clinton County SO , OH - Hamilton PD, OH - Mariemont PD,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Old Westbury Village NY PD, Onondaga County NY SO , Orange County (NY) District Attorney's Office , Orangeburg Department of Public Safety SC, Ormond Beach FL PD, Palm Beach County FL SO, Paris KY PD, Parma Heights OH PD, Parma OH PD, Patton TWP PD PA, Pea Ridge AR PD, Peachtree City GA PD, Peachtree Corners GA Marshal's Office, Pelham AL PD, Pemberton Township NJ PD, Pembroke NC PD, Pender County NC SO , Pennington Gap VA PD, Perry GA PD, Person County NC SO, Pickaway County OH SO, Pickens County SC SO, Pineville NC PD, Pittsboro IN PD, Pittsboro NC PD, Pittston Township PA PD, Plymouth Township PA PD, Polk County NC SO, Pooler GA PD, Poquoson VA PD, Portsmouth VA PD, Poughkeepsie City NY PD, Powell OH PD, Powhatan County VA SO, Prince George County VA PD, Prince George's Community College MD PD, Public Service Authority, Santee Cooper Law Enforcement Division (SC), Pulaski VA PD, Purcell OK PD, Putnam County GA SO, Putnam County TN SO , Queen Creek AZ PD, Quogue Village NY PD, Rabun County GA SO, Radford City VA PD, Rahway NJ PD, Raleigh NC PD, Ranlo NC PD, Reading OH PD, Red Springs NC PD, Reynolds GA PD, Richfield OH PD, Richland County SC SO, Richmond County GA SO, Richmond County NC SO, Richmond Hill GA PD, Richmond VA PD, Ridgefield CT PD, Riverdale GA PD, Roanoke Rapids NC PD, Robeson County NC SO, Rock County WI SO, Rock Hill SC PD, Rockdale County GA SO, Rockingham NC PD, Rockmart GA PD, Rockwood TN PD, Rocky Mount NC PD, Rocky River OH PD, Rome GA PD, Roselle NJ PD, Ross Township OH PD, Ross Township PA PD, Rowan County NC SO, Rowan County NC SO (duplicate), Rowan University NJ PD, Roxboro NC PD, Roxbury Twp NJ PD, Russell County AL SO, Rutherfordton NC PD , Salem OH PD, Salley SC PD , Sampson County NC SO, Sarasota FL PD, Sauk Prairie WI PD, Savannah GA PD, Savannah International Airport GA PD, SC - Columbia Metropolitan Airport PD , SC - Yemassee PD, Scarborough ME PD, Scotch Plains NJ PD, Scottsville VA PD, Seaford DE PD, Seat Pleasant MD PD, Selma NC PD, Seneca SC PD, Senoia GA PD, Sevier County TN SO, Sevierville TN PD, Sharonville OH PD, Sharpsburg NC PD, Shelby County KY SO, Shenandoah VA PD, Shenango PA PD, Simpsonville SC PD, Smithfield NC PD, Smithfield VA PD, Smyth County VA SO, Snellville GA PD, Society SC PD, Somerset County NJ Prosecutors Office, South Boston VA PD, South Carolina Law Enforcement Division - SLED, South Euclid OH PD, South Hill VA PD, South Russell OH PD , Southampton VA SO, Southern Pines NC PD, Southern Regl PA PD, Southern Shores NC PD, Sparta TN PD, Sparta Twp NJ PD, Spartanburg County SC SO, Spokane County WA SO, Spring Township PA PD, Springfield GA PD, Springfield MO PD, Springfield OH PD, Springfield Township OH (Hamilton Co) PD, St Pauls NC PD, St. Augustine FL PD, St. Charles City MO PD, St. Charles County MO PD, St. Johns County FL SO, St. Martin Parish LA SO, Stafford County VA SO , Stamping Ground KY PD, Stanley NC PD, Statesboro GA PD, Statesville NC PD, Sterling Heights MI PD, Stockbridge GA PD, Stow OH PD, Suffolk County NY PD, Suffolk County NY SO, Suffolk VA PD, Sugar Mountain NC PD, Sullivan County TN SO, Summit County OH SO, Sumter County GA SO , Sumter County SC SO, Sumter SC PD, SUNY Binghamton Campus NY PD, SUNY Old Westbury NY PD, Surf City NC PD, Surry County NC SO, Susquehanna Township PA PD, Suwanee GA PD, Suwannee County FL SO, Swainsboro GA PD, Tarpon Springs FL PD, Tattnall County GA SO, Taylorsville NC PD, Temple GA PD, Temple University Campus PA PD, Tennessee Valley Authority Police, Texas City TX PD, Thomas County GA SO, Thomaston GA PD, Thomasville GA PD, Thornton CO PD, Tift County GA SO, Tifton GA PD, Tilden Township PA PD, Tinton Falls NJ PD, Titusville FL PD, TN - Lincoln County SO, TN ROCIC, Tompkins County NY SO, Toms River NJ PD, Topsail Beach NC PD, Toronto OH PD, Town of Bean Station PD  TN, Town of Connelly Springs NC, Town of East Fishkill NY PD, Town of Groton CT PD, Town of Newburgh NY PD, Town of Poughkeepsie NY PD, Town of Rutherford College (NC), Town of Woodbury NY PD, Towns County GA SO , Transylvania County NC SO, Trenton OH PD, Troutman NC PD, Tryon NC PD, Twiggs County GA SO , Twinsburg OH PD, Tyrone GA PD, U.S. Border Patrol, Ulster Town NY PD, UNC Asheville NC PD, Union County GA SO, Union County NC SO, Union County SC SO, Union Township OH (Clermont Co) PD, University of Arizona Campus AZ PD, University of Delaware PD, University of Kentucky, University of North Carolina at Pembroke NC PD, University of North Carolina Chapel Hill NC , University of North Carolina Charlotte (NC), University of North Georgia PD (GA), University of Tennessee TN PD, University of West Georgia GA PD, Upper Dublin Twp PA PD, Urbana OH PD, US Postal Inspection Service [Federal], VA - George Mason University Campus PD, VA - Norfolk Housing Authority, Van Buren County TN SO, Vance County NC SO, Vandalia OH PD, Vestal Town NY PD, Victoria VA PD , Vidalia GA PD, Vienna VA PD, Vienna WV PD, Villa Rica GA PD, Village of Clearview WV PD, Virginia Department of Wildlife Resources (DWR), Virginia Tech University VA PD, Voorhees NJ PD, Wadesboro NC PD, Wadsworth OH PD, Wake County NC ABC, Wake Forest NC PD, WakeMed Campus PD and Public Safety (NC), Walterboro SC PD, Walters State Community College TN Campus PD, Warner Robins GA PD, Warren County OH SO, Warren County TN SO, Warren NJ PD , Warrensville Heights OH PD, Warrenton NC PD , Warsaw NC PD, Wartburg TN PD, Washington County GA SO, Washington County TN SO, Washington Township (Gloucester) NJ PD, Watauga County NC SO, Watchung NJ PD, Waxhaw NC PD, Waynesville NC PD, Weber City VA PD, Webster County GA SO, West Chester OH PD, West Mifflin PA PD, West Norriton Twp PA, Westchester County NY DPS, Westfield NJ PD, Westhampton Beach Village NY PD, Westlake OH PD, Westmoreland County VA SO, Westport CT PD, White Pine TN PD, Whitehall OH PD, Whitehall Township PA PD, Whiteville NC PD, Whitfield County GA SO, Wichita Falls TX PD , Wichita KS PD, Wilkes County GA SO, Wilkes County NC SO, Wilkinson County GA SO, Williamsburg VA PD, Wilmington DE PD, Wilmore KY PD, Wilson NC PD, Wilton CT PD, Wilton Manors FL PD, Winder GA PD, Windsor CO PD, Windsor VA PD, Wingate NC PD , Winston Salem NC PD, Winston Salem State University NC PD, Winterville NC PD, Wise County VA SO, Woodbury County IA SO, Woodson Terrace MO PD, Woodstock GA PD, Woodstock VA PD, Worth County GA SO, Wrightsville Beach NC PD, Wyoming OH PD, Wythe County VA SO, Wytheville VA PD, Yancey County NC SO, York County SC SO, York County VA SO, Youngstown OH PD, Zebulon NC PD, Zionsville IN PD</t>
  </si>
  <si>
    <t>Germantown OH PD, 18th Judicial District Drug Task Force - TN PD, Abbeville SC PD, Abington Township PA PD , Absecon NJ PD, Acworth GA PD, Adairville KY PD, Adams County IN SO, Adrian MI PD, Ahoskie NC PD, AL - Andalusia PD, AL - Autauga County SO, AL - Bear Creek PD, AL - Gadsden PD, AL - Sylacauga PD, AL - Troy University - Insight , AL- Clarke County SO, Alabama Department of Corrections, Alabama Department of Revenue, Alabama Drug Enforcement Task Force Region G, Alabama Law Enforcement Agency (ALEA), Alabaster AL PD, Alachua County FL SO, Albany GA PD, Alcoa TN PD, Alexander County NC SO, Alexandria IN PD, Algood TN PD, Allen County KY SO, Allentown PA PD, Altavista VA PD, Amberley Village OH PD, Amherst County VA SO, Anderson County SC SO, Anderson County TN SO, Anderson IN PD, Anderson SC PD, Angier NC PD, Anna TX PD, Apex NC PD, App State University NC PD, Appalachian Regional Healthcare System NC PD, Appling County GA SO, Ardmore AL PD, Arlington County VA PD, Asheboro NC PD, Asheville NC PD, Ashville AL PD, Aston PA PD, Athens-Clarke County GA PD, Atlanta GA PD, Atoka TN PD, Auburn IN PD, Auglaize County OH SO, Aurora OH PD , Avery County NC SO, Avon IN PD, Baker County FL SO, Baker County GA SO, Baldwin County GA SO, Banks County GA SO, Barnegat TWP NJ PD, Barrow County GA SO, Bartlett TN PD, Bay County FL SO, Beachwood OH PD, Beaufort SC PD , Beaumont TX PD, Bedford County TN SO, Bellevue KY PD, Belmont NC PD, Belpre OH PD, Bensalem Township PA PD, Benton County WA SO, Benton IL PD , Berea KY PD, Berea OH PD, Berkeley County SC SO, Bessemer AL PD, Bethany Beach DE PD, Bethlehem PA PD, Bibb County SO GA, Biltmore Forest NC PD, Black Mountain NC PD, Blacksburg SC PD , Blackshear GA PD, Bleckley County GA SO, Bloomingdale GA PD, Blount County Commission (AL), Blount County TN SO, Blowing Rock NC PD, Blue Ash OH PD, Bluffton SC PD , Boardman Township OH PD, Boaz AL PD, Boiling Springs NC PD, Boone NC PD, Boones Mill VA PD, Botetourt County VA SO, Bowling Green KY PD, Bowling Green Warren County Drug Task Force KY, Braselton GA PD, Bremen GA PD, Brevard County FL SO , Brook Park OH PD, Brownsburg IN PD, Brunswick County NC SO, Brunswick County VA SO, Brunswick OH PD, Bryan County GA SO, Bryan OH PD, Bulloch County GA SO, Buncombe County NC SO, Burke County NC SO, Burlington NC PD, Butler County PA, Butler IN PD, Butler Township OH PD, Butler Township PA PD, Butner NC PD, Butts County GA SO, Byron GA PD , Cabarrus County NC SO, Cabot AR PD, Cairo GA PD , Caldwell County NC SO, Calera AL PD, Calhoun County AL SO, Calhoun County SC SO, Calloway County KY SO, Camden SC PD, Camilla GA PD , Campbell County VA SO, Canton GA PD, Cape Girardeau County MO SO, Cape Girardeau MO PD, Cape May County Prosecutors Office NJ, Carbondale IL PD, Carmel IN PD, Carolina Beach NC PD , Caroline County VA SO, Carroll County GA SO, Carroll County OH SO, Carroll County VA SO, Carrollton OH PD, Carter County TN SO, Cartersville GA PD, Cary NC PD, Cass County IN SO, Catawba County NC SO, Catawba Nation Tribal SC PD , Centerville IN PD, Central City KY PD, Central SC PD , Centralia IL PD, Chadbourn NC PD, Chambers County AL SO, Charleston County SC SO, Charleston SC PD, Chase City VA PD, Chatham County NC SO, Chatsworth GA PD, Cheatham County TN SO, Cheraw SC PD, Cherokee County AL SO, Cherokee County GA SO, Cherryville PD (NC), Chesapeake VA PD , Chester County SC SO, Chester Township OH PD, Chesterfield SC PD , Cheviot OH PD, Chipley FL PD, Chippewa PA PD, Claiborne County TN SO, Clarendon County SC SO , Clarksville IN PD, Clarksville VA PD, Clayton GA PD, Clayton NC PD , Cleveland County NC SO , Cleveland OH Division of Police , Cleveland TN PD, Clinton TN PD, Clinton Township NJ PD, Clintwood VA PD, Cobb County GA PD, Cocke County TN SO, Cocoa Beach FL PD, Cocoa FL PD, Coffee County GA SO, Coffee County TN SO, Coffeyville KS PD, Colbert County AL SO, College Park GA PD, Collegedale TN PD, Colleton County SO (SC), Collierville TN PD, Colorado State Patrol, Colquitt County GA SO, Columbia County FL SO, Columbia County GA SO, Columbus County NC SO, Columbus IN PD, Columbus NC PD, Commerce GA PD, Concord NC PD, Conover NC PD, Conway SC PD, Cookeville TN PD, Cortland OH PD, Coshocton County OH SO, Covington County AL SO, Covington GA PD, Coweta County GA SO, Cramerton NC PD, Cranberry Township PA PD, Craven County ABC Board (NC), Crawford County IL SO , Crawford County IN SO, Crawfordsville IN PD, Creedmoor NC PD, Creston OH PD, Crewe VA PD, Crisp County GA SO, Crossville TN PD, CSX Railroad PD, Cullman AL PD, Cullman County AL SO, Cumberland Metro IN PD, Cumming GA PD, Currituck County NC SO, Cuyahoga Falls OH PD, CVG Airport KY PD, Cynthiana KY PD, Dadeville AL PD, Dahlonega GA PD, Dale County AL SO, Dalton GA PD, Dandridge TN PD, Danville IL PD, Danville IN PD, Danville KY PD, Dare County NC SO, Darlington County SC SO, Davidson County NC SO, Davidson NC PD, Davie County NC SO, Dayton TN PD, Daytona Beach FL PD, Dearborn County IN SO, Dearborn MI PD, Decatur AL PD, Decatur County GA SO, Deer Park OH PD, DeKalb County GA PD, Delhi Twp OH PD, Delphi IN PD, Delran NJ PD, Department of Natural Resources - GA, DeSoto County MS SO, Dickenson County VA SO, Dillard GA PD, Dillon SC PD, District Heights MD PD, DNU Creston OH PD, DoC Intelligence Unit (GA), Dodge County GA SO, Doraville GA PD, Dorchester County SC SO, Dothan AL PD, Dougherty County GA PD , Douglas County GA SO, Dover DE PD, Dublin OH PD, Duck NC PD, Duluth GA PD, Duncan SC PD, Dunn NC PD, Dyer County TN SO, Dyersburg TN PD, Easley SC PD, East Canton OH PD, East Point GA PD, Eastern Adams Regional PA PD, Eastlake OH PD, Eaton OH PD, Edgecombe County NC SO, Edgewater FL PD, Edison State Community College, El Cajon CA PD, Elbert County GA SO, Elizabethton TN PD, Elizabethtown KY PD, Ellijay GA PD, Elloree SC PD, Elon University NC PD, Elyria OH PD, Emory University Campus PD GA, Emporia VA PD , Energy IL PD, Erie County OH SO, Erlanger KY PD, Erwin PD (NC), Erwin TN PD, Escambia County FL SO, Etowah County AL SO, Evansville IN PD, Evendale OH PD, Fairfield County SC SO, Fairfield OH PD, Fairlawn OH PD, Fairmont NC PD, Fairmount IN PD, Fannin County GA SO, Fayette County IL SO , Fayette County KY SO, Fayette County TN SO, Fayette OH PD, FBI [turned off], Fish and Wildlife Commission FL PD, FL- Sanford PD, Flagler County FL SO, Florence AL PD, Florence County SC SO, Florence KY PD, Florence SC PD, Florida Highway Patrol, Florida State University Campus PD FL, Floyd County GA PD, Floyd County IN SO, Forest City NC PD, Forest Heights MD PD, Forest Park OH PD, Forsyth County GA SO, Forsyth County NC SO, Fort Mill SC PD, Fort Oglethorpe GA PD, Fort Wayne IN PD , Frankfort KY PD, Franklin County AL SO, Franklin County FL SO, Franklin County IL SO, Franklin County NC SO, Franklin County OH SO, Franklin County PA SO, Franklin County VA SO, Franklin GA PD, Franklin IN PD, Franklin MA PD, Franklin Township NJ PD, Franklin Township PA PD, Freeport ME PD, Fremont OH PD, Front Royal VA PD, Fulton County GA PD, Fulton MS PD, Fultondale AL PD, Fuquay-Varina NC PD, GA - Georgia Piedmont Technical College , GA - MCS/OCU/Intelligence, Gahanna OH PD, Gainesville FL PD, Gainesville GA PD, Galax VA PD, Gallatin TN PD, Gallia County OH SO, Garden City MI PD, Gardendale AL PD, Garner NC PD, Gas City IN PD, Gaston County NC PD, Gastonia NC PD, Gatlinburg TN PD , Geauga County OH SO , Georgetown County SC SO, Georgetown IL PD, Georgetown KY PD, Georgetown SC PD, Georgia Southwestern State University Campus PD , Georgia State Patrol GA PD, Germantown TN PD, Gibsonville NC PD, Gilchrist County FL SO, Glasgow KY PD, Glen Cove NY PD, Glencoe AL PD, Glendale OH PD, Glynn County GA PD , Golf Manor OH PD, Goose Creek SC PD , Goshen IN PD, Graceville FL PD, Grainger County TN SO, Grant County IN SO, Graves County KY SO, Gray GA PD , Grayslake IL PD , Grayson County VA SO, Great Falls SC PD, Greenbrier TN PD, Greene County GA SO, Greene County OH SO, Greenfield IN PD, Greensboro NC PD, Greensville County VA SO, Greenville County SC SO, Greenville SC PD, Greenwood County SC SO, Greenwood IN PD, Greenwood SC PD, Greer SC PD, Griffith IN PD, Grove City OH PD, Groveport OH PD, Grovetown GA PD, Guernsey County OH SO, Gulf Breeze FL PD, Gulf County FL SO, Guntersville AL PD, Gwinnett County GA SO, Gwinnett County School PD, Habersham County GA SO, Hackleburg AL PD, Halifax County NC SO, Halifax County VA SO, Hall County GA SO, Halls TN PD, Hamblen County TN SO, Hamilton County IN SO, Hamilton County OH SO, Hamilton County TN SO, Hamlet NC PD, Hampton University VA Campus PD, Hamtramck MI PD, Hancock County GA SO, Hancock County IN SO, Hapeville GA PD, Haralson County GA SO, Hardeeville SC PD, Hardin County TN SO, Hardinsburg KY PD, Harnett County NC SO, Harriman TN PD, Harris County GA SO, Harrisburg Bureau PA PD, Harrisonburg VA PD, Hart County GA SO, Hartford City IN PD, Hartselle AL PD, Hartsville SC PD, Harvey County KS SO, Haysi VA PD, Haywood County NC SO, Hazel Park MI PD, Hazleton PA PD, Heard County GA SO, Helena AL PD, Hempstead Village NY PD, Henderson County KY SO, Henderson County NC SO , Henderson KY PD, Henderson NC PD, Hendersonville NC PD, Hendersonville TN PD, Henry County GA PD, Henry County IN SO, Henry County OH SO, Henry County VA SO, Hermitage PA PD, Hernando County FL SO, Herndon VA PD, Herrin IL PD, Hickory NC PD, High Point NC PD, Highland Heights KY PD, Highland Park MI PD, Hillsville VA PD, Hilton Head Island SC, Hiram GA PD, Hoke County NC SO, Holly Hill FL PD, Holmes County FL SO, Holmes County SO OH, Homecroft IN PD, Homeland Security Investigations [Federal] [Inactive], Homewood AL PD, Hoopeston IL PD , Hoover AL PD, Hope Mills NC PD , Hopkinsville KY PD, Horn Lake MS PD, Houston Arson Bureau TX, Houston County AL SO, Houston TX PD, Howard County IN SO, Hudson NC PD, Hueytown AL PD, Huntersville PD NC, Huntington IN PD, Huntsville Airport AL PD, Huntsville AL PD, Huron OH PD, Hyattsville MD PD, IN - Angola PD, IN - Greene County SO, IN - Tipton County SO, Independence KY PD, Indian Hill OH PD, Indiana Department of Corrections, Indiana HIDTA , Indianapolis Metro PD IN, Ingalls IN PD, Iredell County NC SO, Irmo SC PD, Irondale AL PD, Irvine CA PD, Jackson County FL SO, Jackson County GA SO, Jackson County NC SO, Jackson TN PD, Jackson WI PD, Jacksonville Beach FL PD, Jasper County SC SO, Jasper GA PD, Jasper IN PD, Jefferson County AL SO, Jefferson County MO SO, Jefferson County OH SO, Jefferson County SO IN, Jefferson County TN SO, Jefferson GA PD, Jeffersontown KY PD, Jessamine County KY SO, Johnson City TN PD, Johnson County TN SO, Johnston City IL PD, Johnston County NC SO, Jonesborough PD TN, Junction City KS PD, Justice IL PD, Kemper County MS SO, Kennesaw State University GA PD, Kenton County KY SO, Kentucky State KY PD, Kernersville NC PD, Kershaw County SC SO, Kill Devil Hills NC PD, King George County VA SO, Kings Mountain NC PD, Kingsport TN PD, Kingston Springs TN PD, Kingston TN PD, Knightdale NC PD, Knox County TN SO, Knoxville TN PD, Kokomo IN PD, Kosciusko MS PD, La Follette TN PD, LaFayette County FL SO, Lafayette County MS SO, Lafayette IN PD, Lake City FL PD, Lake County FL SO, Lake County OH SO, Lake Mary FL PD, Lake Park GA PD, Lake Wales FL PD, Lakeland FL PD, Lakemore OH PD, Lakeside Park-Crestview Hills KY PD, Lamar County GA SO, Lancaster County SC SO , Lancaster SC PD, Lander University SC PD, Lauderdale County AL SO, Lauderdale County TN SO, Laurel DE PD, Laurens County GA SO, Laurens County SC SO, Laurens SC PD, Lavonia GA PD, Lawrence County IL SO, Lawrence County IN SO, Lawrence County TN SO, Lawrence District Attorney PA, Lawrenceville GA PD, Leake County MS SO, Lebanon IN PD , Lebanon OH PD, Lebanon TN PD, Lee County AL SO, Lee County GA SO, Lee County SC SO, Leesburg AL PD, Leesburg GA PD, Leesburg VA PD, Leitchfield KY PD, Lenoir City TN PD, Lenoir County NC SO, Leon County FL SO, Levy County FL SO, Lexington KY PD, Lexington Medical Center SC PD, Lexington NC PD , Lexington SC PD, Lexington TN PD, Liberty County GA SO, Ligonier IN PD, Lilburn GA PD, Lillington NC PD, Lincoln AL PD, Lincoln County NC SO, Lincoln Park MI PD, Lithopolis OH PD, Little Rock AR PD, Live Oak FL PD, Lockland OH PD, Logan County KY SO , Loganville GA PD, Long View NC PD, Lookout Mountain TN PD, Loris SC PD, Loudon County TN SO, Loudon TN PD, Loudoun County VA SO, Louisburg NC PD, Louisville Metro KY PD, Louisville OH PD, Lovejoy GA PD, Loveland CO PD, Loveland OH PD, Lower Providence Township PA PD, Lower Twp NJ PD, Lowndes County GA SO, Lumberton NC PD, Lumpkin County SO GA, Luray VA PD, Lyman PD SC , Lynn Haven FL PD, Mackinaw IL PD, Macon County AL SO, Macon County NC SO, Madeira OH PD, Madison County AL SO, Madison County GA SO, Madison County IN SO, Madison County TN SO, Madison GA PD, Madison MS PD, Madisonville KY PD, Madisonville TN PD, MAGLOCLEN RISS, Mahanoy City PD (PA), Mahoning County OH SO, Mahoning Twp PA PD, Mahoning Valley Law Enforcement TF (OH), Maiden NC PD, Manassas Park VA PD, Manchester TN PD, Mantua Township NJ PD, Marion County IL SO, Marion County WV SO, Marion Health PD (IN), Marion IL PD, Marion IN PD, Marion NC PD, Marion SC PD, Markle IN PD, Marshall County AL SO, Marta PD GA, Martin TN PD, Martinsville IN PD, Marysville OH PD, Maryville TN PD, Mason OH PD, Mathews County VA SO, Matthews NC PD, Mattoon IL PD, Mauldin SC PD, Maumee OH PD, Mayfield KY PD, Maysville GA PD, McCaysville GA PD, McCracken County KY SO, McDowell County NC SO, McDuffie County GA SO, McIntosh County GA SO  , McMinnville TN PD, Mebane NC PD, Mecklenburg County NC SO, Mecklenburg County VA SO, Medina County OH SO, Medina Township OH PD, Memphis Intl Airport, Memphis TN PD, Menomonee Falls WI PD, Mercer County OH SO, Metropolitan Washington DC PD, Miami County OH SO, Middle Tennessee State TN PD , Middleburg Heights OH PD, Middletown OH PD, Millington TN PD, Milltown IN PD, Milton GA PD, Milton IN PD, Minster OH PD, Mint Hill NC PD, Mitchell County NC SO, Mohave County AZ SO, Molena GA PD, Moncks Corner SC PD, Monon IN PD, Monroe County GA SO, Monroe County MI SO , Monroe GA PD, Monroe MI PD, Monroe NC PD, Monroe OH PD, Monroeville PA PD, Monterey TN PD, Montevallo AL PD, Montezuma GA PD, Montgomery County IN SO, Montgomery County TN SO, Montgomery County VA SO, Moody AL PD, Mooresville NC PD, Morehead KY PD, Morgan County AL SO, Morgan County TN SO, Morristown TN PD, Morrow GA PD , Morrow OH PD, Moultrie GA PD, Moundville AL PD, Mount Holly NC PD, Mount Pleasant SC PD, Mount Vernon IN PD, Mount Vernon OH PD, Mountain Brook AL PD, Mountain City TN PD, MS - Itawamba Community College Campus PD, MS - Philadelphia PD, MS - Wayne County SO, Mt. Juliet TN PD, Muhlenberg Township PA PD, Muncie IN PD, Murfreesboro TN PD, Murray County GA SO, Muscle Shoals AL PD, Nags Head NC PD, Napoleon OH PD, Napoleon Twp MI PD, Nash County NC SO, Nashville Intl Airport TN PD, Nashville NC PD , Nassau County FL SO, National Center for Missing &amp; Exploited Children [NCMEC], Naval Criminal Investigative Service [Federal] [Inactive], Nebraska State Patrol, Nelson County KY SO, Neosho County KS SO, Neptune Beach FL PD, New Albany MS PD, New Albany OH PD, New Britain Township PA PD, New Castle County DE PD, New Castle PA PD, New Ellenton SC PD, New Hanover County NC SO, New Haven IN PD, New Kent County VA SO, New Madrid County MO SO, Newark DE PD, Newark OH PD, Newberry County SC SO , Newnan GA PD, Newport News VA PD, Newport TN PD, Newton County GA SO, Newton County MS SO, Newton MS PD, Newton NC PD , Newtown OH PD, Niceville FL PD, Nicholasville KY PD, Niles OH PD, Noblesville IN PD, Norcross GA PD, North Carolina A&amp;T University NC PD, North Charleston SC PD, North Myrtle Beach SC PD, North Ridgeville OH PD, North Royalton OH PD, Northern Berks Regional PA PD, Northern Regional PA PD , Northport AL PD, Norwalk OH PD, Norwalk OH PD - DNU, Norwood NC PD, O'Fallon MO PD, Oak Ridge TN PD , Oakland TN PD, Obetz OH PD, Obion County TN SO, Ocean View DE PD, Oconee County GA SO, Oconee County SC SO, Oglethorpe County GA SO, Oglethorpe GA PD, OH - Blanchester PD, OH - Hamilton PD, OH - Johnny Appleseed Metropolitan Park District PD, OH - Mariemont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Okaloosa County FL SO, Old Westbury Village NY PD, Olive Branch MS PD, Oliver Springs TN PD, Onondaga County NY SO , Orangeburg Department of Public Safety SC, Oregon OH PD, Orlando FL PD, Ormond Beach FL PD, Osceola AR PD, Owensboro KY PD, Oxford AL PD, Oxford MS PD, Oxford OH PD, Palm Beach County FL SO, Panama City FL PD, Paris KY PD, Paris TN PD, Parke County IN SO, Parma Heights OH PD, Parma OH PD, Patton TWP PD PA, Peachtree City GA PD, Peachtree Corners GA Marshal's Office, Pelham AL PD, Pell City AL PD, Pemberton Township NJ PD, Pembroke NC PD, Pemiscot County MO SO, Pender County NC SO , Pennington Gap VA PD, Perry GA PD, Perrysburg OH PD, Perrysburg Twp OH PD, Person County NC SO, Pickaway County OH SO, Pickens County SC SO, Pineville NC PD, Piperton TN PD, Pittsboro IN PD, Pittsboro NC PD, Plainfield IN PD, Plymouth Township PA PD, Polk County FL SO, Polk County NC SO, Polkton NC PD, Pontotoc MS PD, Pooler GA PD, Poquoson VA PD, Powell OH PD, Prattville AL PD, Priceville AL PD, Prince George County VA PD, Prince George's Community College MD PD, Princeton IN PD, Public Service Authority, Santee Cooper Law Enforcement Division (SC), Pulaski County VA SO, Pulaski VA PD, Purcell OK PD, Putnam County TN SO , Rabun County GA SO, Radcliff KY PD, Radford City VA PD, Rainbow City AL PD, Raleigh NC PD, Ranlo NC PD, Reading OH PD, Red Springs NC PD, Reynolds GA PD, Richfield OH PD, Richland County SC SO, Richmond County GA SO, Richmond County NC SO, Richmond Hill GA PD, Richmond VA PD, Ridgeland MS PD, Ripley TN PD, River Rouge MI PD, Riverdale GA PD, Roanoke Rapids NC PD, Robertson County TN SO, Robeson County NC SO, Robinson IL PD, Rock County WI SO, Rock Hill SC PD, Rockdale County GA SO, Rockingham NC PD, Rockmart GA PD, Rockport IN PD, Rockwood TN PD, Rocky Mount NC PD, Rocky River OH PD, Rome GA PD, Ross Township PA PD, Rossville IL PD, Rowan County NC SO, Rowan University NJ PD, Roxboro NC PD, Russell County AL SO, Russellville AL PD, Rutherfordton NC PD , Salem OH PD, Salley SC PD , Sampson County NC SO, Sandusky County SO OH, Santa Claus IN PD, Santa Rosa County FL SO, Sarasota County FL SO, Sarasota FL PD, Sardis City AL PD, Sauk Prairie WI PD, Savannah GA PD, Savannah International Airport GA PD, Savannah TN PD, SC - Columbia Metropolitan Airport PD , SC - Yemassee PD, Scarborough ME PD, Scott City MO PD, Scottsboro AL PD, Scottsville KY PD, Scottsville VA PD, Seaford DE PD, Seat Pleasant MD PD, Selma NC PD, Seminole County GA SO, SEMO Drug Task Force MO, Seneca SC PD, Senoia GA PD, Sevier County TN SO, Sevierville TN PD, Seymour IN PD , Shelby County KY SO, Shelby County TN SO, Shelbyville TN PD, Shenandoah VA PD, Shenango PA PD, Sikeston MO DPS, Silver Lake PD IN, Simpsonville SC PD, Sioux City IA PD, Smithfield NC PD, Smithfield VA PD, Smyrna TN PD, Smyth County VA SO, Snellville GA PD, Society SC PD, Somerset County NJ Prosecutors Office, South Carolina Law Enforcement Division - SLED, South Euclid OH PD, South Russell OH PD , Southaven MS PD, Southern Illinois University IL PD , Southern Pines NC PD, Southern Regl PA PD, Spalding County GA SO, Sparta TN PD, Spartanburg County SC SO, Spartanburg SC PD, Speedway IN PD, Spencer County IN SO, Spring Hill TN PD, Spring Township PA PD, Springfield GA PD, Springfield MO PD, Springfield OH PD, Springfield TN PD , Springfield Township OH (Hamilton Co) PD, St Pauls NC PD, St. Charles City MO PD, St. Clair County AL SO, St. Clairsville OH PD, St. Johns County FL SO, St. Matthews KY PD, Stamping Ground KY PD, Stanley NC PD, Statesboro GA PD, Statesville NC PD, Steele AL PD, Sterling Heights MI PD, Stevens Point WI PD, Stockbridge GA PD, Stow OH PD, Suffolk VA PD, Sugar Mountain NC PD, Sullivan  IL PD, Sullivan County IN SO, Sullivan County TN SO, Summit County OH SO, Sumner County TN SO, Sumpter Twp MI PD, Sumter County GA SO , Sumter County SC SO, Sunset Beach NC PD, Surf City NC PD, Surry County NC SO, Susquehanna Township PA PD, Suwanee GA PD, Swainsboro GA PD, Sylvania Township OH PD, Talladega County AL SO, Tallapoosa GA PD, Tarpon Springs FL PD, Tattnall County GA SO, Taylor County FL SO, Taylor MI PD, Taylorsville NC PD, Tega Cay SC PD, Tell City IN PD, Temple GA PD, Temple University Campus PA PD, Tennessee Bureau of Investigation, Tennessee Valley Authority Police, Terre Haute IN PD, Thomas County GA SO, Thomaston GA PD, Thomasville AL PD, Thomasville GA PD, Thomson GA PD, Thornton CO PD, Tift County GA SO, Tifton GA PD, Tilden Township PA PD, Tipp City OH PD, Tippecanoe County IN SO, Tipton County TN SO, Titusville FL PD, TN - Bedford County SO, TN - Lincoln County SO, TN ROCIC, Tompkins County NY SO, Toronto OH PD, Town of Bean Station PD  TN, Town of Connelly Springs NC, Town of Groton CT PD, Town of Hildebran (NC), Town of Rutherford College (NC), Town of West Blocton AL PD, Towns County GA SO , Transylvania County NC SO, Travelers Rest SC PD, Trenton OH PD, Trousdale County TN SO, Troutman NC PD, Troy AL PD, Troy OH PD, Trussville AL PD, Tryon NC PD, Tunica County MS SO, Tupelo MS PD, Tupelo Regional Airport, Tuscaloosa County AL SO, Twiggs County GA SO , Twinsburg OH PD, Tyrone GA PD, U.S. Border Patrol, UNC Asheville NC PD, Union County GA SO, Union County KY SO, Union County NC SO, Union County SC SO, Union Township OH (Clermont Co) PD, University of Delaware PD, University of Kentucky, University of Louisville KY PD, University of Memphis TN PD, University of Michigan Ann Arbor Campus MI PD, University of North Carolina at Pembroke NC PD, University of North Carolina Chapel Hill NC , University of North Carolina Charlotte (NC), University of North Georgia PD (GA), University of Tennessee TN PD, University of West Georgia GA PD, Upper Dublin Twp PA PD, Urbana OH PD, US Postal Inspection Service [Federal], VA - George Mason University Campus PD, Vacaville CA PD, Van Buren County TN SO, Van Buren MI PD, Vance County NC SO, Vandalia IL PD , Vandalia OH PD, Vanderburgh County IN SO , Vermillion County IN SO, Vestavia Hills AL PD, Vidalia GA PD, Vienna IL PD, Vienna VA PD, Vienna WV PD, Vigo County IN SO, Villa Rica GA PD, Village of Clearview WV PD, Vincennes IN PD, Vine Grove KY PD, Virginia Department of Wildlife Resources (DWR), Virginia Tech University VA PD, Vonore TN PD, Voorhees NJ PD, Wabash County IN SO, Wabash IN PD, Wadesboro NC PD, Wadsworth OH PD, Wake County NC ABC, Wake Forest NC PD, WakeMed Campus PD and Public Safety (NC), Wakulla County FL SO, Walterboro SC PD, Walters State Community College TN Campus PD, Walton County FL SO, Wapakoneta OH PD, Warner Robins GA PD, Warren County KY SO, Warren County OH SO, Warren County TN SO, Warrensville Heights OH PD, Warsaw NC PD, Wartburg TN PD, Washington County FL SO, Washington County GA SO, Washington County IN SO, Washington County TN SO, Washington Township (Gloucester) NJ PD, Watauga County NC SO, Waterville OH PD, Waxhaw NC PD, Wayne County Airport Authority MI , Wayne County TN SO, Waynesville NC PD, Weber City VA PD, Weddington NC PD , Wells County IN SO, West Chester OH PD, West Lafayette IN PD, West Norriton Twp PA, West Terre Haute IN PD, West Virginia Fusion Center (WV), Westfield IN PD, Westlake OH PD, Westminster SC PD , Westmoreland County VA SO, White House TN PD, White Pine TN PD, Whitehall OH PD, Whitehall Township PA PD, Whitemarsh Township PA PD, Whitestown IN PD, Whiteville NC PD, Whitfield County GA SO, Whitley County IN Prosector, Wichita Falls TX PD , Wildwood FL PD, Wilkes County GA SO, Wilkes County NC SO, Williamsburg VA PD, Williamson Co. IL SO, Williamson County TN SO, Wilmington DE PD, Wilmore KY PD, Wilson NC PD, Winder GA PD, Windsor- IL- PD, Wingate NC PD , Winston Salem NC PD, Winterville NC PD, Winthrop University SC PD, Wise County VA SO, Woodbury County IA SO, Woodson Terrace MO PD, Woodstock AL PD, Woodstock GA PD, Worth County GA SO, Wright Patterson OH Air Force Base [Federal], Wrightsville Beach NC PD, Wyandotte MI PD, Wyoming OH PD, Wythe County VA SO, Wytheville VA PD, Yancey County NC SO, York County SC SO, Youngstown OH PD, Zebulon NC PD, Zionsville IN PD</t>
  </si>
  <si>
    <t>Alexander County NC SO, Apex NC PD, App State University NC PD, Appalachian Regional Healthcare System NC PD, Asheboro NC PD, Avery County NC SO, Belmont NC PD, Black Mountain NC PD, Boiling Springs NC PD, Boone NC PD, Bulloch County GA SO, Buncombe County NC SO, Burke County NC SO, Caldwell County NC SO, Carolina Beach NC PD , Catawba County NC SO, Catawba Nation Tribal SC PD , Cherryville PD (NC), Cleveland County NC SO , Columbia County DA's Office GA, Columbus County NC SO, Conover NC PD, Cramerton NC PD, Craven County ABC Board (NC), Dare County NC SO, Davidson NC PD, Davie County NC SO, Dunn NC PD, Edgecombe County NC SO, Elizabethton TN PD, Elon University NC PD, Forest City NC PD, Fort Mill SC PD, Franklin County NC SO, Fuquay-Varina NC PD, Gainesville GA PD, Garner NC PD, Gaston County NC PD, Gastonia NC PD, Gibsonville NC PD, Henderson County NC SO , Henderson NC PD, Hickory NC PD, Hoke County NC SO, Houston TX PD, Huntersville PD NC, Iredell County NC SO, Jackson County NC SO, Johnson County TN SO, Kings Mountain NC PD, Knightdale NC PD, Lincoln County NC SO, Long View NC PD, Loris SC PD, Maiden NC PD, Marion NC PD, Matthews NC PD, McDowell County NC SO, McIntosh County GA SO  , Mebane NC PD, Mint Hill NC PD, Mitchell County NC SO, Monroe NC PD, Montgomery County VA SO, Mooresville NC PD, Mount Holly NC PD, Mountain City TN PD, Nags Head NC PD, Newton NC PD , Pembroke NC PD, Pineville NC PD, Polk County NC SO, Polkton NC PD, Ranlo NC PD, Richland County SC SO, Richmond County NC SO, Roanoke Rapids NC PD, Robeson County NC SO, Rock Hill SC PD, Rocky Mount NC PD, Rowan County NC SO, Roxboro NC PD, Spartanburg County SC SO, Spartanburg SC PD, Stanley NC PD, Statesville NC PD, Sugar Mountain NC PD, Sumter County SC SO, Surf City NC PD, Suwanee GA PD, Town of Connelly Springs NC, Town of Hildebran (NC), Town of Rutherford College (NC), Union County NC SO, University of North Carolina at Pembroke NC PD, University of North Carolina Charlotte (NC), University of North Georgia PD (GA), Vance County NC SO, Wake Forest NC PD, WakeMed Campus PD and Public Safety (NC), Warsaw NC PD, Watauga County NC SO, Waxhaw NC PD, Whiteville NC PD, Wilkes County NC SO, Wilson NC PD, Wythe County VA SO, Yancey County NC SO, Zebulon NC PD</t>
  </si>
  <si>
    <t>Germantown OH PD, Acworth GA PD, Adairville KY PD, Adrian MI PD, Ahoskie NC PD, AL - Andalusia PD, AL - Autauga County SO, AL - Daphne PD, Alabama Department of Corrections, Alabama Department of Revenue, Alabama Law Enforcement Agency (ALEA), Alabaster AL PD, Albany GA PD, Alcoa TN PD, Alexander County NC SO, Allegheny County PA DA, Allen County KY SO, Altavista VA PD, Anderson County SC SO, Angier NC PD, Apex NC PD, App State University NC PD, Appalachian Regional Healthcare System NC PD, Appling County GA SO, Ardmore AL PD, Asheboro NC PD, Asheville NC PD, Ashland County OH SO, Ashville AL PD, Aston PA PD, Athens-Clarke County GA PD, Auglaize County OH SO, Aurora OH PD , Avery County NC SO, Avon IN PD, Baker County FL SO, Baldwin County GA SO, Banks County GA SO, Beech Grove IN PD, Bellefontaine OH PD, Belmont NC PD, Benton IL PD , Berea KY PD, Berea OH PD, Bessemer AL PD, Bethany Beach DE PD, Bethel Park PA PD, Bibb County SO GA, Biltmore Forest NC PD, Black Mountain NC PD, Blacksburg SC PD , Blackshear GA PD, Bleckley County GA SO, Bloomingdale GA PD, Blount County Commission (AL), Blount County TN SO, Blowing Rock NC PD, Boiling Springs NC PD, Boone County IL SO, Boone NC PD, Boones Mill VA PD, Botetourt County VA SO, Bowling Green KY PD, Brevard County FL SO , Brook Park OH PD, Brownsburg IN PD, Brunswick County NC SO, Brunswick County VA SO, Bryan County GA SO, Bulloch County GA SO, Buncombe County NC SO, Burke County NC SO, Burlington NC PD, Butler County OH SO, Butler County PA, Butler IN PD, Butner NC PD, Byron GA PD , Cabarrus County NC SO, Cabot AR PD, Cairo GA PD , Caldwell County NC SO, Calhoun County AL SO, Calhoun County SC SO, Calloway County KY SO, Camilla GA PD , Campbell County VA SO, Canton GA PD, Cape Girardeau MO PD, Carbondale IL PD, Carmel IN PD, Carolina Beach NC PD , Caroline County VA SO, Carroll County GA SO, Carrollton GA PD, Carter County TN SO, Cartersville GA PD, Cary NC PD, Catawba County NC SO, Catawba Nation Tribal SC PD , Central City KY PD, Central SC PD , Chadbourn NC PD, Chambers County AL SO, Chatham County NC SO, Chatsworth GA PD, Cherokee County GA DA, Cherokee County GA SO, Cherryville PD (NC), Chester County SC SO, Chester Township OH PD, Cheviot OH PD, Chippewa PA PD, Claiborne County TN SO, Clarendon County SC SO , Clarksville IN PD, Clayton County GA PD, Clayton GA PD, Clayton NC PD , Cleveland County NC SO , Cocoa Beach FL PD, Coffee County GA SO, Coffeyville KS PD, Colbert County AL SO, Collierville TN PD, Colorado State Patrol, Colquitt County GA SO, Columbia County DA's Office GA, Columbia County GA SO, Columbus County NC SO, Columbus NC PD, Commerce GA PD, Concord NC PD, Conover NC PD, Cookeville TN PD, Coshocton County OH SO, Covington GA PD, Coweta County GA SO, Cramerton NC PD, Craven County ABC Board (NC), Crawford County IL SO , Crawford County IN SO, Crawfordsville IN PD, Creedmoor NC PD, Creston OH PD, Crewe VA PD, Crisp County GA SO, Crossville TN PD, CSX Railroad PD, Cullman AL PD, Cullman County AL SO, Cumming GA PD, Currituck County NC SO, CVG Airport KY PD, Dale County AL SO, Dalton GA PD, Danville IN PD, Dare County NC SO, Darlington County SC SO, Davidson County NC SO, Davidson NC PD, Davie County NC SO, Dayton TN PD, Defiance County OH SO, DeKalb County GA PD, DeSoto County MS SO, Dickson TN PD, Dillard GA PD, Dillon SC PD, District Heights MD PD, DNU Creston OH PD, DoC Intelligence Unit (GA), Dodge County GA SO, Doraville GA PD, Dorchester County SC SO, Douglasville GA PD, Dover DE PD, Dublin OH PD, Duck NC PD, Duluth GA PD, Duncan SC PD, Dunn NC PD, Durango CO PD, Easley SC PD, East Canton OH PD, Edgecombe County NC SO, El Cajon CA PD, Elbert County GA SO, Elizabethton TN PD, Elizabethtown KY PD, Ellijay GA PD, Elon University NC PD, Elyria OH PD, Emory University Campus PD GA, Emporia VA PD , Energy IL PD, Erwin PD (NC), Fairfield OH PD, Fairlawn OH PD, Fairmont NC PD, Fairmount IN PD, Fayette County IL SO , Fayette OH PD, Fishers IN PD, Florence AL PD, Florence County SC SO, Florence SC PD, Florida Highway Patrol, Florida State University Campus PD FL, Floyd County GA PD, Floyd County IN SO, Foley AL PD, Forest City NC PD, Forrest County MS SO, Forsyth County GA SO, Forsyth County NC SO, Fort Mill SC PD, Fort Wayne IN PD , Franklin County AL SO, Franklin County FL SO, Franklin County IL SO, Franklin County NC SO, Franklin County PA SO, Franklin GA PD, Franklin IN PD, Fremont OH PD, Front Royal VA PD, Fuquay-Varina NC PD, Furman University SC PD, GA - Georgia Piedmont Technical College , Gahanna OH PD, Gainesville GA PD, Gallatin TN PD, Garden City MI PD, Garner NC PD, Gaston County NC PD, Gastonia NC PD, Gatlinburg TN PD , Geauga County OH SO , Georgetown IN PD, Georgia Attorney General's Office  - GA, Georgia State Patrol GA PD, Georgia Tech GA PD, Germantown TN PD, Gibsonville NC PD, Giles County TN SO, Glencoe AL PD, Glendale OH PD, Gluckstadt MS PD, Golf Manor OH PD, Goose Creek SC PD , Grant County IN SO, Graves County KY SO, Grayson County VA SO, Greene County OH SO, Greensboro NC PD, Greenville County SC SO, Greenville SC PD, Greenwood County SC SO, Greenwood IN PD, Greenwood SC PD, Greer SC PD, Grove City OH PD, Groveport OH PD, Guernsey County OH SO, Gulf Breeze FL PD, Gulf County FL SO, Guntersville AL PD, Halifax County NC SO, Hall County GA SO, Hamblen County TN SO, Hamilton County IN SO, Hamilton County OH SO, Hamilton Township OH PD, Hamlet NC PD, Hancock County GA SO, Hancock County IN SO, Hapeville GA PD, Haralson County GA SO, Hardinsburg KY PD, Harnett County NC SO, Harriman TN PD, Harris County GA SO, Harrisburg Bureau PA PD, Harrison County IN SO, Harrisonburg VA PD, Hart County GA SO, Hartselle AL PD, Hartsville SC PD, Haywood County NC SO, Heard County GA SO, Helena AL PD, Henderson County KY SO, Henderson County NC SO , Henderson KY PD, Henderson NC PD, Hendersonville NC PD, Hendersonville TN PD, Henry County IN SO, Henry County OH SO, Henry County VA SO, Hermitage PA PD, Hernando County FL SO, Herndon VA PD, Herrin IL PD, Hickory NC PD, High Point NC PD, Highland Heights KY PD, Highland Park MI PD, Hilton Head Island SC, Hoke County NC SO, Holly Hill FL PD, Holmes County FL SO, Homecroft IN PD, Homewood AL PD, Hoover AL PD, Hope Mills NC PD , Houston County AL SO, Houston TX PD, Hudson NC PD, Hueytown AL PD, Huntersville PD NC, Huntington IN PD, Huntsville AL PD, Hyattsville MD PD, IN - Angola PD, IN - Greene County SO, Independence KY PD, Independence OH PD, Indiana HIDTA , Ingalls IN PD, Iredell County NC SO, Jackson County GA SO, Jackson County NC SO, Jackson WI PD, Jacksonville Beach FL PD, Jasper IN PD, Jefferson County OH SO, Jefferson County SO IN, Jefferson County TN SO, Jeffersontown KY PD, Johnson City TN PD, Johnson County TN SO, Johnston City IL PD, Johnston County NC SO, Johnstown PA PD, Kemper County MS SO, Kenton County KY SO, Kernersville NC PD, Kill Devil Hills NC PD, King George County VA SO, Kings Mountain NC PD, Kingston Springs TN PD, Knightdale NC PD, Kokomo IN PD, La Follette TN PD, LaFayette County FL SO, Lafayette County MS SO, Lafayette IN PD, Lake City FL PD, Lake County FL SO, Lake County OH SO, Lake Mary FL PD, Lake Wales FL PD, Lakemore OH PD, Lamar County GA SO, Lancaster County SC SO , Lancaster SC PD, Lander University SC PD, Laurens County SC SO, Laurens SC PD, Lavonia GA PD, Lawrence District Attorney PA, Lawrenceville GA PD, Lebanon TN PD, Lee County GA SO, Lee County SC SO, Leesburg GA PD, Leitchfield KY PD, Lenoir City TN PD, Lenoir County NC SO, Leon County FL SO, Levy County FL SO, Lexington KY PD, Lexington Medical Center SC PD, Lexington NC PD , Lexington SC PD, Lillington NC PD, Lincoln County NC SO, Lithopolis OH PD, Little Rock AR PD, Logansport IN PD, Loganville GA PD, Long View NC PD, Loris SC PD, Loudon TN PD, Loudoun County VA SO, Louisburg NC PD, Louisville Metro KY PD, Louisville OH PD, Lowndes County GA SO, Lumberton NC PD, Lyman PD SC , Macon County IL SO, Macon County NC SO, Madison County AL SO, Madison County GA SO, Madison County TN SO, Madisonville KY PD, Mahoning Twp PA PD, Maiden NC PD, Mantua Township NJ PD, Marion County WV SO, Marion Health PD (IN), Marion IL PD, Marion IN PD, Marion NC PD, Markle IN PD, Mathews County VA SO, Matthews NC PD, Mauldin SC PD, Mayfield KY PD, McCaysville GA PD, McDowell County NC SO, McDuffie County GA SO, McMinnville TN PD, Mebane NC PD, Memphis Intl Airport, Memphis TN PD, Menomonee Falls WI PD, Metropolis IL PD, Metropolitan Washington DC PD, Middle Tennessee State TN PD , Middleburg Heights OH PD, Middletown OH PD, Milton GA PD, Milton IN PD, Mineral Area Drug Task Force MO, Minster OH PD, Mint Hill NC PD, Mississippi Department of Public Safety, Mitchell County NC SO, Mohave County AZ SO, Molena GA PD, Monon IN PD, Monroe GA PD, Monroe NC PD, Monroeville PA PD, Montevallo AL PD, Montezuma GA PD, Montgomery County IN SO, Montgomery County TN SO, Montgomery County VA SO, Moody AL PD, Mooresville NC PD, Morgan County AL SO, Morgan County TN SO, Morristown TN PD, Morrow GA PD , Morrow OH PD, Moss Point MS PD, Moundville AL PD, Mount Holly NC PD, Mountain Brook AL PD, Mountain City TN PD, MS - Flowood PD, MS - Yazoo City PD, Muhlenberg Township PA PD, Muncie IN PD, Murfreesboro TN PD, Muscle Shoals AL PD, Nags Head NC PD, Napoleon Twp MI PD, Nash County NC SO, Nashville Intl Airport TN PD, Nashville NC PD , Nassau County FL SO, National Center for Missing &amp; Exploited Children [NCMEC], Nebraska State Patrol, New Albany OH PD, New Baden IL PD, New Castle County DE PD, New Hanover County NC SO, New Haven IN PD, New Kent County VA SO, Newark OH PD, Newberry County SC SO , Newnan GA PD, Newport TN PD, Newton County GA SO, Newton County MS SO, Newton NC PD , Newtown OH PD, Nicholasville KY PD, Noblesville IN PD, Norcross GA PD, North Charleston SC PD, North Myrtle Beach SC PD, North Ridgeville OH PD, Norwalk OH PD, Norwood NC PD, O'Fallon IL PD, O'Fallon MO PD, Oak Ridge TN PD , Ocean View DE PD, Oconee County GA SO, Oconee County SC SO, Oglethorpe GA PD, OH - Blanchester PD, OH - Clinton County SO , OH - Mariemont PD, OH - Preservation Parks of Delaware County, OH - U.S.23 Major Crimes Task Force, OH - Williamsburg PD, Ohio Attorney General's Office - OOCIC, Ohio Bureau of Criminal Investigation, Ohio State Highway Patrol, Olive Branch MS PD, Orange Beach AL PD, Oregon OH PD, Ormond Beach FL PD, Oxford AL PD, Oxford MS PD, Palm Beach County FL SO, Panama City FL PD, Paris KY PD, Paris TN PD, Parke County IN SO, Parma OH PD, Patton TWP PD PA, Peachtree City GA PD, Peachtree Corners GA Marshal's Office, Pell City AL PD, Pembroke NC PD, Pemiscot County MO SO, Pender County NC SO , Pennington Gap VA PD, Perkins Township OH PD, Perry County MO SO, Perry GA PD, Perrysburg OH PD, Person County NC SO, Pickens County SC SO, Pineville NC PD, Piperton TN PD, Pittsboro IN PD, Pittsboro NC PD, Plainfield IN PD, Plymouth MI PD, Polk County NC SO, Pontotoc MS PD, Pooler GA PD, Priceville AL PD, Prince George County VA PD, Prince George's Community College MD PD, Princeton IN PD, Public Service Authority, Santee Cooper Law Enforcement Division (SC), Putnam County GA SO, Rabun County GA SO, Rainbow City AL PD, Raleigh NC PD, Rankin County MS SO, Ranlo NC PD, Reading OH PD, Red Springs NC PD, Richfield OH PD, Richland County SC SO, Richmond County NC SO, Richmond VA PD, River Rouge MI PD, Roanoke Rapids NC PD, Robertson County TN SO, Robeson County NC SO, Robinson IL PD, Rock County WI SO, Rock Hill SC PD, Rockingham NC PD, Rockmart GA PD, Rockport IN PD, Rocky Mount NC PD, Ross Township OH PD, Rowan County NC SO, Rowan University NJ PD, Roxboro NC PD, Royston GA PD, Russell County AL SO, Russellville AL PD, Rutherfordton NC PD , Salem OH PD, Sampson County NC SO, Sandusky County SO OH, Santa Rosa County FL SO, SC - Columbia Metropolitan Airport PD , Scott City MO PD, Scottsboro AL PD, Scottsville KY PD, Scottsville VA PD, Seaford DE PD, Senoia GA PD, Sevier County TN SO, Seymour IN PD , Shelby County KY SO, Shelby County TN SO, Sikeston MO DPS, Simpsonville SC PD, Smithfield NC PD, Smyth County VA SO, Snellville GA PD, Society SC PD, Somerset County NJ Prosecutors Office, South Bend IN PD, South Euclid OH PD, Southern Pines NC PD, Southern Regl PA PD, Spartanburg County SC SO, Spartanburg SC PD, Speedway IN PD, Spring Township PA PD, Springdale OH PD, Springfield MO PD, Springfield OH PD, Springfield TN PD , Springfield Township OH (Hamilton Co) PD, St. Augustine FL PD, St. Charles City MO PD, St. Clair County AL SO, St. Clairsville OH PD, St. Johns County FL SO, St. Joseph County SO IN, St. Matthews KY PD, Stanley NC PD, Statesboro GA PD, Statesville NC PD, Ste. Genevieve County MO SO , Steele AL PD, Sterling Heights MI PD, Stevens Point WI PD, Stow OH PD, Sturgis MI PD, Sugar Mountain NC PD, Sullivan  IL PD, Sullivan County IN SO, Sullivan County TN SO, Sumner County TN SO, Sumpter Twp MI PD, Sumter County SC SO, Surf City NC PD, Surry County NC SO, Suwanee GA PD, Suwannee County FL SO, Swainsboro GA PD, Sylvania Township OH PD, Talladega County AL SO, Tallapoosa GA PD, Tarpon Springs FL PD, Taylor County FL SO, Tega Cay SC PD, Tell City IN PD, Tennessee Bureau of Investigation, Thomas County GA SO, Thomasville AL PD, Thomasville GA PD, Thornton CO PD, Three Rivers MI PD, Tifton GA PD, Tilden Township PA PD, Tipp City OH PD, Tippecanoe County IN SO, TN - Lincoln County SO, TN - Pulaski PD, TN ROCIC, Tompkins County NY SO, Toronto OH PD, Town of Bean Station PD  TN, Town of Connelly Springs NC, Town of Hildebran (NC), Town of Rutherford College (NC), Town of West Blocton AL PD, Transylvania County NC SO, Travelers Rest SC PD, Trousdale County TN SO, Trussville AL PD, Tryon NC PD, Tupelo Regional Airport, Tuscaloosa County AL SO, Twiggs County GA SO , Tyrone GA PD, U.S. Border Patrol, UNC Asheville NC PD, Union County GA SO, Union County NC SO, Union County SC SO, Union Township OH (Clermont Co) PD, University of Delaware PD, University of Illinois at Urbana-Champaign IL PD, University of Kentucky, University of North Carolina at Pembroke NC PD, University of North Carolina Chapel Hill NC , University of North Carolina Charlotte (NC), University of North Georgia PD (GA), University of West Georgia GA PD, Urbana OH PD, US Postal Inspection Service [Federal], VA - George Mason University Campus PD, Vance County NC SO, Vandalia IL PD , Vandalia OH PD, Vermillion County IN SO, Vienna IL PD, Vienna VA PD, Villa Rica GA PD, Village of Clearview WV PD, Virginia Department of Wildlife Resources (DWR), Virginia Tech University VA PD, Wabash County IN SO, Wabash IN PD, Wadesboro NC PD, Wake County NC ABC, Wake Forest NC PD, WakeMed Campus PD and Public Safety (NC), Walterboro SC PD, Walters State Community College TN Campus PD, Wapakoneta OH PD, Warner Robins GA PD, Warren County KY SO, Warren County OH SO, Warren County TN SO, Warrensville Heights OH PD, Warsaw NC PD, Wartburg TN PD, Washington County GA SO, Washington County TN SO, Watauga County NC SO, Waterville OH PD, Waxhaw NC PD, Wayne County Airport Authority MI , Wayne County TN SO, Waynesville NC PD, Weber City VA PD, Webster County GA SO, Wellford SC PD, West Chester OH PD, West Lafayette IN PD, West Mifflin PA PD, West Terre Haute IN PD, Westfield IN PD, White House TN PD, White Pine TN PD, Whitesburg GA PD, Whitestown IN PD, Whiteville NC PD, Whitfield County GA SO, Wichita Falls TX PD , Wildwood FL PD, Wilkes County GA SO, Wilkes County NC SO, Williamsburg VA PD, Williamson County TN SO, Wilmore KY PD, Wilson NC PD, Windsor- IL- PD, Wingate NC PD , Winston Salem NC PD, Winterville NC PD, Woodson Terrace MO PD, Woodstock GA PD, Wright Patterson OH Air Force Base [Federal], Wrightsville Beach NC PD, Wyandot County OH SO, Wyoming OH PD, Yancey County NC SO, Zebulon NC PD, Zionsville IN PD</t>
  </si>
  <si>
    <t>Carson City NV SO, Clark County School District NV, Mineral County NV SO, Nevada Department of Motor Vehicles , Sparks Police Department - NV , Storey County NV SO, U.S. Border Patrol, University of Nevada Reno Campus PD, US Postal Inspection Service [Federal], Washoe County NV SO</t>
  </si>
  <si>
    <t>Acworth GA PD, Adairville KY PD, Adams County IL SO, Addison IL PD, Adrian MI PD, AL - Bear Creek PD, AL - Gadsden PD, AL - Sylacauga PD, Alabama Drug Enforcement Task Force Region G, Alabama Law Enforcement Agency (ALEA), Alabaster AL PD, Albany GA PD, Albion MI DPS, Alexander AR PD, Algood TN PD, Allegan County SO MI, Allen County KY SO, Allen Park PD MI, Altavista VA PD, Amberley Village OH PD, Anderson County SC SO, Anderson County TN SO, Anderson SC PD, Angier NC PD, Ankeny IA PD, Antioch IL PD, AR - Alma PD, AR - Arkadelphia PD, AR - Harrisburg PD, AR - Mountain View PD, Arnold MO PD, Atoka TN PD, Auburn Hills MI PD, Aurora OH PD , Avon IN PD, Baker County FL SO, Barrow County GA SO, Barry County SO MO, Bartlett TN PD, Baton Rouge LA PD, Bay County FL SO, Bay St. Louis MS PD, Beaufort SC PD , Bedford County TN SO, Bedford VA PD, Belmont NC PD, Belvidere IL PD, Berea OH PD, Biltmore Forest NC PD, Birmingham MI PD, Blackshear GA PD, Blount County Commission (AL), Blount County TN SO, Blue Ash OH PD, Blue Springs MO PD, Bluffton SC PD , Boaz AL PD, Bolingbrook IL PD, Bossier Parish LA SO, Botetourt County VA SO, Bourbon County KS SO, Bowling Green MO PD, Bowling Green Warren County Drug Task Force KY, Boyle County KY SO, Bremen GA PD, Brunswick County NC SO, Brunswick County VA SO, Brunswick OH PD, Bryan OH PD, Burke County NC SO, Burlington NC PD, Burr Ridge IL PD, Butler Township OH PD, Butner NC PD, Butts County GA SO, Byram MS PD, Byron GA PD , Byron IL PD, Cabarrus County NC SO, Cabot AR PD, Calera AL PD, Calhoun County AL SO, Calhoun County MI SO, Calumet Park IL PD, Canton GA PD, Canton IL PD, Cape Girardeau MO PD, Carmel IN PD, Carol Stream IL PD, Carroll County GA SO, Carroll County OH SO, Carrollton OH PD, Cartersville GA PD, Carthage MS PD, Caryville TN PD, Cass County IL SO, Cass County MI SO, Catawba County NC SO, Cedar Rapids IA PD, Cedarburg WI PD, Centerville IN PD, Centralia IL PD, Chambers County AL SO, Champaign County IL SO, Champaign IL PD, Charleston County SC SO, Chatham IL PD, Chatsworth GA PD, Cheatham County TN SO, Cherokee County AL SO, Cherokee County GA SO, Cherry Valley IL PD, Chesterfield Twp MI PD, Chesterton IN PD , Christian County MO SO, City of Adamsville TN, City of Glenview Hills KY, Claiborne County TN SO, Clarendon County SC SO , Clarksville AR PD, Clarksville IN PD, Clay County MO SO, Cleveland OH Division of Police , Cleveland TN PD, Clinton TN PD, Clintwood VA PD, Cobb County GA PD, Cocke County TN SO, Coffee County TN SO, Coffeyville KS PD, Collegedale TN PD, Colquitt County GA SO, Columbia County FL SO, Columbus IN PD, Commerce GA PD, Concord NC PD, Conway SC PD, Cookeville TN PD, Copiah County MS SO, Cortland OH PD, Cottleville MO PD, Covington GA PD, Covington TN PD, Crawford County IL SO , Crawford County KS SO, Creedmoor NC PD, Creve Coeur IL PD, Crossville TN PD, Crystal City MO PD, Cullman AL PD, Cullman County AL SO, Cumming GA PD, Cuyahoga Falls OH PD, CVG Airport KY PD, Dahlonega GA PD, Danville IL PD, Danville IN PD, Danville KY PD, Darlington County SC SO, Davenport IA PD, Davidson NC PD, Davie County NC SO, Davison Township MI PD, Dayton TN PD, Dearborn County IN SO, Dearborn MI PD, Decatur County GA SO, DeKalb County GA PD, Delhi Twp OH PD, Dickson TN PD, DoC Intelligence Unit (GA), Dodge County GA SO, Dolton IL PD, Dougherty County GA PD , Downers Grove IL PD, Dubois County Prosecutor's Office IN, Dunn NC PD, DuPage Co IL Prosecutor Office, Dyer County TN SO, Dyersburg TN PD, Easley SC PD, East Moline IL PD, East Point GA PD, Eastlake OH PD, Eaton OH PD, Edison State Community College, El Cajon CA PD, Elizabethton TN PD, Elizabethtown KY PD, Elizabethtown NC PD, Elkhart County IN SO, Ellijay GA PD, Elloree SC PD, Elm Grove WI PD, Elmwood Park IL PD, Erlanger KY PD, Erwin NC PD, Escambia County FL SO, Etowah County AL SO, Eureka MO PD, Evendale OH PD, Excelsior Springs MO PD, Fairfield County SC SO, Fairfield Glade TN PD, Fairlawn OH PD, Fairmont NC PD, Fairmount IN PD, Fannin County GA SO, Farmington Hills MI PD, Fayette County KY SO, Fayette County TN SO, Ferguson MO PD, Ferndale MI PD, Fishers IN PD, Florence County SC SO, Florence SC PD, Florida State University Campus PD FL, Flossmoor IL PD, Floyd County GA PD, Floyd County IN SO, Forest City NC PD, Forest Park OH PD, Forsyth County GA SO, Fort Mill SC PD, Fort Oglethorpe GA PD, Fort Wayne IN PD , Frankfort KY PD, Franklin County FL SO, Franklin IN PD, Franklin MA PD, Franklin Township PA PD, Fraser MI DPS, Front Royal VA PD, Fulton County IL SO, Fulton MO PD, Fultondale AL PD, GA - MCS/OCU/Intelligence, Gahanna OH PD, Gainesville GA PD, Galesburg IL PD, Gallatin TN PD, Galva IL PD, Garden City MI PD, Gardendale AL PD, Gary IN PD, Gas City IN PD, Gatlinburg TN PD , Gautier MS PD, Georgetown County SC SO, Georgetown IL PD, Georgetown SC PD, Germantown TN PD, Glasgow KY PD, Glencoe AL PD, Glencoe IL PD, Glynn County GA PD , Golf Manor OH PD, Goshen IN PD, Grafton WI PD, Grain Valley MO PD, Grainger County TN SO, Grand Blanc Twp MI PD, Grand Rapids MI PD, Grant County IN SO, Grayslake IL PD , Greenbrier TN PD, Greene County GA SO, Greene County MO SO, Greene County OH SO, Greenfield IN PD, Greenville County SC SO, Greenville KY PD, Greenville SC PD, Greenwood AR PD, Greenwood County SC SO, Greenwood IN PD, Greer SC PD, Gretna LA PD, Griffith IN PD, Grundy County IL SO, Gun Lake Tribal PD MI, Guntersville AL PD, Gurnee IL PD, Gwinnett County GA PD, Gwinnett County School PD, Habersham County GA SO, Hackleburg AL PD, Halifax County VA SO, Halls TN PD, Hamblen County TN SO, Hamilton County TN SO, Hamtramck MI PD, Hancock County GA SO, Hancock County IN SO, Hannibal MO PD, Hanover Park IL PD , Hardeeville SC PD, Hardin County TN SO, Harris County GA SO, Hart County GA SO, Hartford City IN PD, Haysi VA PD, Haywood County NC SO, Hazel Crest IL PD, Hazel Park MI PD, Henderson County KY SO, Henderson County NC SO , Henderson KY PD, Henderson NC PD, Henderson TN PD, Hendersonville NC PD, Hendersonville TN PD, Hendricks County IN SO, Henry County GA PD, Henry County IL SO, Henry County IN SO, Henry County VA SO, Hermitage PA PD, Herrin IL PD, Hickory NC PD, Highland Heights KY PD, Highland Park MI PD, Hiram GA PD, Hoffman Estates IL PD, Holland MI PD, Holmes County FL SO, Homecroft IN PD, Homewood AL PD, Hoopeston IL PD , Hoover AL PD, Horn Lake MS PD, Howard County IN SO, Hueytown AL PD, Huntington IN PD, Huntley IL PD , Huntsville AL PD, IA - Eldridge PD, Illinois Attorney General, IN - Newburgh PD, Independence KS PD, Independence KY PD, Indiana Dunes National Park IN PD, Indiana HIDTA , Ingalls IN PD, Inverness IL PD, Iredell County NC SO, Irmo SC PD, Irondale AL PD, Irvine CA PD, Jackson County GA SO, Jackson MS PD, Jackson TN PD, Jacksonville IL PD, Jasper County SC SO, Jasper IN PD, Jefferson County MO SO, Jefferson County SO IN, Jeffersontown KY PD, Johnson City TN PD, Johnson County TN SO, Johnston City IL PD, Jonesboro AR PD, Justice IL PD, Kalamazoo Township MI PD, Kansas City KS PD, Kennesaw State University GA PD, Kenosha County WI SO, Kenosha WI PD, Kentwood MI PD, Kernersville NC PD, Kill Devil Hills NC PD, Kimberling City MO PD, Kingston Springs TN PD, Kingston TN PD, Knightdale NC PD, Knoxville TN PD, Kokomo IN PD, Kosciusko MS PD, La Follette TN PD, La Grange Park IL PD, Lafayette County MS SO, Lafayette TN PD, LaGrange IN PD, Lake City FL PD, Lake County IN SO, Lake County OH SO, Lake In The Hills IL PD, Lake Park GA PD, Lakeland FL PD, Lakeside Park-Crestview Hills KY PD, Lamar County GA SO, Lamar County TX SO, Lancaster County SC SO , Lansing MI PD, Lauderdale County AL SO, Lavonia GA PD, Lawrence County TN SO, Lawrenceburg KY PD, Lawrenceville GA PD, Lebanon TN PD, Leesburg AL PD, Leesburg GA PD, Lenoir City TN PD, Leon County FL SO, Lewis County TN SO, Lexington NC PD , Lexington NE PD, Lexington TN PD, Liberty County GA SO, Ligonier IN PD, Lincoln AL PD, Lincoln County NC SO, Lincoln Parish LA SO, Lincoln Park MI PD, Lincolnshire IL PD, Little Flock AR PD, Little Rock AR PD, Livingston Parish County LA SO, Logan County KY SO , Lookout Mountain TN PD, Loudon County TN SO, Loudon TN PD, Louisville Airport PD, Louisville Metro KY PD, Louisville OH PD, Lovejoy GA PD, Lowell AR PD , Lowndes County GA SO, Lumberton NC PD, Lynn Haven FL PD, Lyons IL PD, Macon County IL SO, Madeira OH PD, Madison County GA SO, Madison County IN SO, Madison County TN SO, Madison Heights MI PD, Madison MS PD, Madisonville KY PD, Madisonville TN PD, Manchester TN PD, Marion County IL SO, Marion County MO SO, Marion County WV SO, Marion Health PD (IN), Marion IA PD, Marion IN PD, Markle IN PD, Marshall County AL SO, Marta PD GA, Martin TN PD, Marysville OH PD, Matteson IL PD, Mattoon IL PD, Maumee OH PD, McCracken County KY SO, McCurtain County OK SO, McMinnville TN PD, McNairy County TN SO, Mebane NC PD, Mecklenburg County VA SO, Memphis Intl Airport, Menard County IL SO, Mendota IL PD, Menomonee Falls WI PD, Mercer County OH SO, Miami County OH SO, Middle Tennessee State TN PD , Middleburg Heights OH PD, Milan IL PD , Milan TN PD, Milford MI PD, Millington TN PD, Milton GA PD, Mint Hill NC PD, Missouri State Highway Patrol, Mohave County AZ SO, Moncks Corner SC PD, Monroe County GA SO, Monroe County MI SO , Monroe County WI SO, Monroe NC PD, Monroe OH PD, Monterey TN PD, Montgomery County IN SO, Montgomery County TN SO, Montgomery County VA SO, Moody AL PD, Mooresville NC PD, Morehead KY PD, Morgan County AL SO, Morgan County IL SO, Morris IL PD, Morton Grove IL PD, Moulton AL PD, Moundville AL PD, Mount Holly NC PD, Mount Morris Township PD MI, Mount Pleasant SC PD, Mount Pleasant WI PD, Mount Sterling KY PD, Mount Vernon IN PD, Mount Vernon OH PD, Mountain Brook AL PD, Mountain City TN PD, MS - Biloxi PD, MS - Itawamba Community College Campus PD, MS - Philadelphia PD, MS - Raymond PD, Mt. Washington KY PD, Mt. Zion IL PD, Muhlenberg County KY SO, Muncie IN PD, Mundelein IL PD, Munford TN PD, Murfreesboro TN PD, Muscle Shoals AL PD, Muskegon County MI SO, Muskogee OK PD, Nags Head NC PD, Napoleon Twp MI PD, Nash County NC SO, Nash TX PD , Nashville Intl Airport TN PD, Neosho County KS SO, New Castle PA PD, New Ellenton SC PD, New Haven IN PD, Newark OH PD, Newport TN PD, Newton County MS SO, Niceville FL PD, NICTD - IN PD, Norris TN PD, North Aurora IL PD, North Missouri Drug Task Force MO, North MO DTF Brookfield MO PD, North Myrtle Beach SC PD, North Ridgeville OH PD, Northbrook IL PD, Northville Twp MI PD, Northwest Arkansas Regional Airport AR PD, Norton Shores MI PD, Norwood OH PD, O'Fallon MO PD, Oak Creek WI PD, Oak Ridge TN PD , Oakland TN PD, Obetz OH PD, Obion County TN SO, Oconee County GA SO, Ogle County IL SO, Oglethorpe County GA SO, OH - Johnny Appleseed Metropolitan Park District PD, Ohio Bureau of Criminal Investigation, Ohio State Highway Patrol, OK - Idabel PD, Oliver Springs TN PD, Orange Beach AL PD, Orangeburg Department of Public Safety SC, Oswego IL PD, Ottawa County MI SO, Ottawa IL PD, Owensboro KY PD, Oxford AL PD, Oxford MS PD, Oxford OH PD, Ozark MO PD, Ozarks Drug Enforcement Team MO, Palm Beach County FL SO, Palm Springs CA PD, Palos Park IL PD, Panama City FL PD, Paris TN PD, Pea Ridge AR PD, Peachtree City GA PD, Pecatonica IL PD, Pelham AL PD, Pell City AL PD, Peoria IL PD, Peotone IL PD , Perry County IN SO, Perry County MO SO, Perry County TN SO, Perry GA PD, Perrysburg OH PD, Phelps County MO SO, Pickaway County OH SO, Pickens County SC SO, Pike County IL SO , Pineville NC PD, Pittsboro IN PD, Plainview TN PD, Platte County MO SO, Pontotoc MS PD, Pope County AR SO, Portland TN PD, Posen IL PD, Powell OH PD, Prattville AL PD, Princeton IN PD, Purcell OK PD, Putnam County GA SO, Putnam County TN SO , Quapaw Nation OK Marshals Service, Queen City TX PD, Quincy IL PD, Racine WI PD, Radcliff KY PD, Radford City VA PD, Raleigh NC PD, Raytown MO PD, Reading OH PD, Redford Twp MI PD, Richland County SC SO, Richmond Heights MO PD, Richmond MO PD, Richmond VA PD, Ripley TN PD, Roanoke Rapids NC PD, Robertson County TN SO, Robeson County NC SO, Robinson IL PD, Rock County WI SO, Rock Falls IL PD, Rock Hill SC PD, Rock Island IL PD, Rockdale County GA SO, Rockdale IL PD , Rockingham NC PD, Rockmart GA PD, Rockport IN PD, Rockwood TN PD, Rocky Mount NC PD, Rocky Top TN PD, Rolling Meadows IL PD, Rome GA PD, Rossville IL PD, Rowan County NC SO, Roxboro NC PD, Royal Oak MI PD, Russell County AL SO, Russellville AL PD, Russellville AR PD, Russellville KY PD, Rutledge TN PD, Sangamon County IL SO, Sauk Prairie WI PD, Sauk Village IL PD, Savannah TN PD, Schuyler County MO SO, Scott City MO PD, Scottsboro AL PD, Scottsville KY PD, Selmer TN PD, Seminole County GA SO, SEMO Drug Task Force MO, Sevier County TN SO, Sevierville TN PD, Seymour IN PD , Sharonville OH PD, Shelby County KY SO, Shelby County TN SO, Shelby Township MI PD, Shelbyville TN PD, Sheridan AR PD, Sherman IL PD, Sikeston MO DPS, Silver Lake PD IN, Skokie IL PD, Slidell LA PD, Slinger WI PD, Smithfield NC PD, Smyrna TN PD, Snead AL PD, South Bend IN PD, Southaven MS PD, Southern Pines NC PD, Speedway IN PD, Spring Hill TN PD, Springfield MO PD, Springfield OH PD, Springfield TN PD , St. Ann MO PD, St. Bernard Parish LA SO, St. Charles City MO PD, St. Charles County MO PD, St. Charles Parish LA SO, St. John Parish LA SO, St. Louis County MO PD, St. Martin Parish LA SO, St. Matthews KY PD, Starke County IN SO, Sterling Heights MI PD, Stewart County TN SO, Stockbridge GA PD, Stone County MS SO, Sullivan County IN SO, Sullivan County TN SO, Sumner County TN SO, Sumter County GA SO , Sumter County SC SO, Suwanee GA PD, Sweetwater TN PD, Talladega County AL SO, Tarpon Springs FL PD, Taylorsville KY PD, Tell City IN PD, Temple GA PD, Tennessee Bureau of Investigation, Tennessee Valley Authority Police, Terre Haute IN PD, Terrebonne Parish LA SO , Texarkana TX PD, Thomaston GA PD, Thomasville AL PD, Thornton CO PD, Three Rivers MI PD, Tift County GA SO, Tifton GA PD, Tinley Park IL PD, Tippecanoe County IN SO, Tipton County TN SO, TN - Bedford County SO, TN - Lincoln County SO, TN - Pulaski PD, TN ROCIC, Town of Bean Station PD  TN, Town of Rutherford College (NC), Transylvania County NC SO, Trenton OH PD, Trousdale County TN SO, Troy OH PD, Tunica County MS SO, Tupelo MS PD, Tuscaloosa County AL SO, Twinsburg OH PD, Union County GA SO, Union County KY SO, University of Alabama - Birmingham Campus AL PD, University of Illinois - Chicago IL PD, University of Illinois- Springfield, University of Kentucky, University of Louisville KY PD, University of Memphis TN PD, University of North Carolina Chapel Hill NC , University of North Carolina Charlotte (NC), University of Tennessee TN PD, Valparaiso IN PD, Van Buren County TN SO, Van Buren MI PD, Vance County NC SO, Vandalia OH PD, Vanderburgh County IN SO , Vestavia Hills AL PD, Vidalia GA PD, Villa Park IL PD, Village of Manhattan IL PD, Vincennes IN PD, Vine Grove KY PD, Virden IL PD, Virginia Tech University VA PD, Vonore TN PD, Wadsworth OH PD, Wagoner CO SO OK, Walls MS PD, Walterboro SC PD, Walton County FL SO, Warner Robins GA PD, Warren County TN SO, Warrenville IL PD, Warson Woods MO PD , Wartburg TN PD, Washington County FL SO, Washington County GA SO, Washington County IN SO, Washington County MO SO, Washington County TN SO, Watauga County NC SO, Waterford Township MI PD, Waterville OH PD, Wauconda IL PD, Waxhaw NC PD, Wayne County TN SO, West Bloomfield Twp MI PD, West Chester OH PD, West Terre Haute IN PD, Westchester IL PD, Westfield IN PD, Wheeling IL PD , White House TN PD, White Lake Twp MI PD, White Pine TN PD, Whitehall OH PD, Whitewater WI PD, Whitfield County GA SO, Whitley County IN Prosector, Wichita Falls TX PD , Williamson Co. IL SO, Williamson County TN SO, Willow Springs IL PD, Wilmette IL PD , Wilmore KY PD, Wise County VA SO, Wixom MI PD, Wolverine Lake MI PD, Woodbury TN PD, Woodford County IL SO, Woodridge IL PD, Woodson Terrace MO PD, Woodstock AL PD, Woodstock GA PD, Woodstock IL PD, Worth County GA SO, Wyandotte MI PD, Wyandotte Nation OK PD , Wyoming MI PD, Wyoming OH PD, Yancey County NC SO, York County SC SO</t>
  </si>
  <si>
    <t>Germantown OH PD, 18th Judicial District Drug Task Force - TN PD, Abbeville SC PD, Abington Township PA PD , Absecon NJ PD, Acworth GA PD, Adairville KY PD, Adams County IN SO, Adrian MI PD, Ahoskie NC PD, Akron OH PD, AL - Andalusia PD, AL - Autauga County SO, AL - Bear Creek PD, AL - Gadsden PD, AL - Sylacauga PD, AL - Troy University - Insight , AL- Clarke County SO, Alabama Department of Corrections, Alabama Department of Revenue, Alabama Drug Enforcement Task Force Region G, Alabama Law Enforcement Agency (ALEA), Alabaster AL PD, Alachua County FL SO, Albany GA PD, Alcoa TN PD, Alexander County NC SO, Alexandria IN PD, Algood TN PD, Allegheny County PA DA, Allen County KY SO, Allen Park PD MI, Allentown PA PD, Alpharetta GA PD, Altavista VA PD, Amberley Village OH PD, Amherst County VA SO, Anderson County SC SO, Anderson County TN SO, Anderson IN PD, Anderson SC PD, Angier NC PD, Anna TX PD, Apex NC PD, App State University NC PD, Appalachian Regional Healthcare System NC PD, Appling County GA SO, Ardmore AL PD, Arlington County VA PD, Asheboro NC PD, Asheville NC PD, Ashland County OH SO, Ashville AL PD, Aston PA PD, ATF Nashville TN, Athens-Clarke County GA PD, Atoka TN PD, Auburn IN PD, Auglaize County OH SO, Aurora OH PD , Avery County NC SO, Avon IN PD, Baker County FL SO, Baker County GA SO, Baldwin County GA SO, Banks County GA SO, Barnegat TWP NJ PD, Barrow County GA SO, Bartlett TN PD, Bay County FL SO, Baytown TX PD, Beachwood OH PD, Beaufort SC PD , Beaumont TX PD, Bedford County TN SO, Bedford County VA SO, Beech Grove IN PD, Bellevue KY PD, Belmont NC PD, Belpre OH PD, Bensalem Township PA PD, Benton County WA SO, Benton IL PD , Berea KY PD, Berea OH PD, Berkeley County SC SO, Bessemer AL PD, Bessemer City NC PD, Bethany Beach DE PD, Bethel Park PA PD, Bethlehem PA PD, Bibb County SO GA, Biltmore Forest NC PD, Black Mountain NC PD, Blacksburg SC PD , Blacksburg VA PD, Blackshear GA PD, Bleckley County GA SO, Bloomfield NM PD, Bloomingdale GA PD, Bloomington IL PD, Bloomington IN PD, Blount County Commission (AL), Blount County TN SO, Blowing Rock NC PD, Blue Ash OH PD, Blue Springs MO PD, Bluffton SC PD , Boardman Township OH PD, Boaz AL PD, Boiling Springs NC PD, Boone NC PD, Boones Mill VA PD, Bordentown TWP NJ PD, Botetourt County VA SO, Bowling Green KY PD, Bowling Green Warren County Drug Task Force KY, Braintree MA PD, Branchburg Twp NJ PD, Braselton GA PD, Bremen GA PD, Brevard County FL SO , Brick Township NJ PD , Brook Park OH PD, Brownsburg IN PD, Brownstown Twp PD MI, Brunswick County NC SO, Brunswick County VA SO, Brunswick OH PD, Bryan County GA SO, Bullitt County KY SO, Bulloch County GA SO, Buncombe County NC SO, Burke County NC SO, Burlington NC PD, Burr Ridge IL PD, Butler County OH SO, Butler County PA, Butler IN PD, Butler Township OH PD, Butler Township PA PD, Butner NC PD, Butts County GA SO, Byron GA PD , Cabarrus County NC SO, Cabarrus County NC SO - old, Cabot AR PD, Cairo GA PD , Caldwell County NC SO, Calera AL PD, Calhoun County AL SO, Calhoun County SC SO, Calloway County KY SO, Camden SC PD, Camilla GA PD , Campbell County VA SO, Canton GA PD, Cape Girardeau MO PD, Cape May County Prosecutors Office NJ, Carbondale IL PD, Carmel IN PD, Carolina Beach NC PD , Caroline County VA SO, Carroll County GA SO, Carroll County OH SO, Carroll County VA SO, Carrollton OH PD, Carter County TN SO, Cartersville GA PD, Cary NC PD, Cass County IN SO, Catawba County NC SO, Catawba Nation Tribal SC PD , Cayce SC PD, Centerville IN PD, Central City KY PD, Central SC PD , Chadbourn NC PD, Chambers County AL SO, Charleston County SC SO, Charleston SC PD, Chase City VA PD, Chatham County NC SO, Chatsworth GA PD, Chautauqua County NY District Attorney's Office, Cheatham County TN SO, Cherokee County AL SO, Cherokee County GA DA, Cherokee County GA SO, Cherryville PD (NC), Chesapeake VA PD , Chester County SC SO, Chester Township OH PD, Chesterfield County VA PD, Chesterfield SC PD , Chesterton IN PD , Cheviot OH PD, Chipley FL PD, Chippewa PA PD, City of Sawmills NC, Claiborne County TN SO, Clarendon County SC SO , Clarksville IN PD, Clarksville VA PD, Clayton GA PD, Clayton NC PD , Clearwater FL PD, Cleveland County NC SO , Cleveland OH Division of Police , Cleveland TN PD, Clifton NJ PD, Clinton TN PD, Clinton Township NJ PD, Clintwood VA PD, Coal Valley IL PD , Cobb County GA PD, Cocke County TN SO, Cocoa Beach FL PD, Cocoa FL PD, Coffee County GA SO, Coffee County TN SO, Coffeyville KS PD, Colbert County AL SO, College Park GA PD, Collegedale TN PD, Colleton County SO (SC), Collier County FL SO, Collierville TN PD, Colorado State Patrol, Colquitt County GA SO, Columbia County FL SO, Columbia County GA SO, Columbus County NC SO, Columbus IN PD, Columbus NC PD, Commerce GA PD, Concord NC PD, Conover NC PD, Conway SC PD, Cookeville TN PD, Cortland OH PD, Coshocton County OH SO, Covington County AL SO, Covington GA PD, Covington TN PD, Coweta County GA SO, Cramerton NC PD, Cranberry Township PA PD, Cranbury NJ PD, Craven County ABC Board (NC), Crawford County IL SO , Crawford County IN SO, Crawfordsville IN PD, Creedmoor NC PD, Creston OH PD, Crewe VA PD, Crisp County GA SO, Crossville TN PD, CSX Railroad PD, Cullman County AL SO, Cumberland Metro IN PD, Cumming GA PD, Currituck County NC SO, Cuyahoga Falls OH PD, CVG Airport KY PD, Cynthiana KY PD, Dadeville AL PD, Dahlonega GA PD, Dale County AL SO, Dalton GA PD, Dandridge TN PD, Danville IL PD, Danville IN PD, Danville KY PD, Dare County NC SO, Darlington County SC SO, Davidson County NC SO, Davidson NC PD, Davie County NC SO, Dayton TN PD, Daytona Beach FL PD, Dearborn County IN SO, Dearborn MI PD, Decatur AL PD, Decatur County GA SO, Deer Park OH PD, Defiance County OH SO, DeKalb County GA PD, Delhi Twp OH PD, Delphi IN PD, Delran NJ PD, Department of Natural Resources - GA, Dickenson County VA SO, Dillard GA PD, Dillon SC PD, District Heights MD PD, DNU Creston OH PD, DoC Intelligence Unit (GA), Dodge County GA SO, Doraville GA PD, Dorchester County SC SO, Dothan AL PD, Dougherty County GA PD , Douglas County GA SO, Dover DE PD, Dublin OH PD, Duck NC PD, Duluth GA PD, Dunn NC PD, Durango CO PD, Dyer County TN SO, Dyersburg TN PD, Easley SC PD, East Canton OH PD, East Hampton Village NY PD, East Point GA PD, Eastern Adams Regional PA PD, Eastlake OH PD, Eaton OH PD, Edgecombe County NC SO, Edgewater FL PD, Edison State Community College, El Cajon CA PD, Elbert County GA SO, Elizabethton TN PD, Elizabethtown KY PD, Ellijay GA PD, Elloree SC PD, Elon University NC PD, Elyria OH PD, Emory University Campus PD GA, Emporia VA PD , Energy IL PD, Erie County OH SO, Erlanger KY PD, Erwin PD (NC), Erwin TN PD, Escambia County FL SO, Etowah County AL SO, Euharlee GA PD, Evendale OH PD, Fairfield County SC SO, Fairfield OH PD, Fairlawn OH PD, Fairmont NC PD, Fairmount IN PD, Fannin County GA SO, Fayette County KY SO, Fayette County TN SO, Fayette OH PD, FBI [turned off], Fish and Wildlife Commission FL PD, Fishers IN PD, FL- Sanford PD, Flagler County FL SO, Florence AL PD, Florence County SC SO, Florence KY PD, Florence SC PD, Florida Highway Patrol, Florida State University Campus PD FL, Floyd County GA PD, Floyd County IN SO, Forest City NC PD, Forest Heights MD PD, Forest Park OH PD, Forsyth County GA SO, Forsyth County NC SO, Fort Mill SC PD, Fort Oglethorpe GA PD, Fort Wayne IN PD , Fort Worth TX PD , Frankfort KY PD, Franklin County AL SO, Franklin County FL SO, Franklin County IL SO, Franklin County NC SO, Franklin County OH SO, Franklin County PA SO, Franklin County VA SO, Franklin GA PD, Franklin IN PD, Franklin MA PD, Franklin Township NJ PD, Franklin Township PA PD, Fremont OH PD, Front Royal VA PD, Fulton County GA PD, Fulton MS PD, Fultondale AL PD, Fuquay-Varina NC PD, GA - Georgia Piedmont Technical College , GA - MCS/OCU/Intelligence, Gahanna OH PD, Gainesville FL PD, Gainesville GA PD, Galax VA PD, Gallatin TN PD, Gallia County OH SO, Garden City MI PD, Gardendale AL PD, Garner NC PD, Gas City IN PD, Gaston County NC PD, Gastonia NC PD, Gatlinburg TN PD , Geauga County OH SO , Georgetown County SC SO, Georgetown IL PD, Georgetown IN PD, Georgetown KY PD, Georgetown SC PD, Georgia Attorney General's Office  - GA, Georgia Southwestern State University Campus PD , Georgia State Patrol GA PD, Germantown TN PD, Gibsonville NC PD, Gilchrist County FL SO, Giles County TN SO, Glasgow KY PD, Glen Cove NY PD, Glencoe AL PD, Glendale OH PD, Glynn County GA PD , Golf Manor OH PD, Goose Creek SC PD , Graceville FL PD, Grainger County TN SO, Grant County IN SO, Graves County KY SO, Gray GA PD , Grayslake IL PD , Grayson County VA SO, Great Falls SC PD, Greenbrier TN PD, Greene County GA SO, Greene County OH SO, Greenfield IN PD, Greensboro NC PD, Greensville County VA SO, Greenville County SC SO, Greenville SC PD, Greenwood County SC SO, Greenwood IN PD, Greenwood SC PD, Greer SC PD, Griffith IN PD, Grove City OH PD, Groveport OH PD, Grovetown GA PD, Guernsey County OH SO, Gulf Breeze FL PD, Gulf County FL SO, Gulf Stream FL PD, Guntersville AL PD, Gwinnett County GA SO, Gwinnett County School PD, Habersham County GA SO, Hackleburg AL PD, Halifax County NC SO, Halifax County VA SO, Hall County GA SO, Halls TN PD, Hamblen County TN SO, Hamilton County IN SO, Hamilton County OH SO, Hamilton County TN SO, Hamlet NC PD, Hampton University VA Campus PD, Hamtramck MI PD, Hancock County GA SO, Hancock County IN SO, Hanover Twp PA PD, Hapeville GA PD, Haralson County GA SO, Hardeeville SC PD, Hardin County TN SO, Hardinsburg KY PD, Harnett County NC SO, Harriman TN PD, Harrington DE PD, Harris County GA SO, Harrisburg Bureau PA PD, Harrisonburg VA PD, Hart County GA SO, Hartford City IN PD, Hartselle AL PD, Hartsville SC PD, Harvey County KS SO, Haysi VA PD, Haywood County NC SO, Hazel Park MI PD, Hazleton PA PD, Heard County GA SO, Helena AL PD, Hempstead Village NY PD, Henderson County KY SO, Henderson County NC SO , Henderson KY PD, Henderson NC PD, Hendersonville NC PD, Hendersonville TN PD, Henrico County VA PD, Henry County GA PD, Henry County IN SO, Henry County OH SO, Henry County VA SO, Hermitage PA PD, Hernando County FL SO, Herndon VA PD, Herrin IL PD, Hickory NC PD, High Point NC PD, Highland Heights KY PD, Highland Park MI PD, Hillsborough Twp  NJ PD, Hillsville VA PD, Hilton Head Island SC, Hiram GA PD, Hoke County NC SO, Holly Hill FL PD, Holmes County FL SO, Holmes County SO OH, Homecroft IN PD, Homeland Security Investigations [Federal] [Inactive], Homewood AL PD, Hoover AL PD, Hope Mills NC PD , Hopkinsville KY PD, Houston TX PD, Howard County IN SO, Hudson NC PD, Hueytown AL PD, Hunterdon County NJ Prosecutors Office, Huntersville PD NC, Huntington IN PD, Huntsville Airport AL PD, Huntsville AL PD, Huron OH PD, Hyattsville MD PD, IN - Angola PD, IN - Greene County SO, IN - Tipton County SO, Independence KS PD, Independence KY PD, Independence OH PD, Indian Hill OH PD, Indiana Department of Corrections, Indiana HIDTA , Indianapolis Metro PD IN, Ingalls IN PD, Iredell County NC SO, Irmo SC PD, Irondale AL PD, Irvine CA PD, Jackson County FL SO, Jackson County GA SO, Jackson County NC SO, Jackson TN PD, Jackson WI PD, Jacksonville Beach FL PD, Jasper County SC SO, Jasper GA PD, Jasper IN PD, Jefferson County AL SO, Jefferson County MO SO, Jefferson County OH SO, Jefferson County SO IN, Jefferson County TN SO, Jefferson GA PD, Jeffersontown KY PD, Jessamine County KY SO, Johnson City TN PD, Johnson County TN SO, Johnston City IL PD, Johnston County NC SO, Johnstown PA PD, Jonesborough PD TN, Junction City KS PD, Justice IL PD, Kemper County MS SO, Kennesaw State University GA PD, Kenton County KY SO, Kentucky State KY PD, Kernersville NC PD, Kershaw County SC SO, Kill Devil Hills NC PD, King George County VA SO, Kings Mountain NC PD, Kingsport TN PD, Kingston Springs TN PD, Kingston TN PD, Knightdale NC PD, Knox County TN SO, Knoxville TN PD, Kokomo IN PD, La Follette TN PD, La Marque TX PD, LaFayette County FL SO, Lafayette County MS SO, Lafayette IN PD, Lake City FL PD, Lake County FL SO, Lake County OH SO, Lake Mary FL PD, Lake Park GA PD, Lake Wales FL PD, Lakeland FL PD, Lakemore OH PD, Lakeside Park-Crestview Hills KY PD, Lakewood NJ PD, Lamar County GA SO, Lancaster County SC SO , Lancaster SC PD, Lander University SC PD, Lauderdale County AL SO, Lauderdale County TN SO, Laurel DE PD, Laurens County GA SO, Laurens County SC SO, Laurens SC PD, Lavonia GA PD, Lawrence County IL SO, Lawrence County IN SO, Lawrence County TN SO, Lawrence District Attorney PA, Lawrenceville GA PD, Leake County MS SO, Lebanon IN PD , Lebanon OH PD, Lebanon TN PD, Lee County AL SO, Lee County GA SO, Lee County SC SO, Leesburg AL PD, Leesburg GA PD, Leesburg VA PD, Leitchfield KY PD, Lenoir City TN PD, Lenoir County NC SO, Leon County FL SO, Levy County FL SO, Lexington KY PD, Lexington Medical Center SC PD, Lexington NC PD , Lexington SC PD, Lexington TN PD, Liberty County GA SO, Ligonier IN PD, Lilburn GA PD, Lillington NC PD, Lincoln AL PD, Lincoln County NC SO, Lincoln Park MI PD, Lithopolis OH PD, Little Rock AR PD, Live Oak FL PD, Lockland OH PD, Logan County KY SO , Logansport IN PD, Loganville GA PD, Long View NC PD, Lookout Mountain TN PD, Loris SC PD, Loudon County TN SO, Loudon TN PD, Loudoun County VA SO, Louisburg NC PD, Louisville Airport PD, Louisville Metro KY PD, Louisville OH PD, Lovejoy GA PD, Loveland CO PD, Loveland OH PD, Lower Providence Township PA PD, Lower Twp NJ PD, Lowndes County GA SO, Lumberton NC PD, Lumpkin County SO GA, Luzerne County PA DA's Office, Lyman PD SC , Lynn Haven FL PD, Mackinaw IL PD, Macon County AL SO, Macon County NC SO, Madeira OH PD, Madison County AL SO, Madison County GA SO, Madison County TN SO, Madison GA PD, Madison MS PD, Madisonville KY PD, Madisonville TN PD, MAGLOCLEN RISS, Mahanoy City PD (PA), Mahoning Twp PA PD, Mahoning Valley Law Enforcement TF (OH), Maiden NC PD, Manchester TN PD, Manchester Twp NJ PD, Mantua Township NJ PD, Marion AR PD, Marion County WV SO, Marion Health PD (IN), Marion IL PD, Marion IN PD, Marion NC PD, Marion SC PD, Markle IN PD, Marshall County AL SO, Marta PD GA, Martin TN PD, Marysville OH PD, Maryville TN PD, Mason OH PD, Mathews County VA SO, Matthews NC PD, Mattoon IL PD, Mauldin SC PD, Maumee OH PD, Mayfield KY PD, McCaysville GA PD, McCracken County KY SO, McDowell County NC SO, McDuffie County GA SO, McMinnville TN PD, Mebane NC PD, Mecklenburg County NC SO, Mecklenburg County VA SO, Medina County OH SO, Medina Township OH PD, Menomonee Falls WI PD, Mercer County OH SO, Metropolis IL PD, Metropolitan Washington DC PD, Miami County OH SO, Middle Tennessee State TN PD , Middleburg Heights OH PD, Middletown OH PD, Milan TN PD, Millington TN PD, Milltown IN PD, Milton GA PD, Milton IN PD, Miner MO PD, Minster OH PD, Mint Hill NC PD, Missouri State Highway Patrol, Mitchell County NC SO, Mohave County AZ SO, Molena GA PD, Moncks Corner SC PD, Monon IN PD, Monroe County GA SO, Monroe County MI SO , Monroe GA PD, Monroe MI PD, Monroe NC PD, Monroe NJ PD [Middlesex County], Monroe OH PD, Monroeville PA PD, Monterey TN PD, Montevallo AL PD, Montezuma GA PD, Montgomery County IN SO, Montgomery County TN SO, Montgomery County VA SO, Moody AL PD, Mooresville NC PD, Morehead KY PD, Morgan County AL SO, Morgan County IN SO, Morgan County TN SO, Morristown TN PD, Morrow GA PD , Morrow OH PD, Moultrie GA PD, Moundville AL PD, Mount Holly NC PD, Mount Pleasant SC PD, Mount Vernon IN PD, Mountain Brook AL PD, Mountain City TN PD, MS - Itawamba Community College Campus PD, MS - Philadelphia PD, Mt. Juliet TN PD, Muhlenberg Township PA PD, Muncie IN PD, Murfreesboro TN PD, Murray County GA SO, Muscle Shoals AL PD, Nags Head NC PD, Napoleon OH PD, Nash County NC SO, Nashville Intl Airport TN PD, Nashville NC PD , Nassau County FL SO, National Center for Missing &amp; Exploited Children [NCMEC], Naval Criminal Investigative Service [Federal] [Inactive], Nebraska State Patrol, Nelson County KY SO, Neosho County KS SO, Neptune Beach FL PD, New Albany MS PD, New Albany OH PD, New Britain Township PA PD, New Castle County DE PD, New Castle PA PD, New Ellenton SC PD, New Hanover County NC SO, New Haven IN PD, New Kent County VA SO, New Madrid County MO SO, Newark DE PD, Newark OH PD, Newberry County SC SO , Newnan GA PD, Newport News VA PD, Newport TN PD, Newton County GA SO, Newton County MS SO, Newton NC PD , Newtown OH PD, Niceville FL PD, Nicholasville KY PD, Niles OH PD, Noblesville IN PD, Norcross GA PD, North Charleston SC PD, North Myrtle Beach SC PD, North Ridgeville OH PD, North Royalton OH PD, Northern Berks Regional PA PD, Northern Regional PA PD , Northport AL PD, Norwalk OH PD, Norwood NC PD, O'Fallon MO PD, Oak Ridge TN PD , Oakland TN PD, Obetz OH PD, Obion County TN SO, Ocean County Prosecutors Office NJ , Ocean View DE PD, Oconee County GA SO, Oconee County SC SO, Oglethorpe County GA SO, Oglethorpe GA PD, OH - Hamilton PD, OH - Johnny Appleseed Metropolitan Park District PD, OH - Mariemont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Okaloosa County FL SO, Old Westbury Village NY PD, Olive Branch MS PD, Orange County FL SO, Orangeburg Department of Public Safety SC, Oregon OH PD, Orlando FL PD, Ormond Beach FL PD, Ottawa IL PD, Owensboro KY PD, Oxford AL PD, Oxford MS PD, Oxford OH PD, Palm Beach County FL SO, Panama City FL PD, Paris KY PD, Paris TN PD, Parke County IN SO, Parma Heights OH PD, Parma OH PD, Patton TWP PD PA, Peachtree City GA PD, Peachtree Corners GA Marshal's Office, Pelham AL PD, Pell City AL PD, Pemberton Township NJ PD, Pembroke NC PD, Pemiscot County MO SO, Pender County NC SO , Pennington Gap VA PD, Pennyrile Narcotics Task Force (KY), Peotone IL PD , Perkins Township OH PD, Perry GA PD, Perrysburg OH PD, Perrysburg Twp OH PD, Person County NC SO, Pickaway County OH SO, Pickens County SC SO, Pineville NC PD, Piperton TN PD, Pittsboro IN PD, Pittsboro NC PD, Pittston Township PA PD, Plainfield IN PD, Plymouth Township PA PD, Polk County FL SO, Polk County NC SO, Polkton NC PD, Pontotoc MS PD, Pooler GA PD, Poquoson VA PD, Powell OH PD, Prattville AL PD, Priceville AL PD, Prince George County VA PD, Prince George's Community College MD PD, Princeton IN PD, Public Service Authority, Santee Cooper Law Enforcement Division (SC), Pulaski County VA SO, Pulaski VA PD, Purcell OK PD, Putnam County GA SO, Putnam County TN SO , Rabun County GA SO, Radcliff KY PD, Radford City VA PD, Rainbow City AL PD, Raleigh NC PD, Ranlo NC PD, Reading OH PD, Red Springs NC PD, Rehoboth Beach DE PD, Reynolds GA PD, Rich Creek VA PD, Richfield OH PD, Richland County SC SO, Richmond County GA SO, Richmond County NC SO, Richmond Hill GA PD, Richmond VA PD, Ridgeland MS PD, Ripley TN PD, River Rouge MI PD, Riverdale GA PD, Roanoke Rapids NC PD, Roanoke VA PD, Robertson County TN SO, Robeson County NC SO, Robinson IL PD, Rock County WI SO, Rock Hill SC PD, Rockdale County GA SO, Rockingham NC PD, Rockmart GA PD, Rockport IN PD, Rockwood TN PD, Rocky Mount NC PD, Rocky River OH PD, Rome GA PD, Ross Township PA PD, Rossford OH PD, Rowan County NC SO, Rowan County NC SO (duplicate), Rowan University NJ PD, Roxboro NC PD, Royston GA PD, Rush County IN SO, Russell County AL SO, Russellville AL PD, Rutherfordton NC PD , Saint Croix Falls WI PD, Salem OH PD, Salley SC PD , Sampson County NC SO, Sandusky County SO OH, Santa Claus IN PD, Santa Rosa County FL SO, Sarasota County FL SO, Sarasota FL PD, Sardis City AL PD, Sauk Prairie WI PD, Savannah International Airport GA PD, Savannah TN PD, SC - Columbia Metropolitan Airport PD , SC - Yemassee PD, Scarborough ME PD, Scott City MO PD, Scottsboro AL PD, Scottsville VA PD, Seat Pleasant MD PD, Selma NC PD, Seminole County GA SO, SEMO Drug Task Force MO, Seneca SC PD, Senoia GA PD, Sevier County TN SO, Sevierville TN PD, Seymour IN PD , Sharonville OH PD, Shelby County KY SO, Shelby County TN SO, Shelbyville TN PD, Shenandoah VA PD, Shenango PA PD, Sheridan AR PD, Sikeston MO DPS, Silver Lake PD IN, Simpsonville SC PD, Sioux City IA PD, Smithfield NC PD, Smithfield VA PD, Smyrna TN PD, Smyth County VA SO, Snellville GA PD, Society SC PD, Somerset County NJ Prosecutors Office, South Carolina Law Enforcement Division - SLED, South Euclid OH PD, South Russell OH PD , Southern Illinois University IL PD , Southern Pines NC PD, Southern Regl PA PD, Sparta TN PD, Spartanburg County SC SO, Spartanburg SC PD, Speedway IN PD, Spencer County IN SO, Spring Hill TN PD, Spring Township PA PD, Springfield GA PD, Springfield MA PD, Springfield MO PD, Springfield OH PD, Springfield TN PD , Springfield Township OH (Hamilton Co) PD, Springville PD (UT)  , St. Augustine FL PD, St. Charles City MO PD, St. Clair County AL SO, St. Clairsville OH PD, St. Johns County FL SO, St. Matthews KY PD, Stamping Ground KY PD, Stanley NC PD, Statesboro GA PD, Statesville NC PD, Steele AL PD, Sterling Heights MI PD, Stevens Point WI PD, Stockbridge GA PD, Stow OH PD, Suffolk VA PD, Sugar Mountain NC PD, Sullivan County IN SO, Sullivan County TN SO, Summit County OH SO, Sumner County TN SO, Sumpter Twp MI PD, Sumter County GA SO , Sumter County SC SO, Sunset Beach NC PD, Surf City NC PD, Surry County NC SO, Susquehanna Township PA PD, Suwanee GA PD, Suwannee County FL SO, Sylvania Township OH PD, Talladega County AL SO, Tallahassee FL PD, Tallapoosa GA PD, Tarpon Springs FL PD, Tattnall County GA SO, Taylor County FL SO, Taylor MI PD, Taylorsville NC PD, Tega Cay SC PD, Tell City IN PD, Temple GA PD, Temple University Campus PA PD, Tennessee Bureau of Investigation, Tennessee Valley Authority Police, Terre Haute IN PD, Thomas County GA SO, Thomaston GA PD, Thomasville AL PD, Thomasville GA PD, Thomson GA PD, Thornton CO PD, Tift County GA SO, Tifton GA PD, Tilden Township PA PD, Tipp City OH PD, Tippecanoe County IN SO, Tipton County TN SO, Titusville FL PD, TN - Bedford County SO, TN - Lincoln County SO, TN - Pulaski PD, TN ROCIC, Tompkins County NY SO, Toms River NJ PD, Toronto OH PD, Town of Bean Station PD  TN, Town of Connelly Springs NC, Town of Groton CT PD, Town of Hildebran (NC), Town of Newburgh NY PD, Town of Rutherford College (NC), Town of West Blocton AL PD, Towns County GA SO , Transylvania County NC SO, Travelers Rest SC PD, Trenton OH PD, Trousdale County TN SO, Troutman NC PD, Troy OH PD, Trussville AL PD, Tryon NC PD, Tunica County MS SO, Tupelo MS PD, Tupelo Regional Airport, Tuscaloosa County AL SO, Twiggs County GA SO , Twinsburg OH PD, Tyrone GA PD, U.S. Border Patrol, UNC Asheville NC PD, Union County GA SO, Union County KY SO, Union County NC SO, Union County SC SO, Union Township OH (Clermont Co) PD, University of Delaware PD, University of Kentucky, University of Louisville KY PD, University of Michigan Ann Arbor Campus MI PD, University of North Carolina at Pembroke NC PD, University of North Carolina Chapel Hill NC , University of North Carolina Charlotte (NC), University of North Georgia PD (GA), University of Tennessee TN PD, University of West Georgia GA PD, Upper Dublin Twp PA PD, Urbana OH PD, US Postal Inspection Service [Federal], VA - George Mason University Campus PD, Vacaville CA PD, Van Buren County TN SO, Van Buren MI PD, Vance County NC SO, Vandalia OH PD, Vanderburgh County IN SO , Venice FL PD, Vermillion County IN SO, Vestavia Hills AL PD, Victoria VA PD , Vidalia GA PD, Vienna IL PD, Vienna VA PD, Vienna WV PD, Villa Rica GA PD, Village of Clearview WV PD, Vincennes IN PD, Virginia Department of Wildlife Resources (DWR), Virginia Tech University VA PD, Vonore TN PD, Voorhees NJ PD, Wabash County IN SO, Wabash IN PD, Wadesboro NC PD, Wadsworth OH PD, Wake Forest NC PD, WakeMed Campus PD and Public Safety (NC), Wakulla County FL SO, Walterboro SC PD, Walters State Community College TN Campus PD, Walton County FL SO, Wapakoneta OH PD, Warner Robins GA PD, Warren County KY SO, Warren County OH SO, Warren County TN SO, Warren OH PD, Warrensville Heights OH PD, Warsaw NC PD, Wartburg TN PD, Washington County FL SO, Washington County GA SO, Washington County TN SO, Washington Township (Gloucester) NJ PD, Watauga County NC SO, Waterville OH PD, Waxhaw NC PD, Wayne County Airport Authority MI , Wayne County TN SO, Waynesville NC PD, Weber City VA PD, Webster County GA SO, Weddington NC PD , Wells County IN SO, West Chester OH PD, West Lafayette IN PD, West Mifflin PA PD, West Norriton Twp PA, West Terre Haute IN PD, West Virginia Fusion Center (WV), Westfield IN PD, Westlake OH PD, Westminster SC PD , Westmoreland County VA SO, White House TN PD, White Pine TN PD, Whitehall OH PD, Whitehall Township PA PD, Whitestown IN PD, Whiteville NC PD, Whitfield County GA SO, Whitley County IN Prosector, Wichita Falls TX PD , Wichita KS PD, Wildwood FL PD, Wilkes County GA SO, Wilkes County NC SO, Williamsburg VA PD, Williamson Co. IL SO, Williamson County TN SO, Wilmington DE PD, Wilmore KY PD, Wilson County NC SO, Wilson NC PD, Winder GA PD, Wingate NC PD , Winston Salem NC PD, Winterville NC PD, Winthrop University SC PD, Wise County VA SO, Woodbury County IA SO, Woodson Terrace MO PD, Woodstock AL PD, Woodstock GA PD, Woodstock VA PD, Worth County GA SO, Wright Patterson OH Air Force Base [Federal], Wrightsville Beach NC PD, Wyandot County OH SO, Wyandotte MI PD, Wyoming OH PD, Wythe County VA SO, Wytheville VA PD, Yancey County NC SO, York County SC SO, Youngstown OH PD, Zebulon NC PD, Zionsville IN PD</t>
  </si>
  <si>
    <t>Abington MA PD, Abington Township PA PD , Accomack County VA SO, Acushnet MA PD, Ahoskie NC PD, Albany City NY PD, Albany County NY SO, Alexandria City VA SO, Alexandria VA PD, Allentown PA PD, Amelia County VA SO, Amherst Town NY PD, Arlington County VA PD, Attleboro MA PD, Augusta County VA SO, Avon CT PD, Barnstable MA PD, Barre MA PD, Batavia NY PD, Bazetta Township OH PD, Beacon City NY PD, Beacon Falls CT PD, Bedford NY PD, Bellingham MA PD , Bensalem Township PA PD, Bergen County NJ Prosecutors Office, Berkeley Heights NJ PD, Berlin NJ PD, Bernards Twp NJ PD, Bernardsville NJ PD, Bethlehem PA PD, Beverly MA PD, Billerica MA PD, Binghamton City NY PD, Blakely PA PD, Bloomfield CT PD, Bordentown TWP NJ PD, Boylston MA PD, Braintree MA PD, Branchburg Twp NJ PD, Brick Township NJ PD , Bridgewater VA PD, Brielle NJ PD, Bristol RI PD, Bristol RI PD (Do Not Use), Brookhaven Borough PA PD, Brookville NY PD, Broome CO NY SO, Brunswick County VA SO, Buffalo NY PD, Buffalo State University NY PD, Butler Township PA PD, CAC - Hudson Valley NY, CAC - North Country NY, CAC - Southern Tier NY, Calvert County MD SO, Campbell OH PD, Canfield OH PD, Canton MA PD, Carnegie Mellon University PA PD, Caroline County VA SO, Cayuga Heights Village NY PD, Central Pine Barrens Joint Planning &amp; Policy Commission NY, Charlottesville VA PD, Charlton MA PD, Cheektowaga Town NY PD, Chelmsford MA PD, Chelsea MA PD, Cherry Hill NJ PD, Cheshire CT PD, Chesterfield County VA PD, Cheswold DE PD, Chincoteague VA PD, Chippewa PA PD, Cicero Town NY PD, Cinnaminson TWP NJ PD, City of Franklin VA PD, Clark NJ PD, Clarkstown NY PD , Clayton NJ PD , Clinton Township NJ PD, Cohasset MA PD, Cohoes NY PD, Colchester CT PD, Colonial Beach VA PD, Colonial Heights VA PD, Colonie NY PD, Conneaut OH PD, Cornell University NY PD, Cortland OH PD, Cranford NJ PD, Cranston RI PD, Crawford Town NY PD, Culpeper VA PD , Cumberland County VA SO, Cumberland RI PD, Currituck County NC SO, Dare County NC SO, Darien CT PD, Dartmouth MA PD, Deal NJ PD, Delaware State Police, Dennis MA PD, Depew NY PD, Dewitt Town NY PD, Dighton MA PD, Dinwiddie County VA SO, Douglas MA PD, Dover DE PD, Dracut MA PD, Dutchess County NY District Attorney's (DA) Office , Dutchess County NY SO, Dutchess County Office of Probation &amp; Community Corrections NY, East Aurora NY PD, East Brunswick NJ PD, East Greenbush NY PD, East Lyme CT PD, East Providence RI PD, East Windsor CT PD, Easthampton MA PD, Easton MA PD, Edison NJ PD, Elizabeth NJ PD, Elmira City NY PD, Emporia VA PD , Erie County NY SO, Essex County MA District Attorney's Office, Everett MA PD, Fairfax City VA PD, Fairfax County VA PD, Fairfield CT PD, Fairhaven MA PD, Fall River MA PD, Farmington CT PD, Farmville VA PD, FBI [turned off], Fishkill Town NY PD, Flemington NJ PD, Forest Heights MD PD, Fort Lee NJ PD, Foster RI PD, Framingham MA PD, Franklin MA PD, Franklin NJ PD, Franklin Township PA PD, Frazer Township PA PD, Freeland Borough PA PD, Freeport ME PD, Front Royal VA PD, Garden City NY PD, Geddes Town NY PD, Genesee County NY SO, Georgetown DE PD, Glassboro NJ PD, Glastonbury CT PD, Glen Cove NY PD, Glen Ridge NJ PD, Glocester RI PD, Gloucester County NJ Dispatch, Gloucester County VA SO, Goochland County VA SO, Green Brook Twp NJ PD, Green Island NY PD, Greenfield MA PD, Greensville County VA SO, Grove City PA PD, Guilderland NY PD , Hackettstown NJ PD, Haddon Twp NJ PD, Hadley MA PD, Hamburg Town NY PD, Hampton University VA Campus PD, Hampton VA PD, Hanover County VA SO, Harrington DE PD, Harrisburg Bureau PA PD, Harrisonburg VA PD, Hartford CT PD, Haverhill MA PD, Hazleton PA PD, Hempstead Village NY PD, Henrico County VA PD, Hermitage PA PD, Herndon VA PD, Hillsborough Twp  NJ PD, Hillside NJ PD, Hingham MA PD, Holbrook MA PD, Holyoke MA PD, Hopatcong NJ PD, Hopewell VA PD, Hopkinton MA PD, Houston TX PD, Howland Township OH PD, Hubbard OH PD, Hudson Valley Cmnty College Campus NY PD, Hunterdon County NJ Prosecutors Office, Inc Village of Lake Success NY, Isle Of Wight County VA SO, Ithaca City NY PD, Jackson Township OH PD (Mahoning County), James City County VA PD, Jefferson County OH SO, Jersey City NJ PD, Johnston RI PD, Kean University NJ PD, Kenilworth NJ PD , Kenmore Village NY PD, Kennebunk ME PD, Kill Devil Hills NC PD, King and Queen County VA SO, King George County VA SO, Lackawanna City NY PD, Lakeville MA PD, Lancaster NY PD, Lawrence District Attorney PA, Lawrence MA PD, Lawrenceville VA PD, Leesburg VA PD, Lehighton PA PD, Lewisboro Town NY PD, Lewiston NY PD, Liberty Township OH PD, Lincoln RI PD , Linden NJ PD, Little Silver NJ PD, Lockport NY PD, Long Island University Campus NY PD, Lordstown OH PD, Loudoun County VA SO, Lowell MA PD, Lower Twp NJ PD, Ludlow MA PD, Lynn MA PD, Lynnfield MA PD , Madison Village OH PD, MAGLOCLEN RISS, Mahanoy City PD (PA), Mahoning County OH SO, Mahoning Twp PA PD, Mahoning Valley Law Enforcement TF (OH), Malden MA PD, Manchester CT PD, Manchester VT PD, Manheim Township PA PD, Manlius Town NY PD, Maple Shade NJ PD, Marblehead MA PD, Marion County WV SO, Marlborough MA PD, Mattapoisett MA PD, Medway MA PD, Melrose MA PD, Meriden CT PD, Merrimack College MA PD, Metro North RECC (MA), Metuchen NJ PD, Middle River VA Jail, Middleboro MA PD, Middlefield OH PD, Middleport NY PD, Middletown CT PD, Middletown NY PD, Middletown RI PD, Milford CT PD, Milford MA PD, Milton MA PD , MOCIC , Monmouth Beach NJ PD, Monmouth County Prosecutor's Office NJ, Monson MA PD, Montgomery MA PD, Montgomery TWP NJ PD, Montville CT PD, Moon Township PA PD, Mount Hope NY PD , Mount Jackson VA PD, Muttontown NY PD, Nags Head NC PD, Nahant MA PD, Nantucket MA PD, Narragansett RI PD, Nassau County NY PD, Natick MA PD, NESPIN - New England State Police Information Network, New Bedford MA PD, New Brunswick NJ PD, New Canaan CT PD, New Castle County DE PD, New Castle PA PD, New Kent County VA SO, New Market VA PD, New Sewickley TWP PA PD, New York City NY PD, New York Institute of Technology Campus PD, New York State Park Police, New York State Police NY, Newark DE PD, Newington CT PD, Newport News VA PD, Newport RI PD, Newtown Township (Delaware County) PA PD , Niagara County NY SO, Niagara Falls City NY PD, Niagara Falls Town NY PD, Niagara Frontier Transit Authority (NFTA) PD, Niles OH PD, Norfolk State University VA PD, Norfolk VA PD, North Attleboro MA PD, North Greenbush Town NY PD, North Kingstown RI PD, North Providence RI PD, North Reading MA PD, North Tonawanda City PD, Northampton County VA SO, Northeastern University MA PD, Northport NY PD, Norwich CT PD, Norwood MA PD , NYS Crime Analysis Center Network, Ocean View DE PD, OH - Madison Township PD - Lake County, Ohio Township PA PD, Old Westbury Village NY PD, Oneida City NY PD, Onondaga County NY SO , Orchard Park Town NY PD, Ossining Village NY PD, Oyster Bay Cove NY PD, Page County VA SO, Pawtucket RI PD, Peabody MA PD, Pemberton Township NJ PD, Pennsylvania Office of the Attorney General PA, Pennsylvania State PD, Perth Amboy NJ PD, Peters TWP PA PD, Petersburg VA PD, Pittsburgh PA PD, Plainfield NJ PD, Poland Township OH PD, Poquoson VA PD, Portsmouth RI PD, Portsmouth VA PD, Poughkeepsie City NY PD, Powhatan County VA SO, Prince George County VA PD, Prince William County VA PD, Providence RI PD, Putnam CT PD, Quincy MA PD , Quogue Village NY PD, Randolph MA PD , Raritan Twp NJ PD, Raynham MA PD, Readington Township NJ PD, Regent University VA PD, Rensselaer County NY SO , Rensselaer NY PD, Rensselear Polytechnic University (NY), Revere MA PD, Rhode Island College Campus RI PD, Rhode Island State PD, Richmond VA PD, Robeson County NC SO, Rockingham County VA SO, Rocky Hill CT PD, Roselle Park NJ PD, Rotterdam NY PD, Rowan University NJ PD, Sag Harbor Village NY PD, Salem County NJ Prosecutors Office, Salem MA PD , Salem OH PD, Salem Township PA PD, Saratoga County NY SO, Saratoga Springs NY PD, Saugus MA PD, Sayreville NJ PD, Scarborough ME PD, Scotch Plains NJ PD, Seaford DE PD, Seekonk MA PD, Shaler TWP PA PD, Sharon MA PD, Shenandoah County VA SO, Simsbury CT PD, Smithfield RI PD, Smithfield VA PD, Solvay Village NY PD, Somerset MA PD, South Amboy NJ PD, South Hadley MA PD, South Plainfield NJ PD, South Strabane Township PA PD, South Windsor CT PD, Southampton VA SO, Southington CT PD, Springfield MA PD, Stafford County VA SO , Stanley VA PD, State Capitol CT PD, Stonington CT PD, Suffolk County District Attorney's Office NY, Suffolk County NY PD, Suffolk County NY SO, Suffolk VA PD, Sugarloaf Twp PA PD, SUNY Binghamton Campus NY PD, SUNY-Onondaga Community College Campus NY PD, Surry County SO VA, Sussex County VA SO, Syracuse NY PD, Taunton MA PD, Temple University Campus PA PD, Tewksbury MA PD, Timberville VA PD, Tinton Falls NJ PD, Tiverton RI PD, Tompkins County NY SO, Tonawanda City NY PD, Tonawanda Town NY PD, Town of East Fishkill NY PD, Town of Greenville NY, Town of Groton CT PD, Town of Lisbon Troopers CT, Town of Montgomery NY PD, Town of Newburgh NY PD, Town of Poughkeepsie NY PD, Town of Woodbury NY PD, Tribal Police at Foxwoods CT PD, Troy NY PD, Union County NJ Prosecutor's Office, Union Township NJ PD, University of Delaware PD, University of New Haven CT PD, University of Saint Joseph CT Public Safety, Upper Merion Township PA PD, US Postal Inspection Service [Federal], Utica City NY PD, VA - George Mason University Campus PD, VA - Norfolk Housing Authority, Vernon CT PD, Vestal Town NY PD, Vienna VA PD, Village of Jefferson OH PD, Village of West Hampton Dunes NY PD, Virginia Beach VA PD, Virginia Commonwealth University VA PD, Voorhees NJ PD, Wakefield MA PD, Waltham MA PD , Wareham MA PD, Warren County VA SO, Warren NJ PD , Warren OH PD, Warren RI PD, Warwick RI PD, Washington Township (Gloucester) NJ PD, Washingtonville NY PD, Watchung NJ PD, Waterford CT PD, Watertown MA PD, Watervliet NY PD, Wayne TWP NJ PD, Weatherly PA PD, West Greenwich RI PD, West Hartford CT PD, West Hazleton PA PD, West Manchester Twp PA PD, West Seneca NY PD, West Springfield MA PD, Westchester County NY DPS, Westfield NJ PD, Westhampton Beach Village NY PD, Westmoreland County VA SO, Westport MA PD, Wethersfield CT PD, Weymouth MA PD , Whitehall Borough PA PD, Whitehall Township PA PD, Williamsburg VA PD, Wilmington DE PD, Wilmington MA PD, Wilton CT PD, Windham OH PD, Windsor CT PD, Windsor Locks CT PD, Windsor VA PD, Winfield NJ PD, Winthrop MA PD, Woburn MA PD, Woodbridge NJ PD, Woodstock VA PD, York County VA SO, York ME PD, Youngstown OH PD</t>
  </si>
  <si>
    <t>Bellingham MA PD , Braintree MA PD, Clinton Township NJ PD, Cranston RI PD, Dartmouth MA PD, East Providence RI PD, Edison NJ PD, Fairhaven MA PD, Fall River MA PD, Foster RI PD, Franklin MA PD, Glocester RI PD, Houston TX PD, Johnston RI PD, Lawrence MA PD, Lynn MA PD, Malden MA PD, Medway MA PD, Middleboro MA PD, Middletown RI PD, Milford MA PD, New York State Police NY, North Kingstown RI PD, Norwich CT PD, Pawtucket RI PD, Providence RI PD, Quincy MA PD , Revere MA PD, Rhode Island State PD, Seekonk MA PD, Sharon MA PD, Smithfield RI PD, Taunton MA PD, Tiverton RI PD, Town of Groton CT PD, Warwick RI PD, Woonsocket RI PD</t>
  </si>
  <si>
    <t>Abington MA PD, Acushnet MA PD, Attleboro MA PD, Barnstable MA PD, Beacon Falls CT PD, Bloomfield CT PD, Bristol CT PD, Canton MA PD, Charlton MA PD, Chelmsford MA PD, Cheshire CT PD, Clinton CT PD, Cohasset MA PD, Cranston RI PD, Cumberland RI PD, Dennis MA PD, Derry Twp PA PD, Douglas MA PD, East Providence RI PD, Easton MA PD, Everett MA PD, Fairfield CT PD, Fairhaven MA PD, Fall River MA PD, Foster RI PD, Framingham MA PD, Franklin MA PD, Glocester RI PD, Greenfield MA PD, Haverhill MA PD, Hingham MA PD, Holbrook MA PD, Holyoke MA PD, Johnston RI PD, Lakeville MA PD, Lowell MA PD, Ludlow MA PD, Lynn MA PD, Malden MA PD, Marlborough MA PD, Mattapoisett MA PD, Medway MA PD, Melrose MA PD, Middleboro MA PD, Milford MA PD, Monson MA PD, Montville CT PD, Nags Head NC PD, Narragansett RI PD, Naval Criminal Investigative Service [Federal] [Inactive], NESPIN - New England State Police Information Network, New Bedford MA PD, New Canaan CT PD, New Hartford Town NY PD, Newport RI PD, Newtown CT PD, Niskayuna NY PD , North Kingstown RI PD, Norwalk CT PD, Norwich CT PD, Pawtucket RI PD, Peabody MA PD, Plymouth Township PA PD, Prospect CT PD, Providence RI PD, Putnam CT PD, Quincy MA PD , Randolph MA PD , Raynham MA PD, Revere MA PD, Rhode Island College Campus RI PD, Rhode Island State PD, Ridgefield CT PD, Salem MA PD , Saugus MA PD, Scottsville VA PD, Seekonk MA PD, Simsbury CT PD, Smithfield RI PD, Smithfield VA PD, Somerset MA PD, South Hadley MA PD, Springfield MA PD, Stonington CT PD, Taunton MA PD, Tewksbury MA PD, Tiverton RI PD, Town of Groton CT PD, Vernon CT PD, Vestal Town NY PD, Wakefield MA PD, Wareham MA PD, Warwick RI PD, Waterford CT PD, West Hartford CT PD, West Manchester Twp PA PD, West Springfield MA PD, Westport CT PD, Westport MA PD, Whitemarsh Township PA PD, Wilton CT PD, Windsor Locks CT PD, Woonsocket RI PD</t>
  </si>
  <si>
    <t>Bristol RI PD, Cranston RI PD, Glocester RI PD, Johnston RI PD, Lincoln RI PD , Pawtucket RI PD, Warwick RI PD, Woonsocket RI PD</t>
  </si>
  <si>
    <t>Abington MA PD, Acushnet MA PD, Attleboro MA PD, Barnstable MA PD, Bellingham MA PD , Belmont MA PD, Berlin CT PD, Beverly MA PD, Bloomfield CT PD, Boylston MA PD, Braintree MA PD, Bristol CT PD, Brunswick ME PD, Canton MA PD, Central Connecticut State University Campus (CCSU) CT PD, Charlton MA PD, Chelmsford MA PD, Cheshire CT PD, Chicopee MA PD, City of Groton CT PD, Clinton CT PD, Cohasset MA PD, Colchester CT PD, Connecticut State Police, Cranston RI PD, Cumberland RI PD, Darien CT PD, Dennis MA PD, Douglas MA PD, East Lyme CT PD, East Providence RI PD, Easton MA PD, Fairfield CT PD, Fairhaven MA PD, Fall River MA PD, Foster RI PD, Franklin MA PD, Glastonbury CT PD, Glocester RI PD, Greenfield MA PD, Hartford CT PD, Hingham MA PD, Holbrook MA PD, Holyoke MA PD, Hopkinton MA PD, Johnston RI PD, Lakeville MA PD, Lawrence MA PD, Ludlow MA PD, Lynn MA PD, Malden MA PD, Marlborough MA PD, Mattapoisett MA PD, Medway MA PD, Melrose MA PD, Middleboro MA PD, Middletown RI PD, Milford CT PD, Milford MA PD, Milton MA PD , Monroe CT PD, Monson MA PD, Montville CT PD, Narragansett RI PD, Natick MA PD, NESPIN - New England State Police Information Network, New Bedford MA PD, New Britain CT PD, New Canaan CT PD, New Haven CT PD, Newport RI PD, Newtown CT PD, North Attleboro MA PD, North Kingstown RI PD, North Providence RI PD, Norwalk CT PD, Norwich CT PD, Pawtucket RI PD, Plainville MA PD, Portsmouth NH PD, Portsmouth RI PD, Prospect CT PD, Providence RI PD, Putnam CT PD, Quincy MA PD , Randolph MA PD , Raynham MA PD, Revere MA PD, Rhode Island State PD, Ridgefield CT PD, Rocky Hill CT PD, Salem MA PD , Saugus MA PD, Scarborough ME PD, Seekonk MA PD, Sharon MA PD, Simsbury CT PD, Smithfield RI PD, Somerset MA PD, South Hadley MA PD, South Portland ME PD, South Windsor CT PD, Springfield MA PD, Stonington CT PD, Taunton MA PD, Tewksbury MA PD, Tiverton RI PD, Town of Groton CT PD, Town of Lisbon Troopers CT, Tribal Police at Foxwoods CT PD, US Postal Inspection Service [Federal], Vernon CT PD, Waltham MA PD , Wareham MA PD, Waterford CT PD, Watertown MA PD, West Greenwich RI PD, West Hartford CT PD, West Springfield MA PD, Westport CT PD, Westport MA PD, Wilton CT PD, Windsor CT PD, Woburn MA PD, Woonsocket RI PD, York ME PD</t>
  </si>
  <si>
    <t>Adamsville AL PD, AL - Troy University - Insight , Alabama Drug Enforcement Task Force Region G, Alabama Law Enforcement Agency (ALEA), Alabaster AL PD, Albertville AL PD, ALDOI/ AL State Fire Marshal's Office, Alexander City AL PD, Argo AL PD, Ashland AL PD, Attalla AL PD, Auburn AL PD, Bessemer AL PD, Bibb County AL SO, Birmingham AL PD, Blount County Commission (AL), Boaz AL PD, Briarwood AL Campus Police, Brighton AL PD, Brookside AL PD, Calera AL PD, Calhoun County AL SO, Camden AL PD, Center Point AL PD, Centreville AL PD, Chambers County AL SO, Cherokee County AL SO, Chilton County AL SO, City of Clay - AL, Coffee County AL SO, Colbert County AL SO, Columbiana AL PD, Coosada PD AL, Cordova AL PD, Cullman AL PD, Cullman County AL SO, Dale County AL SO, Daleville AL PD, Dallas County AL SO, Decatur AL PD, DFW Airport PD TX, Dothan AL PD, Dothan Regional Airport AL, Elmore County AL SO, Etowah County AL SO, Eufaula AL PD, Eutaw AL PD, Fairfield AL PD, Fayette AL PD, Florence AL PD, Foley AL PD, Franklin County AL SO, Fultondale AL PD, Gardendale AL PD, Glencoe AL PD, Greenville AL PD, Guntersville AL PD, Hackleburg AL PD, Hamilton AL PD , Hanceville AL PD, Hancock County MS SO, Hartselle AL PD, Heflin AL PD, Helena AL PD, Hokes Bluff AL PD, Homewood AL PD, Houston County AL SO, Hueytown AL PD, Huntsville Airport AL PD, Huntsville AL PD, Irondale AL PD, Jacksonville AL PD, Jasper AL PD, Jefferson County AL SO, Kimberly AL PD, Lake View AL PD, Lauderdale County AL SO, Lawrence County AL SO, Lee County AL SO, Leeds AL PD, Leesburg AL PD, Lincoln AL PD, Livingston AL PD, Macon County AL SO, Madison AL PD, Marshall County AL SO, Midfield AL PD, Millbrook AL PD, Montevallo AL PD, Montgomery AL PD, Montgomery County AL SO, Moody AL PD, Morgan County AL SO, Morris AL PD, Moulton AL PD, Mountain Brook AL PD, Muscle Shoals AL PD, Northport AL PD, Odenville AL PD, Oneonta AL PD, Opelika AL PD, Orange Beach AL PD, Oxford AL PD, Parrish AL PD , Pelham AL PD, Pell City AL PD, Phenix City AL PD, Pike County AL SO, Pinson AL PD, Pleasant Grove AL PD, Prattville AL PD, Priceville AL PD, Putnam County FL SO, Ragland AL PD, Rainbow City AL PD, Russell County AL SO, Russellville AL PD, Samford University AL PD, Scottsboro AL PD, Selma AL PD, Shelby County AL SO, Southside AL PD, Springville AL PD, St. Clair County AL Dispatch, St. Clair County AL SO, St. Johns County FL SO, Steele AL PD, Talladega AL PD, Tallapoosa County AL SD, Tarrant AL PD, Texas Financial Crimes Intelligence Center, Town of Eva AL PD, Troy AL PD, Trussville AL PD, Tuscaloosa AL PD, Tuscaloosa County AL SO, Tuscumbia AL PD, Tuskegee AL PD, University of Alabama - Birmingham Campus AL PD, University of Alabama AL PD, University of TX (UTA)- Arlington PD, US Postal Inspection Service [Federal], Vestavia Hills AL PD, Walker County AL SO, Walton County FL SO, Warrior AL PD, Winfield AL PD, Woodstock AL PD</t>
  </si>
  <si>
    <t>AL - Andalusia PD, AL - Autauga County SO, AL - Bear Creek PD, AL - Daphne PD, AL - Gadsden PD, AL - Sylacauga PD, AL - Troy University - Insight , AL- Clarke County SO, Alabama Department of Corrections, Alabama Department of Revenue, Alabama Drug Enforcement Task Force Region G, Alabama Law Enforcement Agency (ALEA), Alabaster AL PD, Albertville AL PD, Ardmore AL PD, Argo AL PD, Ashland AL PD, Ashville AL PD, Attalla AL PD, Bessemer AL PD, Bibb County AL SO, Birmingham AL PD, Blount County Commission (AL), Boaz AL PD, Brent AL PD, Brookside AL PD, Calera AL PD, Calhoun County AL SO, Center Point AL PD, Centreville AL PD, Chambers County AL SO, Champaign County IL SO, Cherokee County AL SO, Cherokee County GA SO, Chesterton IN PD , Chilton County AL SO, City of Clay - AL, Coffee County AL SO, Colbert County AL SO, Colorado Springs CO PD, Covington County AL SO, Cullman AL PD, Cullman County AL SO, Dadeville AL PD, Dale County AL SO, Decatur AL PD, Dothan AL PD, Double Springs AL PD, Escambia County FL SO, Etowah County AL SO, Eufaula AL PD, Florence AL PD, Foley AL PD, Franklin County AL SO, Fulton MS PD, Fultondale AL PD, Germantown TN PD, Glencoe AL PD, Guntersville AL PD, Hackleburg AL PD, Hamilton AL PD , Hanceville AL PD, Hardin County TN SO, Hartselle AL PD, Hayden AL PD, Heflin AL PD, Helena AL PD, Henderson County KY SO, Henderson KY PD, Hokes Bluff AL PD, Homewood AL PD, Hoover AL PD, Hopkinsville KY PD, Houston County AL SO, Houston TX PD, Hueytown AL PD, Huntsville Airport AL PD, Huntsville AL PD, Irondale AL PD, Jacksonville AL PD, Jasper AL PD, Jefferson County AL SO, Jemison AL PD, Kimberly AL PD, Kingston Springs TN PD, Lauderdale County AL SO, Lawrence County AL SO, Lawrence County TN SO, Lee County AL SO, Leeds AL PD, Leesburg AL PD, Lincoln AL PD, Macon County AL SO, Madison County AL SO, Madisonville KY PD, Marshall County AL SO, Midfield AL PD, Montevallo AL PD, Montgomery County TN SO, Moody AL PD, Morgan County AL SO, Moulton AL PD, Mount Vernon IN PD, Mountain Brook AL PD, Muscle Shoals AL PD, Northport AL PD, Odenville AL PD, Oneonta AL PD, Opelika AL PD, Orange Beach AL PD, Oxford AL PD, Oxford MS PD, Parrish AL PD , Pelham AL PD, Pell City AL PD, Phenix City AL PD, Pike County AL SO, Pinson AL PD, Prattville AL PD, Priceville AL PD, Putnam County FL SO, Rainbow City AL PD, Ridgeland MS PD, Robinson IL PD, Rockport IN PD, Russell County AL SO, Russellville AL PD, Samford University AL PD, Sardis City AL PD, Sauk Village IL PD, Savannah TN PD, Scottsboro AL PD, Shelby County AL SO, Snead AL PD, Southside AL PD, St. Clair County AL SO, St. Johns County FL SO, Steele AL PD, Sullivan County IN SO, Talladega AL PD, Talladega County AL SO, Tallassee AL PD, Thomasville AL PD, Town of West Blocton AL PD, Troy AL PD, Trussville AL PD, Tupelo MS PD, Tuscaloosa AL PD, Tuscaloosa County AL SO, Union Springs AL PD, University of Alabama - Birmingham Campus AL PD, University of Alabama AL PD, Vanderburgh County IN SO , Vestavia Hills AL PD, Walker County AL SO, Walton County FL SO, Warrior AL PD, Waukesha WI PD, Wayne County TN SO, West Terre Haute IN PD, Winfield AL PD, Woodstock AL PD</t>
  </si>
  <si>
    <t>AL - Andalusia PD, AL - Autauga County SO, AL - Bear Creek PD, AL - Daphne PD, AL - Gadsden PD, AL - Sylacauga PD, AL - Troy University - Insight , AL- Clarke County SO, Alabama Department of Corrections, Alabama Department of Revenue, Alabama Drug Enforcement Task Force Region G, Alabama Law Enforcement Agency (ALEA), Alabaster AL PD, Albertville AL PD, ALDOI/ AL State Fire Marshal's Office, Ardmore AL PD, Ashville AL PD, ATF Nashville TN, Attalla AL PD, Avon IN PD, Bessemer AL PD, Bibb County AL SO, Birmingham AL PD, Blount County Commission (AL), Blountsville AL PD, Boaz AL PD, Brent AL PD, Brighton AL PD, Calera AL PD, Calhoun County AL SO, Chambers County AL SO, Cherokee County AL SO, Cherokee County GA SO, Chesterton IN PD , Colbert County AL SO, Colorado Springs CO PD, Columbiana AL PD, Covington County AL SO, Cullman AL PD, Cullman County AL SO, Dadeville AL PD, Dale County AL SO, Decatur AL PD, DeKalb County GA PD, DFW Airport PD TX, Dothan AL PD, Dothan Regional Airport AL, Double Springs AL PD, Escambia County FL SO, Etowah County AL SO, Eufaula AL PD, Fairfield AL PD, Fayetteville TN PD, Florence AL PD, Foley AL PD, Franklin County AL SO, Fulton MS PD, Fultondale AL PD, Gainesville GA PD, Gardendale AL PD, Gary IN PD, Germantown TN PD, Giles County TN SO, Glencoe AL PD, Goodlettsville TN PD, Greenbrier TN PD, Greenville AL PD, Guntersville AL PD, Hackleburg AL PD, Hamilton AL PD , Hanceville AL PD, Hartselle AL PD, Hayden AL PD, Heflin AL PD, Helena AL PD, Hokes Bluff AL PD, Homewood AL PD, Hoover AL PD, Hopkinsville KY PD, Houston TX PD, Howard County IN SO, Hueytown AL PD, Huntsville AL PD, Irondale AL PD, Jacksonville AL PD, Jasper AL PD, Jasper IN PD, Jefferson County AL SO, Jemison AL PD, Kimberly AL PD, Kingston Springs TN PD, Lake County IN SO, Lauderdale County AL SO, Lawrence County AL SO, Lawrence County TN SO, Lebanon TN PD, Lee County AL SO, Leeds AL PD, Leesburg AL PD, Lincoln AL PD, Macon County AL SO, Madison AL PD, Madison County AL SO, Manchester TN PD, Marshall County AL SO, Midfield AL PD, Montevallo AL PD, Montgomery County IN SO, Montgomery County TN SO, Moody AL PD, Morgan County AL SO, Morris AL PD, Moulton AL PD, Moundville AL PD, Mountain Brook AL PD, Murfreesboro TN PD, Muscle Shoals AL PD, Northport AL PD, Oak Grove KY PD, Odenville AL PD, Oneonta AL PD, Opelika AL PD, Orange Beach AL PD, Oxford AL PD, Oxford MS PD, Parrish AL PD , Pelham AL PD, Pell City AL PD, Phenix City AL PD, Pike County AL SO, Pittsboro IN PD, Prattville AL PD, Priceville AL PD, Putnam County FL SO, Rainbow City AL PD, Ridgeland MS PD, Rockport IN PD, Russell County AL SO, Russellville AL PD, Samford University AL PD, Sardis City AL PD, Sauk Village IL PD, Scottsboro AL PD, Shelby County AL SO, Snead AL PD, Southside AL PD, Speedway IN PD, St. Clair County AL SO, St. Johns County FL SO, Steele AL PD, Sullivan County IN SO, Sumner County TN SO, Suwanee GA PD, Talladega AL PD, Talladega County AL SO, Tallassee AL PD, Texas Financial Crimes Intelligence Center, Thomasville AL PD, TN - Lincoln County SO, TN - Pulaski PD, TN ROCIC, Town of Eva AL PD, Town of West Blocton AL PD, Trousdale County TN SO, Troy AL PD, Trussville AL PD, Tupelo MS PD, Tuscaloosa AL PD, Tuscaloosa County AL SO, Union Springs AL PD, University of Alabama - Birmingham Campus AL PD, University of Alabama AL PD, University of North Georgia PD (GA), University of TX (UTA)- Arlington PD, Vestavia Hills AL PD, Walker County AL SO, Walton County FL SO, Warrior AL PD, Westfield IN PD, White House TN PD, Williamson County TN SO, Winfield AL PD</t>
  </si>
  <si>
    <t>Mercer County MO SO, 13th Drug Task Force AR, Abilene KS PD, Abilene TX PD, Acworth GA PD, Adams County IL SO, Adams County WA SO, Addison TX PD, Alabama Department of Corrections, Alabaster AL PD, Albany County NY SO, Albion MI DPS, Alexander AR PD, Allen County KS Communications Center, Allen County KS SO, Altoona IA PD, Amarillo TX PD, Amberley Village OH PD, Andover KS PD, Ankeny IA PD, Anna TX PD, Anoka County MN SO, Anoka MN PD, AR - Arkadelphia PD, AR - Harrisburg PD, AR - Mountain View PD, Argyle TX PD, Arnold MO PD, Arnolds Park IA PD, Arvada CO PD, Ashland MO PD, Athens IL PD, Atoka TN PD, Attorney General of Illinois - Medicare Fraud Division, Auburn IL PD, Audrain County MO SO, Augusta KS DPS, Aurora IL PD, Aurora MO PD, Avery County NC SO, Avon CO PD, Avon IN PD, Balch Springs TX PD , Barber County KS SO, Bardstown PD KY, Barry County SO MO, Bartlett IL PD, Bartlett TN PD, Barton County KS SO, Batesville AR PD, Baxter Springs PD KS, Bay St. Louis MS PD, Baylor Scott &amp; White PD (TX), Beaumont TX PD, Bel Aire KS PD, Belle Plaine KS PD, Belle Plaine MN PD, Belvidere IL PD, Bentley KS PD, Benton County AR SO, Benton County WA SO, Benton IL PD , Benton KS PD, Bentonville AR PD, Berkeley MO PD, Bienville Parish LA SO , Bixby OK PD, Bloomfield NM PD, Bloomington IL PD, Blue Springs MO PD, Bogata TX PD , Bolingbrook IL PD, Boone County AR SO, Boone County IL SO, Boone County MO SO, Bossier Parish LA SO, Bourbon County KS SO, Bourbonnais IL PD, Bowling Green MO PD, Bradley County AR SO , Bradley IL PD, Braintree MA PD, Branson MO PD, Breckenridge CO PD, Brentwood MO PD, Bridgeport TX PD , Brighton CO PD, Brookings SD PD, Brooklyn Center MN PD, Bryant AR PD, Buchanan County MO SO, Buffalo County WI SO, Buncombe County NC SO, Burleson TX PD, Burlington IA PD, Burr Ridge IL PD, Burrton KS PD, Bushnell IL PD, Butler County KS SO, Butler County OH SO, Butler Township OH PD, Byhalia MS PD, Byron GA PD , Byron IL PD, Cabot AR PD, Caldwell KS PD, Calhoun County SC SO, California Department of Corrections, Callaway County MO SO, Calloway County KY SO, Camden County MO SO, Camden County MO SO, Canadian County OK SO, Caney KS PD, Canton IL PD, Canyon TX PD  , Cape Girardeau County MO SO, Cape Girardeau MO PD, Carbondale IL PD, Carmel IN PD, Carol Stream IL PD, Carpentersville IL PD, Carroll County GA SO, Carter Lake IA PD, Cary IL PD, Cass County MO SO, Castle Rock CO PD, Catoosa OK PD, Cedar Rapids IA PD, Centerton AR PD , Centralia IL PD, Chaffee County CO SO, Chambers County AL SO, Champaign County IL SO, Champaign IL PD, Champlin MN PD, Channahon IL PD, Chanute KS PD, Charleston IL PD, Chase County KS SO, Chatham IL PD, Chautauqua County KS SO, Chenoa IL PD, Cherokee County GA DA, Cherokee County KS SO, Cherry Valley IL PD, Cherryvale KS PD, Chesterfield County VA PD, Chesterfield MO PD, Cheyenne WY PD, Chippewa Falls WI PD, Choctaw OK PD, Chrisman IL PD , Christian County MO SO, City of Jennings MO PD, City of Jetmore KS , City of Wellston MO, City of West TX PD, Claremore OK PD, Clark Co. IL Sheriff's Dept., Clarksville VA PD, Clay County MO SO, Clay County TX SO , Clayton MO PD, Clearwater KS PD, Cleveland County OK SO, Cleveland OH Division of Police , Clive IA PD, Cloud County KS SO, CO - Colorado Bureau of Investigation, CO - Keenesburg PD , Coal Valley IL PD , Coffee County GA SO, Coffeyville KS PD, Cole County MO SO, Coles County IL SO , College Place WA PD, Colleyville PD TX, Collierville TN PD, Collin County TX SO, Colorado Springs CO PD, Colorado State Patrol, Colquitt County GA SO, Columbia County WI SO, Columbine Valley CO PD, Colwich KS PD, Commerce City CO PD, Concordia KS PD, Conway AR PD, Conway Springs KS PD, Cooke County TX SO , Cookeville TN PD, Cooper County MO SO, Copiah County MS SO, Coralville IA PD, Cortland IL PD, Cottleville MO PD, Council Bluffs IA PD, Covington TN PD, Coweta OK PD, Cowley County KS SO, Crawford County IL SO , Crawford County KS SO, Crawford County WI SO, Creek County OK SO, Crest Hill IL PD, Crestwood MO PD, Creve Coeur IL PD, Creve Coeur MO PD, Crystal City MO PD, Crystal Lake IL PD, Cullman County AL SO, Cumberland Metro IN PD, Cumby TX PD , Curry Co NM SO, CVG Airport KY PD, Dacono CO PD, Dallas TX PD, Dane County WI SO, Danville IL PD, Davenport IA PD, Dayton MN PD, De Pere WI PD, Dearborn MI PD, Decatur IL PD, Decatur Park District IL PD, Del City OK PD, Denton County TX SO, Derby KS PD, Des Peres MO DPS, DeSoto County MS SO, DFW Airport PD TX, Dodge City KS PD, Dodge County GA SO, Douglas County CO SO, Douglas County NE SO, DuPage Co IL Prosecutor Office, DuPage County IL SO, Duplicate account, Duquesne MO PD, Durango CO PD, Dyer County TN SO, Dyersburg TN PD, East Moline IL PD, East Peoria IL PD, East Tawakoni TX PD, Eastborough KS PD, Eau Claire County WI SO, Edmond OK PD, El Cajon CA PD, El Dorado KS PD, El Paso CO SO, El Reno OK PD, Elizabethtown KY PD, Elk County KS SO, Elkhart County IN SO, Ellinwood KS PD, Ellsworth County KS SO, ElRoy WI PD, Elwood IL PD, Emporia KS PD, Energy IL PD, Ennis TX PD, Erath County TX SO , Eureka MO PD, Excelsior Springs MO PD, Fairfield CA PD, Fairmount IN PD, Farina IL PD , Farmers Branch TX PD, Farmington MO PD, Fayette County IL SO , Fayette County TN SO, FedEx Air Carrier PD , Ferguson MO PD, Firestone CO PD, Fishers IN PD, Florissant MO PD, Floyd County IN SO, Forest Preserve District Will County PD (IL), Fort Collins CO PD, Fort Pierce FL PD, Fort Wayne IN PD , Fort Worth TX PD , Fountain CO PD, Fox Valley IL Parks District, Franklin County IL SO, Franklin County MO SO , Franklin IN PD, Franklin MA PD, Franklin Township PA PD, Frederecktown MO PD, Fremont County IA SO, Fridley MN PD, Frontenac KS PD, Frontenac MO PD, Fulton County GA SO, Fulton County IL SO, Fulton IL PD, Fulton MO PD, Gadsden TN PD, Galesburg IL PD, Galva IL PD, Garden Plain KS PD, Gardner KS PD, Gasconade Co MO SO, Geneseo IL PD , Georgetown IL PD, Georgetown SC PD, Germantown TN PD, Glasford IL PD, Glen Cove NY PD, Glencoe AL PD, Gluckstadt MS PD, Goddard KS PD, Goodland KS PD, Gosper County NE SO, Grain Valley MO PD, Granby CO PD, Grand County CO SO, Grand Island NE PD, Grandview MO PD, Grant County AR SO , Grant County IN SO, Grant County KS SO, Grant County WI SO, Grapevine TX PD, Graves County KY SO, Gray County KS SO, Gray County TX SO , Grayslake IL PD , Great Bend KS PD, Greeley CO PD, Greeley County KS SO, Greene County MO SO, Greenfield IL PD , Greenville County SC SO, Greenville IL PD , Greenwood AR PD, Greers Ferry PD AR, Griffith IN PD, Grundy County IL 911, Grundy County IL SO, Guthrie OK PD, Hall County NE SO, Halls TN PD, Halstead KS PD, Haltom City TX PD, Hamilton County KS SO, Hamilton County OH SO, Hannibal MO PD, Hanover Park IL PD , Haralson County GA SO, Harper County KS SO, Harrison AR PD, Harrison County MO SO, Harrisonville MO PD, Harvey County KS SO, Haven KS PD, Haysville KS PD, Hazel Park MI PD, Hazelwood MO PD, Heath TX DPS, Henderson KY PD, Hennepin County MN SO, Henry County IL SO, Herrin IL PD, Hesston KS PD, Highland Heights KY PD, Hillsboro KS PD, Hoisington KS PD, Holmen WI PD, Homeland Security Investigations [Federal] [Inactive], Hood Co. TX SO, Hoopeston IL PD , Hope Mills NC PD , Hopkins MN PD, Horn Lake MS PD, Houston Arson Bureau TX, Houston TX PD, Hudson CO PD, Hudson WI PD, Humboldt County IA SO, Hunt County TX SO, Huntley IL PD , Huntsville AL PD, Hurst TX PD, Hutchins TX PD  , Hutchinson KS PD, IA - Eldridge PD, IA - Storm Lake PD, Iberia MO PD, Illinois Attorney General, Illinois Statewide Auto Theft Taskforce, IN - Greene County SO, Independence KS PD, Indian Point MO PD, Indiana State Police IN PD, Indianola IA PD, Iowa County WI SO, Iowa Department of Corrections, Iowa State University IA PD, Iredell County NC SO, Iroquois IL SO , Irvine CA PD, Irving TX PD, Jack County TX SO, Jackson County SO AR, Jackson TN PD, Jackson WI PD, Jacksonville AR PD, Jacksonville IL PD, Jasper County IN SO, Jasper County Sheriff IA , Jefferson City MO PD, Jefferson County CO SO, Jefferson County MO SO, Johnson County KS SO, Johnson County NE SO, Johnston City IL PD, Johnston IA PD, Johnstown CO PD, Joliet IL PD, Joliet Junior College IL PD , Jonesboro AR PD, Joplin MO PD, Juab County UT SO, Junction City KS PD, Justice IL PD, Kane County Forest Preserve IL PD , Kane County IL SO, Kankakee County IL SO, Kankakee IL PD, Kansas City KS PD, Kansas City MO PD, Kansas Highway Patrol, Kansas KBI, Kansas Wildlife and Parks, Kaufman County TX SO, Kaysville UT PD, Kearney MO PD, Kearney NE PD, Kearny County KS SO, Kechi KS PD, Keller TX PD , KenCom IL PD Dispatch Center, Kewanee IL PD , Kill Devil Hills NC PD, Kimberling City MO PD, Kingman County KS SO, Kingman KS PD, Knox County IL SO, Knox County SO NE, KS - Hugoton PD, KS - Meade County SO, KS - Seward County SO, KU Medical Center KS PD, La Grange MO PD, La Vista NE PD, Ladd IL PD, Ladue MO PD, Lafayette CO PD, Lake Delton WI PD, Lake In The Hills IL PD, Lake St. Louis MO PD, Lakeland FL PD, Lakewood CO PD, Lakewood IL PD , Lakewood WA PD, Lamar CO PD , Lamar County TX SO, Lansing IL PD, Larimer County CO SO, LaSalle Co. IL SO - New, Lasalle IL PD , Lauderdale County TN SO, Lavon TX PD , Lawton OK PD, Leadington MO PD, Leake County MS SO, Leavenworth KS PD, Leawood KS PD, Lebanon TN PD, Lee County GA SO, Lee County IL SO, Lemont IL PD, Lena IL PD, Lewisville TX PD, Lexington IL PD, Lexington NE PD, Liberty MO PD, Lincoln County SO NE, Lincoln NE PD, Lindsborg KS PD, Lisle IL PD, Little Flock AR PD, Little Rock AR PD, Livingston County IL SO, Lockney TX PD, Lockport IL PD , Locust Grove OK PD, Lodi WI PD, Logan County NE SO, Lone Tree CO PD, Longmont CO PD, Louisville Metro KY PD, Loup County NE SO, Loveland CO PD, Loves Park IL PD, Lowell AR PD , Lubbock County TX SO , Lubbock TX PD, Lyon County KS SO , Macomb IL PD, Macon County IL SO, Madison County TN SO, Madison MS PD, Madison SD PD , Maize KS PD, Manchester MO PD, Maple Bluff WI PD, Maplewood MO PD, Mar Mac IA PD, Marion AR PD, Marion County KS SO, Marion County MO SO, Marion Health PD (IN), Marion IA PD, Marion IL PD, Marshall TX PD, Martin TN PD, Maryland Heights MO PD, Marysville OH PD, Mason County IL SO, Mattoon IL PD, Mauldin SC PD, Mayfield KY PD, McCracken County KY SO, McCurtain County OK SO, McDonough County IL SO, McHenry County IL SO, McKinney TX PD, Mclean County IL SO, McPherson County KS SO, Medford OR PD, Medicine Lodge KS PD, Melissa TX PD, Memphis Intl Airport, Memphis TN PD, Menard County IL SO, Mendocino County SO-CA, Mendota IL PD, Mesquite TX PD, Metcom Disptach Center IL, Methodist Health System PD (TX), Methodist Midlothian Medical Center PD TX, Metro East Auto Theft (IL), Metropolis IL PD, Metropolitan Washington DC PD, Mid Missouri Drug Task Force MO, Middle Tennessee State TN PD , Middleton WI PD, Middletown RI PD, Midlothian IL PD, Midwest HIDTA, Milam County TX SO, Milan IL PD , Millington TN PD, Mineola TX PD, Miner MO PD, Mineral Area Drug Task Force MO, Minneapolis KS PD, Missouri Department of Conservation, Missouri Information Analysis Center, Missouri State Highway Patrol, Mitchell SD PD, MO - Sparta PD, MOCIC , Moffat County SO CO, Mohave County AZ SO, Moline IL PD, Monroe County WI SO, Montgomery County KS SO, Monticello IL PD , Moore County TX SO , Moore OK PD, Mora County NM SO (Wagon Mound), Morgan County IL SO, Morris IL PD, Morrison IL PD, Morton IL PD, Moundridge KS PD, Mount Pleasant SC PD, Mount Vernon IN PD, Mount Vernon TX ISD PD, Mount Vernon TX PD, MS - Flowood PD, Mt. Zion IL PD, Mulvane KS PD, Murfreesboro TN PD, Muscatine County IA SO, Muscoda WI PD, Muskogee OK PD, Mustang OK PD, Nash TX PD , National Center for Missing &amp; Exploited Children [NCMEC], NE - Cozad PD, Nebraska State Patrol, Neodesha KS PD, Neosho County KS SO, Ness County KS SO, New Baden IL PD, New Castle PA PD, New Lenox IL PD, New Madrid County MO SO, New York State Police NY, Newcastle OK PD, Newton County MS SO, Newton IA PD, Newton KS PD, Niagara Falls City NY PD, Nichols Hills OK PD, Nixa MO PD, NM - Farmington PD, Normandy MO PD, North Aurora IL PD, North County Cooperative MO PD, North Hudson WI PD, North Liberty IA PD, North Little Rock AR PD, North Missouri Drug Task Force MO, North MO DTF Brookfield MO PD, North Newton KS PD, North Platte NE PD, Northern Colorado Intelligence Unit CO, Northlake TX PD, Northwest Arkansas Regional Airport AR PD, Norton KS PD, Norwood OH PD, O'Fallon IL PD, O'Fallon MO PD, Oakland TN PD, Obion County TN SO, Ocean Springs MS PD, Odessa MO PD, Ogallala NE PD, Ogle County IL SO, Oglesby IL PD , Ohio State Highway Patrol, OK - Idabel PD, OK - University of Oklahoma Health Science Center PD, Oklahoma Bureau of Narcotics , Oklahoma City Community College PD , Olive Branch MS PD, Onalaska WI PD, Ontario CA PD, Orono MN PD, Osage Beach MO PD, Osceola AR PD, Oswego IL PD, Ottawa County MI SO, Ottawa IL PD, Ottawa KS PD, Ottumwa IA PD, Overland MO PD, Owensboro KY PD, Oxford KS PD, Oxford MS PD, Oxford OH PD, Ozark MO PD, Ozarks Drug Enforcement Team MO, Paducah KY PD, Palm Beach County FL SO, Palm Springs CA PD, Palmyra MO PD, Panama City FL PD, Paola KS PD, Paradise Valley AZ PD, Paris TX PD, Park City KS PD, Park Hills MO PD, Parkville MO PD, Parsons KS PD, Pawnee County KS SO, Paxton IL PD , Pea Ridge AR PD, Pecatonica IL PD, Pemiscot County MO SO, Peoria County IL SO, Peoria IL PD, Perry County MO SO, Peru IL PD, Phelps County MO SO, Phelps County NE SO, Pike County IL SO , Pine Bluff AR PD, Piperton TN PD, Pittsboro IN PD, Pittsburg KS PD, Plainfield IL PD, Platte County MO SO, Pleasant Hill IA PD, Pleasant Valley MO PD, Ponder TX PD , Pope County AR SO, Posey County IN SO, Pottawatomie County KS SO, Prairie Du Chien WI PD, Pratt County KS SO, Prescott AZ PD, Prescott Valley AZ PD, Princeton IN PD, Pryor Creek OK PD, Pueblo CO PD, Pulaski County AR SO, Purcell OK PD, Putnam County GA SO, Putnam County IL SO, Puyallup WA PD, Quapaw Nation OK Marshals Service, Queen City TX PD, Quincy IL PD, Radcliff KY PD, Raleigh NC PD, Ralls County MO SO, Randall County TX SO , Randolph County AR SO , Rantoul IL PD, Raymore MO PD, Raytown MO PD, Reading IL PD , Red River TX SO , Redfield AR PD , Reeds Spring MO PD, Reedsburg WI PD, Reno County KS SO, Reno TX PD, Richland Community College Campus IL PD, Richland County SC SO, Richland County WI SO, Richland Hills TX PD, Richmond Heights MO PD, Richmond MO PD, Richmond VA PD, RIG WI DTF, Riley County KS PD, Ripley TN PD, River Falls WI PD, Riverton IL PD , Roanoke TX PD, Robinson IL PD, Rochester IL PD, Rochester MN PD, Rock County WI SO, Rock Falls IL PD, Rock Hill SC PD, Rock Island County IL SO , Rock Island IL PD, Rockdale IL PD , Rogers AR PD, Romeoville IL PD, Rose Hill KS PD, Roseville MN PD, Rossville IL PD, Round Rock TX PD, Routt County CO SO, Rowlett PD TX, Russellville AR PD, Sachse TX PD, Saginaw TX PD , Saint Croix Falls WI PD, Salida CO PD, Salina KS PD, Salina OK PD, Saline County KS SO, San Antonio TX PD, San Marcos TX PD, Sangamon County IL SO, Santa Rosa County FL SO, Sarasota County FL SO, Sarasota FL PD, Sarcoxie MO PD, Sarpy County NE SO, Sauk County WI SO, Sauk Prairie WI PD, Scarborough ME PD, Schuyler Co. IL SO, Schuyler County MO SO, Scott City MO PD, Scottsbluff NE PD, Seal Beach CA PD , Sealy TX PD , Searcy AR PD , Sedalia MO PD, Sedgwick County KS SO, Sedgwick KS PD, SEECOM Dispatch Center IL, Seligman MO PD, SEMO Drug Task Force MO, Seneca MO PD, Sequoyah County SO OK , Sergeant Bluff IA PD , Seward County NE SO, Seymour IN PD , Shelby County TN SO, Shelbyville TN PD, Sheridan AR PD, Sheridan County KS SO, Sherman IL PD, Sherwood AR PD, Shorewood IL PD, Shreveport LA PD, Sikeston MO DPS, Sioux City IA PD, Sioux Falls SD PD, Sisseton SD PD, Skokie IL PD, Slinger WI PD, Somerset County NJ Prosecutors Office, Somerset WI PD, South Central MO Drug Task Force, South Dakota Division of Criminal Investigation SD , South Elgin IL PD, South Hutchinson KS PD, South Lake Minnetonka MN PD, South Sioux City NE PD , Southaven MS PD, Southern Illinois University IL PD , Southern Methodist University TX PD , Southern Regl PA PD, Southmayd TX PD , Sparta WI PD, Spring Arbor MI PD, Spring Valley IL PD, Springdale AR PD, Springfield MO PD, Springfield OH PD, Springfield Park District IL PD, Springville PD (UT)  , Sringfield IL (PD) , St Elmo IL PD , St. Ann MO PD, St. Charles City MO PD, St. Charles County MO PD, St. Charles IL PD, St. Cloud MN PD, St. John Parish LA SO, St. Joseph MO PD, St. Louis County MO PD, St. Louis Fusion Center MO, Stafford County KS SO , Ste. Genevieve County MO SO , Stephenville TX PD, Sterling Heights MI PD, Sterling IL PD, Stevens Point WI PD, Stillwater MN PD, Stone County MO SO, Streamwood IL PD, Streator IL PD, Sullivan  IL PD, Summerset SD PD, Summit County CO SO, Sumner County KS SO, Sunset Hills MO PD, Sweet Springs MO PD, Sycamore IL PD , Taney County MO SO, Tarleton State University TX PD , Tarpon Springs FL PD, Tarrant County TX SO, Tarrant Regional Water District TX PD, Taylor MI PD, Tazewell County IL SO, Terrebonne Parish LA SO , Terrell TX PD , Texarkana AR PD, Texarkana TX PD, Texas Financial Crimes Intelligence Center, The Colony TX PD, The Village OK PD, Thomas County GA SO, Thomas County KS SO, Thornton CO PD, Tilton IL PD, Tipton County TN SO, TN - Lincoln County SO, TN - Loeb Properties Inc - Security, Tomah WI PD, Tompkins County NY SO, Tonkawa OK PD, Tontitown AR PD, Tooele City PD UT, Town &amp; Country MO PD, Town of Campbell WI PD, Trophy Club TX PD, Truesdale MO PD, Tulia TX PD, Tye TX PD, Tyler TX PD, U.S. Border Patrol, Ulysses KS PD, Union County KY SO, Union County NM SO, Union MO PD, Univ. of Texas - Tyler PD, University City MO PD, University of Central Missouri PD, University of Illinois at Urbana-Champaign IL PD, University of Illinois- Springfield, University of Iowa PD (IA), University of Memphis TN PD, University of Minnesota MN PD (Twin Cities), University of TX (UTA)- Arlington PD, University of Wisconsin - Madison WI PD, Urbandale IA PD, US Postal Inspection Service [Federal], Vacaville CA PD, Valley Center KS DPS, Van Alstyne TX PD, Van Buren AR PD, Vandalia IL PD , Vandalia OH PD, Vernon County WI SO, Vienna IL PD, Villa Park IL PD, Village of Clearview WV PD, Village of Manhattan IL PD, Village of Pingree Grove IL PD, Village of Turtle Lake WI PD, Virden IL PD, Wabaunsee County SO (KS), Wagoner CO OK SO (Trailer) , Wagoner CO SO OK, Wallace County KS SO, Walls MS PD, Walton County FL SO, Wamego KS PD, Wapello County IA SO, Warren AR PD , Warrenville IL PD, Warson Woods MO PD , Washington County MO SO, Washington County WI SO, Washington MO PD, Waterman IL PD, Waterville OH PD, Waukee IA PD, Waukesha WI PD, Waxhaw NC PD, Wayne IL PD, Wayzata MN PD, Webster Groves MO PD, Webster Parish LA SO, Weld County CO SO, Wellington KS PD, Wellsville PD KS , Wentzville MO PD, Wescom IL Dispatch Center, West Chester OH PD, West Chicago IL PD, West Des Moines IA PD, West Dundee IL PD, West Tawakoni TX PD , West Terre Haute IN PD, Western Illinois University IL PD, Westlake TX , Westminster CO PD, Westworth Village TX PD, Wheaton IL PD, Wheeler County NE SO , Whitewater WI PD, WI Department of Justice, Wichita County KS SO, Wichita Falls TX PD , Wichita KS PD, Wichita State University KS PD, Will County IL SO, Williamson Co. IL SO, Willmar MN PD, Windsor CO PD, Windsor- IL- PD, Winfield IL PD, Winfield KS PD, Winnebago County IL SO, Winona MN PD, Wisconsin State Capitol Police (WI), Wonder Lake IL PD, Woodbury County IA SO, Woodbury MN DPS, Woodford County IL SO, Woodridge IL PD, Woodson Terrace MO PD, Woodstock GA PD, Woodstock IL PD, Wyandotte Nation OK PD , Wyoming OH PD, Yreka CA PD</t>
  </si>
  <si>
    <t>Mercer County MO SO, 13th Drug Task Force AR, 18th Judicial District Drug Task Force - TN PD, Abilene KS PD, Abilene TX PD, Acworth GA PD, Adairville KY PD, Adams County IL SO, Addison IL PD, Addison TX PD, Adrian MI PD, AL - Bear Creek PD, Alabama Department of Corrections, Allen County KS Communications Center, Allen County KS SO, Altoona IA PD, Amarillo TX PD, Andover KS PD, Ankeny IA PD, Anna TX PD, Anoka County MN SO, AR - Arkadelphia PD, AR - Harrisburg PD, AR - Mountain View PD, Ardmore AL PD, Arnold MO PD, Ashland MO PD, Atoka TN PD, Attorney General of Illinois - Medicare Fraud Division, Audrain County MO SO, Augusta KS DPS, Aurora IL PD, Aurora MO PD, Avon CO PD, AZ - Department of Public Safety, Barber County KS SO, Barry County SO MO, Bartlesville OK PD , Bartlett IL PD, Bartlett TN PD, Barton County KS SO, Bastrop County TX SO , Baxter Springs PD KS, Baylor Scott &amp; White PD (TX), Beaumont TX PD, Becker County MN SO, Bel Aire KS PD, Belle Plaine KS PD, Belvidere IL PD, Benton County AR SO, Benton County WA SO, Benton IL PD , Benton KS PD, Bentonville AR PD, Berkeley MO PD, Bienville Parish LA SO , Bloomfield NM PD, Bloomington IL PD, Blue Springs MO PD, Bogata TX PD , Bolingbrook IL PD, Boone County AR SO, Boone County MO SO, Borger TX PD , Bossier Parish LA SO, Bourbon County KS SO, Bourbonnais IL PD, Bowling Green KY PD, Bowling Green MO PD, Bowling Green Warren County Drug Task Force KY, Bradley County AR SO , Branson MO PD, Breckinridge County KY SO, Brentwood MO PD, Bridgeview IL PD, Brighton CO PD, Bristow OK PD, Brookings SD PD, Bryant AR PD, Buchanan County MO SO, Burlington IA PD, Burr Ridge IL PD, Burrton KS PD, Bushnell IL PD, Butler County KS SO, Butler Township OH PD, Byram MS PD, Byron GA PD , Byron IL PD, Cabot AR PD, Caldwell KS PD, Calhoun County SC SO, California Department of Corrections, Callaway County MO SO, Calloway County KY SO, Camden AR PD, Canadian County OK SO, Caney KS PD, Canton IL PD, Canyon TX PD  , Cape Girardeau County MO SO, Cape Girardeau MO PD, Carbondale IL PD, Carmel IN PD, Carol Stream IL PD, Carpentersville IL PD, Carroll County GA SO, Carthage MS PD, Cary IL PD, Cass County IL SO, Cass County MO SO, Catoosa OK PD, Cedar Rapids IA PD, Centerton AR PD , Central City KY PD, Centralia IL PD, Chambers County AL SO, Champaign County IL SO, Champaign IL PD, Chanute KS PD, Charleston IL PD, Chase County KS SO, Chatham IL PD, Chautauqua County KS SO, Cheatham County TN SO, Chenoa IL PD, Cherokee County GA DA, Cherokee County KS SO, Cherry Valley IL PD, Cherryvale KS PD, Chesterfield County VA PD, Chesterfield MO PD, Christian County MO SO, City of Oak Ridge North TX PD, Clay County MO SO, Clay County TX SO , Clayton MO PD, Clearwater KS PD, Cleveland County OK SO, Clinton MO PD, Clive IA PD, Cloud County KS SO, Coffee County GA SO, Coffeyville KS PD, Colbert County AL SO, Cole County MO SO, Collierville TN PD, Collin County TX SO, Colorado Springs CO PD, Colorado State Patrol, Colquitt County GA SO, Colwich KS PD, Concordia KS PD, Conroe TX PD, Conway AR PD, Conway Springs KS PD, Cooke County TX SO , Cookeville TN PD, Cooper County MO SO, Copiah County MS SO, Cortland IL PD, Cottleville MO PD, Council Bluffs IA PD, Cowley County KS SO, Crawford County IL SO , Crawford County IN SO, Crawford County KS SO, Crawford County WI SO, Crawfordsville IN PD, Creek County OK SO, Crest Hill IL PD, Crestwood MO PD, Creve Coeur IL PD, Creve Coeur MO PD, Crowley TX PD, Crystal City MO PD, Crystal Lake IL PD, Cullman County AL SO, Cumberland Metro IN PD, Cumby TX PD , Curry Co NM SO, Danville IL PD, Danville IN PD, Darien IL PD, Davenport IA PD, De Pere WI PD, Dearborn MI PD, Decatur AL PD, Del City OK PD, Derby KS PD, Des Peres MO DPS, DeSoto County MS SO, Dickson TN PD, Dodge City KS PD, Dodge County GA SO, Douglas County NE SO, Downers Grove IL PD, DuPage Co IL Prosecutor Office, DuPage County IL SO, Duquesne MO PD, Durango CO PD, Dyer County TN SO, Dyersburg TN PD, East Moline IL PD, East Peoria IL PD, East Tawakoni TX PD, Eastborough KS PD, El Cajon CA PD, El Dorado KS PD, El Reno OK PD, Elgin TX PD, Elizabethtown KY PD, Elk County KS SO, Ellinwood KS PD, Ellsworth County KS SO, Elmhurst IL PD, Emporia KS PD, Energy IL PD, Escambia County FL SO, Eureka MO PD, Excelsior Springs MO PD, Farmers Branch TX PD, Farmersville TX PD , Farmington PD AR, Fayette County IL SO , Fayette County TN SO, Ferguson MO PD, Florence AL PD, Florissant MO PD, Flossmoor IL PD, Forest Preserve District Will County PD (IL), Forrest County MS SO, Fort Pierce FL PD, Fort Wayne IN PD , Fort Worth TX PD , Fox Valley IL Parks District, Franklin County AL SO, Franklin County IL SO, Franklin County MO SO , Franklin MA PD, Franklin Township PA PD, Fremont County IA SO, Fridley MN PD, Frontenac KS PD, Fulton IL PD, Fulton MO PD, Fulton MS PD, Galesburg IL PD, Gallatin TN PD, Galva IL PD, Garden Plain KS PD, Gardner KS PD, Gasconade Co MO SO, Georgetown IL PD, Germantown TN PD, Giles County TN SO, Glencoe AL PD, Gluckstadt MS PD, Goddard KS PD, Gosper County NE SO, Grain Valley MO PD, Grand Island NE PD, Grandview MO PD, Grant County KS SO, Grant County WI SO, Graves County KY SO, Gray County KS SO, Gray County TX SO , Grayslake IL PD , Great Bend KS PD, Greeley County KS SO, Greenbrier TN PD, Greene County MO SO, Greenwood AR PD, Greers Ferry PD AR, Griffith IN PD, Groesbeck TX PD , Grundy County IL 911, Grundy County IL SO, Hackleburg AL PD, Hall County NE SO, Halls TN PD, Hamilton County KS SO, Hamilton County OH SO, Hannibal MO PD, Hanover Park IL PD , Hardin County TN SO, Hardinsburg KY PD, Harper County KS SO, Harrison AR PD, Harrison County MO SO, Harrisonville MO PD, Harvey County KS SO, Harvey IL PD, Haven KS PD, Haysville KS PD, Hazel Crest IL PD, Hazel Park MI PD, Hazelwood MO PD, Henderson County KY SO, Henderson KY PD, Hendersonville TN PD, Henry County IL SO, Herrin IL PD, Hesston KS PD, Hickory Hills IL PD, Highland Heights KY PD, Hillsboro KS PD, Hinsdale IL PD, Hoffman Estates IL PD, Hoisington KS PD, Holland TX PD , Homeland Security Investigations [Federal] [Inactive], Hoopeston IL PD , Hope Mills NC PD , Hopkinsville KY PD, Horn Lake MS PD, Houston TX PD, Hunt County TX SO, Huntsville AL PD, Huntsville TX PD, Hutchinson KS PD, IA - Eldridge PD, IA - Storm Lake PD, Iberia MO PD, Illinois Attorney General, IN - Greene County SO, Independence KS PD, Indian Point MO PD, Indiana State Police IN PD, Indianola IA PD, Iowa County WI SO, Iowa Department of Corrections, Iowa State University IA PD, Iredell County NC SO, Irvine CA PD, Jackson MS PD, Jackson TN PD, Jackson WI PD, Jacksonville IL PD, Jasper AL PD, Jasper County Sheriff IA , Jasper IN PD, Jefferson City MO PD, Jefferson County MO SO, Johnson County KS SO, Johnston City IL PD, Johnston IA PD, Joliet IL PD, Joliet Junior College IL PD , Jonesboro AR PD, Joplin MO PD, Junction City KS PD, Justice IL PD, Kane County Forest Preserve IL PD , Kane County IL SO, Kankakee County IL SO, Kankakee IL PD, Kansas City KS PD, Kansas City MO PD, Kansas Highway Patrol, Kansas KBI, Kansas Wildlife and Parks, Kearney NE PD, Kearny County KS SO, Kechi KS PD, Keller TX PD , Kemper County MS SO, KenCom IL PD Dispatch Center, Kewanee IL PD , Kill Devil Hills NC PD, Kimberling City MO PD, Kingman County KS SO, Kingman KS PD, Kingston Springs TN PD, Knox County IL SO, Knox County SO NE, Kosciusko MS PD, KS - Meade County SO, KS - Seward County SO, KU Medical Center KS PD, La Grange IL PD, La Grange MO PD, La Grange Park IL PD, Ladd IL PD, Ladue MO PD, Lafayette County MS SO, Lafayette IN PD, Lake In The Hills IL PD, Lake St. Louis MO PD, Lake Wales FL PD, Lakeland FL PD, Lamar CO PD , Lamar County TX SO, LaSalle Co. IL SO - New, Lasalle IL PD , Lauderdale County AL SO, Lauderdale County TN SO, Lavon TX PD , Lawrence County IN SO, Lawrence County TN SO, Leake County MS SO, Leavenworth KS PD, Leawood KS PD, Lebanon TN PD, Lee County GA SO, Lee County IL SO, Leitchfield KY PD, Lemont IL PD, Lena IL PD, Lewisville TX PD, Lexington NE PD, Lexington TN PD, Liberty MO PD, Lincoln County SO NE, Lincoln Parish LA SO, Lindsborg KS PD, Lisle IL PD, Little Flock AR PD, Little Rock AR PD, Livingston County IL SO, Llano TX PD , Locust Grove OK PD, Logan County KY SO , Logan County NE SO, Lombard IL PD, Louisville Metro KY PD, Loup County NE SO, Loveland CO PD, Loves Park IL PD, Lubbock County TX SO , Lubbock TX PD, Lyon County KS SO , Lyons IL PD, Macomb IL PD, Macon County IL SO, Madison County TN SO, Madison MS PD, Madison SD PD , Madisonville KY PD, Mahoning Twp PA PD, Maize KS PD, Manchester MO PD, Maplewood MO PD, Mar Mac IA PD, Marion AR PD, Marion County IL SO, Marion County KS SO, Marion County MO SO, Marion Health PD (IN), Marion IA PD, Marion IL PD, Martin TN PD, Martinsville IN PD, Maryland Heights MO PD, Marysville OH PD, Matteson IL PD, Mattoon IL PD, Mauldin SC PD, Mayfield KY PD, McCracken County KY SO, McCurtain County OK SO, McDonough County IL SO, McHenry County IL SO, Mclean County IL SO, McPherson County KS SO, Medicine Lodge KS PD, Melissa TX PD, Memphis Intl Airport, Memphis TN PD, Menard County IL SO, Mendota IL PD, Menomonee Falls WI PD, Mesquite TX PD, Methodist Health System PD (TX), Metro East Auto Theft (IL), Metropolis IL PD, Mid Missouri Drug Task Force MO, Middle Tennessee State TN PD , Middleton WI PD, Midlothian IL PD, Midwest HIDTA, Milam County TX SO, Milan IL PD , Milan TN PD, Millington TN PD, Milltown IN PD, Mineola TX PD, Miner MO PD, Mineral Area Drug Task Force MO, Minneapolis KS PD, Mississippi Department of Public Safety, Missouri Department of Conservation, Missouri State Highway Patrol, MO - Sparta PD, MOCIC , Mohave County AZ SO, Moline IL PD, Monett MO PD, Monroe County WI SO, Montgomery County Constable, Precinct 3 (TX), Montgomery County Constable, Precinct 4 (TX), Montgomery County IN SO, Montgomery County KS SO, Montgomery County TN SO, Moore County TX SO , Moore OK PD, Morgan County AL SO, Morgan County IL SO, Morris IL PD, Morton IL PD, Mount Vernon IN PD, Mount Vernon TX ISD PD, MS - Flowood PD, MS - Itawamba Community College Campus PD, MS - Philadelphia PD, MS - Raymond PD, MS - Yazoo City PD, Mt. Juliet TN PD, Mulvane KS PD, Murfreesboro TN PD, Muscatine County IA SO, Muscle Shoals AL PD, Muscoda WI PD, Muskogee OK PD, Nags Head NC PD, Nashville Intl Airport TN PD, National Center for Missing &amp; Exploited Children [NCMEC], Nebraska State Patrol, Neodesha KS PD, Neosho County KS SO, Ness County KS SO, New Baden IL PD, New Castle PA PD, New Madrid County MO SO, Newport TN PD, Newton County MS SO, Newton IA PD, Newton KS PD, Newton MS PD, Nixa MO PD, Normandy MO PD, North Aurora IL PD, North County Cooperative MO PD, North Liberty IA PD, North Little Rock AR PD, North Missouri Drug Task Force MO, North MO DTF Brookfield MO PD, North Newton KS PD, North Platte NE PD, North Richland Hills TX PD, Northwest Arkansas Regional Airport AR PD, Norton KS PD, O'Fallon IL PD, O'Fallon MO PD, Obion County TN SO, Odessa MO PD, Ogallala NE PD, Ogle County IL SO, Oglesby IL PD , Ohio State Highway Patrol, OK - Dewey PD, OK - Idabel PD, OK - University of Oklahoma Health Science Center PD, Oklahoma Bureau of Narcotics , Olive Branch MS PD, Osage Beach MO PD, Osceola AR PD, Oswego IL PD, Ottawa County MI SO, Ottawa IL PD, Ottawa KS PD, Overland MO PD, Oxford KS PD, Oxford MS PD, Oxford OH PD, Ozark AR PD, Ozark MO PD, Ozarks Drug Enforcement Team MO, Palm Beach County FL SO, Palos Heights IL PD, Palos Hills IL PD, Palos Park IL PD, Paris TN PD, Paris TX PD, Park City KS PD, Park Hills MO PD, Parke County IN SO, Parkville MO PD, Pawnee County KS SO, Pea Ridge AR PD, Pemiscot County MO SO, Peoria County IL SO, Peoria IL PD, Peotone IL PD , Perry County MO SO, Phelps County MO SO, Phelps County NE SO, Pike County IL SO , Pine Bluff AR PD, Piperton TN PD, Pittsboro IN PD, Pittsburg KS PD, Plainfield IL PD, Platte County MO SO, Pleasant Hill IA PD, Ponder TX PD , Pontotoc MS PD, Pope County AR SO, Portland TN PD, Posen IL PD, Posey County IN SO, Pottawatomie County KS SO, Prairie Du Chien WI PD, Pratt County KS SO, Prescott AZ PD, Princeton IN PD, Pryor Creek OK PD, Pulaski County AR SO, Purcell OK PD, Puyallup WA PD, Quapaw Nation OK Marshals Service, Queen City TX PD, Quincy IL PD, Ralls County MO SO, Randall County TX SO , Rankin County MS SO, Rantoul IL PD, Raytown MO PD, Redfield AR PD , Reeds Spring MO PD, Reno County KS SO, Republic MO PD, Richland Center WI PD, Richland County WI SO, Richmond Heights MO PD, Richmond MO PD, Richmond VA PD, RIG WI DTF, Riley County KS PD, Ripley TN PD, Robinson IL PD, Rochester IL PD, Rock County WI SO, Rock Falls IL PD, Rock Hill SC PD, Rock Island County IL SO , Rock Island IL PD, Rockdale IL PD , Rockford IL PD, Rockport IN PD, Rogers AR PD, Roman Forest TX PD , Romeoville IL PD, Rose Hill KS PD, Roselle IL PD , Rossville IL PD, Russellville AL PD, Russellville AR PD, Salado TX PD, Salina KS PD, Saline County KS SO, Sangamon County IL SO, Santa Claus IN PD, Santa Rosa County FL SO, Sarasota FL PD, Sarcoxie MO PD, Sarpy County NE SO, Sauk Prairie WI PD, Sauk Village IL PD, Savannah TN PD, Schuyler Co. IL SO, Schuyler County MO SO, Scott City MO PD, Scott County MS SO, Scottsville KY PD, Sealy TX PD , Searcy AR PD , Sedalia MO PD, Sedgwick County KS SO, Sedgwick KS PD, SEMO Drug Task Force MO, Seneca MO PD, Sergeant Bluff IA PD , Seward County NE SO, Seymour IN PD , Shelby County TN SO, Sheridan AR PD, Sheridan County KS SO, Sherman IL PD, Sherwood AR PD, Shorewood IL PD, Sikeston MO DPS, Sioux City IA PD, Smyrna TN PD, Somerset County NJ Prosecutors Office, Sour Lake TX PD, South Barrington IL PD, South Central MO Drug Task Force, South Elgin IL PD, South Hutchinson KS PD, South Sioux City NE PD , Southaven MS PD, Southern Illinois University IL PD , Southmayd TX PD , Spencer County IN SO, Spring Hill TN PD, Spring Valley IL PD, Springdale AR PD, Springfield MO PD, Springfield TN PD , St. Ann MO PD, St. Charles City MO PD, St. Charles County MO PD, St. Charles IL PD, St. Joseph MO PD, St. Louis County MO PD, Ste. Genevieve County MO SO , Sterling Heights MI PD, Sterling IL PD, Stevens Point WI PD, Stone County MO SO, Streator IL PD, Sullivan  IL PD, Sullivan County IN SO, Sumner County KS SO, Sumner County TN SO, Sunset Hills MO PD, Sweet Springs MO PD, Sycamore IL PD , Tahlequah OK PD, Tarpon Springs FL PD, Tarrant County TX SO, Taylor MI PD, Tell City IN PD, Tennessee Bureau of Investigation, Terre Haute IN PD, Terrebonne Parish LA SO , Terrell TX PD , Texarkana AR PD, Texarkana TX PD, Texas Financial Crimes Intelligence Center, Thomas County KS SO, Thornton CO PD, Tilden Township PA PD, Tinley Park IL PD, Tippecanoe County IN SO, Tipton County TN SO, TN - Lincoln County SO, TN - Pulaski PD, TN ROCIC, Tompkins County NY SO, Tontitown AR PD, Tooele City PD UT, Town of Campbell WI PD, Tulsa OK PD, Tupelo MS PD, Tupelo Regional Airport, TX - Early PD, U.S. Border Patrol, Ulysses KS PD, UMMC (University of Mississippi Medical Center) MS PD, Union County NM SO, University City MO PD, University of Central Missouri PD, University of Illinois at Urbana-Champaign IL PD, University of Illinois- Springfield, University of Memphis TN PD, University of TX (UTA)- Arlington PD, US Postal Inspection Service [Federal], Vacaville CA PD, Valley Center KS DPS, Van Alstyne TX PD, Van Buren AR PD, Vandalia IL PD , Vandalia OH PD, Vanderburgh County IN SO , Vermillion County IN SO, Vernon County WI SO, Vernon Parish LA SO, Vienna IL PD, Vigo County IN SO, Villa Park IL PD, Village of Clearview WV PD, Village of Manhattan IL PD, Village of Pingree Grove IL PD, Vincennes IN PD, Virden IL PD, Wabaunsee County SO (KS), Wagoner CO SO OK, Wallace County KS SO, Walls MS PD, Walton County FL SO, Wamego KS PD, Wapello County IA SO, Warren AR PD , Warren County KY SO, Warrenville IL PD, Warson Woods MO PD , Washington County MO SO, Washington MO PD, Waukee IA PD, Waxhaw NC PD, Wayne County TN SO, Webster Groves MO PD, Wellington KS PD, Wellsville PD KS , Wentzville MO PD, West Chester OH PD, West Chicago IL PD, West Des Moines IA PD, West Lafayette IN PD, West Tawakoni TX PD , West Terre Haute IN PD, Westchester IL PD, Western Illinois University IL PD, Westmont IL PD, Westworth Village TX PD, Wheaton IL PD, Wheeler County NE SO , White House TN PD, Wichita County KS SO, Wichita Falls TX PD , Wichita KS PD, Wichita State University KS PD, Will County IL SO, Williamson Co. IL SO, Williamson County TN SO, Willow Springs IL PD, Willowbrook IL PD, Windsor CO PD, Windsor- IL- PD, Winfield KS PD, Winnebago County IL SO, Winona MN PD, Wood Dale IL PD, Woodbury County IA SO, Woodford County IL SO, Woodridge IL PD, Woodson Terrace MO PD, Woodstock IL PD, Wyandotte Nation OK PD , Wyoming OH PD</t>
  </si>
  <si>
    <t>Mercer County MO SO, 13th Drug Task Force AR, Abilene KS PD, Abilene TX PD, Acworth GA PD, Adams County IL SO, Addison TX PD, Alabama Department of Corrections, Alexander AR PD, Allen County KS Communications Center, Allen County KS SO, Altoona IA PD, Amarillo TX PD, Amberley Village OH PD, Andover KS PD, Andrews TX PD , Ankeny IA PD, Anna TX PD, Anoka County MN SO, AR - Alma PD, AR - Harrisburg PD, AR - Mountain View PD, Arnold MO PD, Arvada CO PD, Ashland MO PD, Atoka TN PD, Attorney General of Illinois - Medicare Fraud Division, Audubon County IA SO, Augusta KS DPS, Avon CO PD, AZ - Department of Public Safety, Barber County KS SO, Barry County SO MO, Bartlesville OK PD , Bartlett TN PD, Barton County KS SO, Bastrop County TX SO , Baxter Springs PD KS, Bay St. Louis MS PD, Baylor Scott &amp; White PD (TX), Beaumont TX PD, Bel Aire KS PD, Belle Plaine KS PD, Belleville IL PD, Bentley KS PD, Benton County AR SO, Benton County WA SO, Benton IL PD , Benton KS PD, Bentonville AR PD, Berkeley MO PD, Bienville Parish LA SO , Bixby OK PD, Bloomfield NM PD, Bloomington IL PD, Blue Springs MO PD, Bogata TX PD , Boone County AR SO, Boone County MO SO, Borger TX PD , Bosque County TX SO , Bossier Parish LA SO, Bourbon County KS SO, Bowling Green MO PD, Bradley County AR SO , Branson MO PD, Brentwood MO PD, Brighton CO PD, Bristow OK PD, Brookings SD PD, Bryant AR PD, Buchanan County MO SO, Burlington IA PD, Burr Ridge IL PD, Burrton KS PD, Bushnell IL PD, Butler County KS SO, Butler County OH SO, Butler Township OH PD, Byron GA PD , Cabot AR PD, CAC - Hudson Valley NY, Calera OK PD, Calhoun County SC SO, Callaway County MO SO, Calloway County KY SO, Camden AR PD, Canadian County OK SO, Caney KS PD, Canon City CO PD, Canton IL PD, Canyon TX PD  , Cape Girardeau County MO SO, Cape Girardeau MO PD, Carbondale IL PD, Carmel IN PD, Carroll County GA SO, Cass County IL SO, Cass County MO SO, Catoosa OK PD, Cedar Rapids IA PD, Centerton AR PD , Centralia IL PD, Chaffee County CO SO, Chanute KS PD, Charleston IL PD, Chase County KS SO, Chatham IL PD, Chautauqua County KS SO, Chaves County NM SO, Cherokee County GA DA, Cherokee County KS SO, Cherryvale KS PD, Chesterfield County VA PD, Chesterfield MO PD, Chesterton IN PD , Cheyenne WY PD, Christian County MO SO, Clarksville AR PD, Clay County MO SO, Clay County TX SO , Clayton County GA PD, Clayton MO PD, Clearwater KS PD, Cleveland County OK SO, Cleveland OH Division of Police , Clive IA PD, Cloud County KS SO, Coffee County GA SO, Coffeyville KS PD, Colbert County AL SO, Cole County MO SO, Collierville TN PD, Collin County TX SO, Colorado Springs CO PD, Colorado State Patrol, Colquitt County GA SO, Colwich KS PD, Commerce City CO PD, Concordia KS PD, Conway AR PD, Conway Springs KS PD, Cooke County TX SO , Cookeville TN PD, Cooper County MO SO, Copiah County MS SO, Cottleville MO PD, Council Bluffs IA PD, Covington TN PD, Cowley County KS SO, Crawford County KS SO, Crawford County WI SO, Creek County OK SO, Crestwood MO PD, Creve Coeur IL PD, Creve Coeur MO PD, Crystal City MO PD, Cullman County AL SO, Cumberland Metro IN PD, Cumby TX PD , Curry Co NM SO, Dacono CO PD, Dallas TX PD, Davenport IA PD, De Pere WI PD, Dearborn MI PD, Del City OK PD, Derby KS PD, Des Peres MO DPS, DeSoto County MS SO, Desoto Parish LA SO , Dodge City KS PD, Dodge County GA SO, Douglas County CO SO, Douglas County NE SO, DuPage County IL SO, Durango CO PD, Dyer County TN SO, Dyersburg TN PD, East Hampton Village NY PD, East Moline IL PD, East Peoria IL PD, East Tawakoni TX PD, Eastborough KS PD, Edmond OK PD, El Cajon CA PD, El Dorado KS PD, El Reno OK PD, Elgin TX PD, Elizabethtown KY PD, Elk County KS SO, Ellinwood KS PD, Ellsworth County KS SO, Emporia KS PD, Energy IL PD, Erath County TX SO , Escambia County FL SO, Eureka MO PD, Excelsior Springs MO PD, Farmers Branch TX PD, Farmersville TX PD , Farmington PD AR, Fayette County IL SO , Fayette County TN SO, FBI [turned off], Federal Heights CO PD, Ferguson MO PD, Firestone CO PD, Florissant MO PD, Floyd County IN SO, Fort Collins CO PD, Fort Pierce FL PD, Fort Wayne IN PD , Fort Worth TX PD , Fountain CO PD, Franklin County IL SO, Franklin County MO SO , Franklin MA PD, Franklin Township PA PD, Fremont County IA SO, Fridley MN PD, Frontenac KS PD, Fulton County IL SO, Fulton IL PD, Fulton MO PD, Galesburg IL PD, Galva IL PD, Garden Plain KS PD, Gardner KS PD, Gasconade Co MO SO, Germantown TN PD, Glen Cove NY PD, Glencoe AL PD, Gluckstadt MS PD, Goddard KS PD, Gosper County NE SO, Grain Valley MO PD, Grand Island NE PD, Grandview MO PD, Grant County IN SO, Grant County KS SO, Graves County KY SO, Gray County TX SO , Grayslake IL PD , Great Bend KS PD, Greeley CO PD, Greene County MO SO, Greenfield PD CA , Greenwood AR PD, Griffith IN PD, Groesbeck TX PD , Hall County NE SO, Halls TN PD, Halstead KS PD, Hamilton County KS SO, Hamilton County OH SO, Hannibal MO PD, Hanover Park IL PD , Harper County KS SO, Harrison AR PD, Harrison County MO SO, Harrisonville MO PD, Harvey County KS SO, Haven KS PD, Haysville KS PD, Hazel Park MI PD, Hazelwood MO PD, Henderson KY PD, Henry County IL SO, Herrin IL PD, Hesston KS PD, Hillsboro KS PD, Hoisington KS PD, Holland TX PD , Homeland Security Investigations [Federal] [Inactive], Hope Mills NC PD , Houston TX PD, Hudson CO PD, Hunt County TX SO, Huntsville AL PD, Huntsville TX PD, Hutchinson KS PD, IA - Eldridge PD, IA - Storm Lake PD, Iberia MO PD, Illinois Attorney General, IN - Greene County SO, Independence KS PD, Indian Point MO PD, Indiana State Police IN PD, Indianola IA PD, Iowa Department of Corrections, Iowa State University IA PD, Iredell County NC SO, Irvine CA PD, Jackson TN PD, Jackson WI PD, Jacksonville IL PD, Jasper County Sheriff IA , Jefferson City MO PD, Jefferson County CO SO, Jefferson County MO SO, Johnson County KS SO, Johnson County TX SO, Johnston City IL PD, Johnston IA PD, Jonesboro AR PD, Joplin MO PD, Juab County UT SO, Junction City KS PD, Justice IL PD, Kansas City KS PD, Kansas City MO PD, Kansas Highway Patrol, Kansas KBI, Kansas Wildlife and Parks, Kearney NE PD, Kearny County KS SO, Kechi KS PD, Keller TX PD , Kewanee IL PD , Kill Devil Hills NC PD, Kingman County KS SO, Kingman KS PD, Knox County IL SO, Knox County SO NE, KS - City of St. John, KS - Hugoton PD, KS - Meade County SO, KS - Seward County SO, KU Medical Center KS PD, La Grange MO PD, Ladue MO PD, Lafayette County MS SO, Lake St. Louis MO PD, Lakeland FL PD, Lamar County TX SO, Larimer County CO SO, Las Vegas NM PD, Lauderdale County TN SO, Lavon TX PD , Lawton OK PD, Lea County NM SO, Leavenworth KS PD, Lebanon TN PD, Lee County GA SO, Lee County IL SO, Lewisville TX PD, Lexington NE PD, Liberty MO PD, Lincoln County SO NE, Lincoln Parish LA SO, Lindsborg KS PD, Little Flock AR PD, Little Rock AR PD, Llano TX PD , Locust Grove OK PD, Logan County NE SO, Lone Tree CO PD, Louisville Metro KY PD, Loup County NE SO, Loveland CO PD, Lowell AR PD , Lubbock TX PD, Lyon County KS SO , Macomb IL PD, Macon County IL SO, Madison County TN SO, Madison MS PD, Madison SD PD , Maize KS PD, Manchester MO PD, Maplewood MO PD, Mar Mac IA PD, Marion County IL SO, Marion County KS SO, Marion County MO SO, Marion Health PD (IN), Marion IA PD, Marion IL PD, Marshalltown IA PD, Martin TN PD, Maryland Heights MO PD, Marysville OH PD, Mason County IL SO, Mattoon IL PD, Mauldin SC PD, Mayfield KY PD, McCracken County KY SO, McCurtain County OK SO, McDonough County IL SO, McKinney TX PD, Mclean County IL SO, McPherson County KS SO, Medicine Lodge KS PD, Melissa TX PD, Memphis Intl Airport, Memphis TN PD, Menard County IL SO, Mendocino County SO-CA, Mesquite TX PD, Methodist Health System PD (TX), Metro East Auto Theft (IL), Metropolis IL PD, Mid Missouri Drug Task Force MO, Middleburg Heights OH PD, Middletown RI PD, Midland County TX SO , Midwest HIDTA, Milam County TX SO, Milan IL PD , Millington TN PD, Mineola TX PD, Miner MO PD, Mineral Area Drug Task Force MO, Minneapolis KS PD, Missouri Department of Conservation, Missouri State Highway Patrol, MO - Sparta PD, MOCIC , Mohave County AZ SO, Moline IL PD, Monroe County WI SO, Montgomery County KS SO, Moore County TX SO , Moore OK PD, Morgan County IL SO, Morton IL PD, Moundridge KS PD, Mount Pleasant SC PD, Mount Vernon IN PD, Mount Vernon TX ISD PD, Mountain Home AR PD, Mt. Zion IL PD, Mulvane KS PD, Murfreesboro TN PD, Muscatine County IA SO, Muskogee OK PD, Nash TX PD , National Center for Missing &amp; Exploited Children [NCMEC], Nebraska State Patrol, Neodesha KS PD, Neosho County KS SO, Ness County KS SO, New Baden IL PD, New Madrid County MO SO, Newport TN PD, Newton County MS SO, Newton IA PD, Newton KS PD, Nixa MO PD, Normandy MO PD, North County Cooperative MO PD, North Liberty IA PD, North Little Rock AR PD, North Missouri Drug Task Force MO, North MO DTF Brookfield MO PD, North Newton KS PD, North Platte NE PD, Northern Colorado Intelligence Unit CO, Northwest Arkansas Regional Airport AR PD, Norton KS PD, Norwood OH PD, O'Fallon MO PD, Oakland TN PD, Obion County TN SO, Ocean Springs MS PD, Odessa MO PD, Odessa TX PD, Ogallala NE PD, Ohio State Highway Patrol, OK - Dewey PD, OK - Idabel PD, OK - Washita County SO, Oklahoma Bureau of Narcotics , Oklahoma City OK PD, Olive Branch MS PD, Osage Beach MO PD, Osceola AR PD, Ottawa IL PD, Ottawa KS PD, Overland MO PD, Owensboro KY PD, Oxford KS PD, Oxford MS PD, Oxford OH PD, Ozark AR PD, Ozark MO PD, Ozarks Drug Enforcement Team MO, Palm Beach County FL SO, Palmyra MO PD, Paris TN PD, Paris TX PD, Park City KS PD, Park Hills MO PD, Parkville MO PD, Parsons KS PD, Pawnee County KS SO, Pea Ridge AR PD, Pemiscot County MO SO, Peoria County IL SO, Peoria IL PD, Perry County MO SO, Petersburg IL PD, Phelps County MO SO, Phelps County NE SO, Pike County IL SO , Pine Bluff AR PD, Piperton TN PD, Pittsboro IN PD, Pittsburg KS PD, Ponder TX PD , Pope County AR SO, Pottawatomie County KS SO, Prairie Du Chien WI PD, Pratt County KS SO, Prescott AZ PD, Princeton IN PD, Prospect Heights IL PD, Pryor Creek OK PD, Pulaski County AR SO, Pulaski County MO SO, Purcell OK PD, Puyallup WA PD, Quapaw Nation OK Marshals Service, Queen City TX PD, Quincy IL PD, Raleigh NC PD, Randall County TX SO , Raytown MO PD, Reagan County TX SO , Red River TX SO , Redfield AR PD , Reeds Spring MO PD, Reno County KS SO, Republic MO PD, Richmond Heights MO PD, Richmond MO PD, Richmond VA PD, Riley County KS PD, Rochester IL PD, Rock County WI SO, Rock Falls IL PD, Rock Hill SC PD, Rock Island County IL SO , Rock Island IL PD, Rogers AR PD, Rose Hill KS PD, Russellville AR PD, Saint Croix Falls WI PD, Salado TX PD, Salida CO PD, Salina KS PD, Saline County KS SO, Sangamon County IL SO, Sarasota County FL SO, Sarasota FL PD, Sarcoxie MO PD, Sarpy County NE SO, Sauk Prairie WI PD, Sauk Village IL PD, Schuyler Co. IL SO, Schuyler County MO SO, Scott City MO PD, Scottsbluff NE PD, Sealy TX PD , Searcy AR PD , Sedalia MO PD, Sedgwick County KS SO, Sedgwick KS PD, SEMO Drug Task Force MO, Seneca MO PD, Sergeant Bluff IA PD , Seward County NE SO, Seymour IN PD , Shelby County IL SO, Shelby County TN SO, Shelbyville TN PD, Sheridan AR PD, Sherman IL PD, Sherwood AR PD, Sikeston MO DPS, Sioux City IA PD, Somerset County NJ Prosecutors Office, South Hutchinson KS PD, South Sioux City NE PD , Southaven MS PD, Southern Illinois University IL PD , Southern View IL PD, Southmayd TX PD , Springdale AR PD, Springfield MO PD, St. Ann MO PD, St. Charles City MO PD, St. Charles County MO PD, St. Francois County MO SO, St. Joseph MO PD, St. Louis County MO PD, Stafford County KS SO , Ste. Genevieve County MO SO , Sterling Heights MI PD, Sterling IL PD, Stevens Point WI PD, Stone County MO SO, Sullivan  IL PD, Summit County CO SO, Sumner County KS SO, Sunset Hills MO PD, Sweet Springs MO PD, Tarpon Springs FL PD, Tarrant County TX SO, Tazewell County IL SO, Terrell TX PD , Texarkana AR PD, Texarkana TX PD, Texas Financial Crimes Intelligence Center, Thomas County KS SO, Thornton CO PD, Tipton County TN SO, TN - Lincoln County SO, TN ROCIC, Tompkins County NY SO, Tontitown AR PD, Tooele City PD UT, Town of Jonesboro LA PD, Tulsa OK PD, Tunica County MS SO, TX - Early PD, TX - Vernon PD, U.S. Border Patrol, Ulysses KS PD, Union County NM SO, University City MO PD, University of Central Missouri PD, University of Illinois- Springfield, University of Memphis TN PD, US Postal Inspection Service [Federal], Vacaville CA PD, Valley Center KS DPS, Van Alstyne TX PD, Van Buren AR PD, Vandalia IL PD , Vandalia OH PD, Vernon County WI SO, Vernon Parish LA SO, Villa Park IL PD, Village of Clearview WV PD, Virden IL PD, Wabaunsee County SO (KS), Wagoner CO SO OK, Wallace County KS SO, Walls MS PD, Walton County FL SO, Wamego KS PD, Wapello County IA SO, Warren AR PD , Warson Woods MO PD , Washington County MO SO, Washington County WI SO, Washington MO PD, Waukee IA PD, Waxhaw NC PD, Webster Groves MO PD, Weld County CO SO, Wellington KS PD, Wentzville MO PD, West Chester OH PD, West Des Moines IA PD, West Tawakoni TX PD , West Terre Haute IN PD, Westminster CO PD, Westworth Village TX PD, Wheeler County NE SO , Wichita County KS SO, Wichita Falls TX PD , Wichita KS PD, Wichita State University KS PD, Williamson Co. IL SO, Windsor CO PD, Windsor- IL- PD, Winfield KS PD, Woodbury County IA SO, Woodford County IL SO, Woodson Terrace MO PD, Woodstock GA PD, Wyandotte Nation OK PD , Wyoming OH PD</t>
  </si>
  <si>
    <t>Abilene KS PD, Allen County KS SO, Andover KS PD, Augusta KS DPS, Barber County KS SO, Bourbon County KS SO, Butler County KS SO, Caney KS PD, Chanute KS PD, Chase County KS SO, Cherryvale KS PD, Cloud County KS SO, Coffeyville KS PD, Colwich KS PD, Concordia KS PD, Crawford County KS SO, Crowley TX PD, Derby KS PD, Dodge City KS PD, Eastborough KS PD, El Dorado KS PD, Ellsworth County KS SO, Fort Worth TX PD , Frontenac KS PD, Gardner KS PD, Goddard KS PD, Great Bend KS PD, Harper County KS SO, Harvey County KS SO, Hesston KS PD, Hoisington KS PD, Hutchinson KS PD, Independence KS PD, Johnson County KS SO, Junction City KS PD, Kansas City KS PD, Kansas Highway Patrol, Kansas KBI, Kansas Wildlife and Parks, Kingman County KS SO, KS - City of St. John, KS - Meade County SO, KS - Seward County SO, KU Medical Center KS PD, Lindsborg KS PD, Lyon County KS SO , Maize KS PD, Marion County KS SO, McPherson County KS SO, Medicine Lodge KS PD, MOCIC , Montgomery County KS SO, Moundridge KS PD, Neosho County KS SO, Ness County KS SO, Nichols Hills OK PD, Norton KS PD, Oklahoma Bureau of Narcotics , Ottawa KS PD, Parsons KS PD, Pawnee County KS SO, Pittsburg KS PD, Pottawatomie County KS SO, Purcell OK PD, Reno County KS SO, Riley County KS PD, Rose Hill KS PD, Salina KS PD, Saline County KS SO, South Hutchinson KS PD, Stafford County KS SO , Sumner County KS SO, Texas Financial Crimes Intelligence Center, Thomas County KS SO, Valley Center KS DPS, Wabaunsee County SO (KS), Wamego KS PD, Wichita County KS SO, Wichita KS PD, Winfield KS PD</t>
  </si>
  <si>
    <t>Abilene KS PD, Allen County KS Communications Center, Allen County KS SO, Andover KS PD, Augusta KS DPS, Avon IN PD, Ballwin MO PD, Barber County KS SO, Barton County KS SO, Bel Aire KS PD, Belle Plaine KS PD, Bentley KS PD, Benton KS PD, Brentwood MO PD, Bridgeton MO PD, Burrton KS PD, Butler County KS SO, Caldwell KS PD, Caney KS PD, Catoosa OK PD, Chanute KS PD, Chase County KS SO, Chautauqua County KS SO, Cherokee County KS SO, Cherryvale KS PD, Clayton MO PD, Clearwater KS PD, Cleveland Heights OH PD, Cloud County KS SO, Coffeyville KS PD, Colwich KS PD, Cowley County KS SO, Crawford County KS SO, Crestwood MO PD, Creve Coeur MO PD, Derby KS PD, Des Peres MO DPS, Eastborough KS PD, Edmond OK PD, El Dorado KS PD, Elk County KS SO, Ellinwood KS PD, Ellisville MO PD, Emporia KS PD, Eureka MO PD, Farmington MO PD, FBI [turned off], Festus MO PD, Flock Safety PD Test Org, Fort Worth TX PD , Frontenac KS PD, Garden Plain KS PD, Gardner KS PD, Goddard KS PD, Grant County KS SO, Gray County KS SO, Great Bend KS PD, Halstead KS PD, Haltom City TX PD, Hamilton County KS SO, Harper County KS SO, Harvey County KS SO, Haven KS PD, Haysville KS PD, Hendricks County IN SO, Hesston KS PD, Hillsboro KS PD, Hoisington KS PD, Houston TX PD, Hutchinson KS PD, Jefferson County MO SO, Johnson County KS SO, Junction City KS PD, Kansas City KS PD, Kansas City MO PD, Kansas Highway Patrol, Kansas KBI, Kansas Wildlife and Parks, Kearney NE PD, Kearny County KS SO, Keller TX PD , Kingman County KS SO, Kingman KS PD, Kirkwood MO PD, KS - Meade County SO, Lake St. Louis MO PD, Leavenworth KS PD, Leawood KS PD, Louisville Metro KY PD, Lyon County KS SO , Maize KS PD, Manchester MO PD, Marion County KS SO, Medicine Lodge KS PD, Minneapolis KS PD, Missouri State Highway Patrol, MOCIC , Montgomery County KS SO, Moore OK PD, Mulvane KS PD, Muskogee OK PD, Neodesha KS PD, Newton KS PD, North Newton KS PD, North Richland Hills TX PD, O'Fallon MO PD, Oklahoma City OK PD, Ottawa KS PD, Oxford KS PD, Park City KS PD, Parsons KS PD, Pawnee County KS SO, Pittsburg KS PD, Plainfield IN PD, Pottawatomie County KS SO, Pratt County KS SO, Reno County KS SO, Riley County KS PD, Rose Hill KS PD, Salina KS PD, Saline County KS SO, San Marcos TX PD, Sedgwick County KS SO, South Hutchinson KS PD, Springfield MO PD, St. Francois County MO SO, St. Louis County MO PD, St. Louis Metro MO PD, Ste. Genevieve County MO SO , Sumner County KS SO, Texas Financial Crimes Intelligence Center, Thomas County KS SO, Tonkawa OK PD, Town &amp; Country MO PD, Ulysses KS PD, University City MO PD, Valley Center KS DPS, Vigo County IN SO, Wallace County KS SO, Wamego KS PD, Waukee IA PD, Wausau WI PD, Wellington KS PD, Wentzville MO PD, Wichita Falls TX PD , Wichita State University KS PD, Winfield KS PD</t>
  </si>
  <si>
    <t>Mercer County MO SO, 13th Drug Task Force AR, Abilene KS PD, Abilene TX PD, Acworth GA PD, Adams County IL SO, Addison TX PD, Adrian MI PD, Alexander AR PD, Allen County KS Communications Center, Allen County KS SO, Altoona IA PD, Alvin TX PD, Amarillo TX PD, Amberley Village OH PD, Anderson IN PD, Andover KS PD, Andrews TX PD , Ankeny IA PD, Anna TX PD, Anoka County MN SO, AR - Alma PD, AR - Arkadelphia PD, AR - Harrisburg PD, AR - Mountain View PD, Arlington TX PD, Arnold MO PD, Arvada CO PD, Ashland MO PD, Atoka TN PD, Attorney General of Illinois - Medicare Fraud Division, Audrain County MO SO, Augusta KS DPS, Avon CO PD, Avon IN PD, AZ - Department of Public Safety, Baldwin County GA SO, Barber County KS SO, Barry County SO MO, Bartlesville OK PD , Bartlett TN PD, Barton County KS SO, Bartonville TX PD, Baxter Springs PD KS, Baylor Scott &amp; White PD (TX), Baytown TX PD, Beaumont TX PD, Bel Aire KS PD, Belle Plaine KS PD, Bentley KS PD, Benton County AR SO, Benton County WA SO, Benton KS PD, Bentonville AR PD, Berkeley MO PD, Bienville Parish LA SO , Bixby OK PD, Blaine CO OK SO, Bloomfield NM PD, Bloomington IL PD, Blue Mound TX PD, Blue Springs MO PD, Bogata TX PD , Boone County AR SO, Boone County MO SO, Borger TX PD , Bosque County TX SO , Bossier Parish LA SO, Bourbon County KS SO, Bowling Green MO PD, Bradley County AR SO , Branson MO PD, Brentwood MO PD, Brighton CO PD, Bristow OK PD, Broken Arrow OK PD, Brookings SD PD, Bryant AR PD, Buchanan County MO SO, Burlington IA PD, Burrton KS PD, Bushnell IL PD, Butler County KS SO, Butler County OH SO, Butler Township OH PD, Byron GA PD , Cabot AR PD, CAC - Hudson Valley NY, Caldwell KS PD, Calera OK PD, Calhoun County SC SO, Callaway County MO SO, Caney KS PD, Canton IL PD, Canyon TX PD  , Cape Girardeau County MO SO, Cape Girardeau MO PD, Carbondale IL PD, Carmel IN PD, Carroll County GA SO, Cass County IL SO, Cass County MO SO, Castle Rock CO PD, Catoosa OK PD, Cedar Rapids IA PD, Centerton AR PD , Centralia IL PD, Chaffee County CO SO, Chanute KS PD, Charleston IL PD, Chase County KS SO, Chatham IL PD, Chautauqua County KS SO, Cherokee County KS SO, Cherryvale KS PD, Chesterfield County VA PD, Chesterfield MO PD, Chesterton IN PD , Cheyenne WY PD, Choctaw OK PD, Christian County MO SO, Claremore OK PD, Clarksville AR PD, Clay County TX SO , Clayton County GA PD, Clayton MO PD, Clearwater FL PD, Clearwater KS PD, Cleveland County OK SO, Cleveland OH Division of Police , Clive IA PD, Cloud County KS SO, Cobb County GA PD, Cocoa Beach FL PD, Coffee County GA SO, Coffeyville KS PD, Cole County MO SO, Collier County FL SO, Collierville TN PD, Collin County TX SO, Colorado Springs CO PD, Colorado State Patrol, Colquitt County GA SO, Colwich KS PD, Commerce City CO PD, Concordia KS PD, Conway AR PD, Conway Springs KS PD, Cooke County TX SO , Cookeville TN PD, Cooper County MO SO, Copiah County MS SO, Cottleville MO PD, Council Bluffs IA PD, Covington TN PD, Coweta OK PD, Cowley County KS SO, Crawford County KS SO, Crawford County WI SO, Creek County OK SO, Crestwood MO PD, Creve Coeur IL PD, Creve Coeur MO PD, Crowley TX PD, Crystal City MO PD, Cullman County AL SO, Cumberland Metro IN PD, Cumby TX PD , Curry Co NM SO, Dacono CO PD, Dallas TX PD, Davenport IA PD, De Pere WI PD, Dearborn MI PD, Del City OK PD, Derby KS PD, Des Peres MO DPS, DeSoto County MS SO, Dodge City KS PD, Douglas County CO SO, Douglas County NE SO, Dubuque IA PD, DuPage County IL SO, Duquesne MO PD, Durango CO PD, Dyer County TN SO, Dyersburg TN PD, East Hampton Village NY PD, East Moline IL PD, East Peoria IL PD, East Tawakoni TX PD, Eastborough KS PD, Edmond OK PD, El Cajon CA PD, El Dorado KS PD, El Reno OK PD, Elizabethtown KY PD, Elk County KS SO, Ellinwood KS PD, Ellsworth County KS SO, Emporia KS PD, Energy IL PD, Erath County TX SO , Escambia County FL SO, Eureka MO PD, Excelsior Springs MO PD, Fairmount IN PD, Farmers Branch TX PD, Farmersville TX PD , Fayette County IL SO , Fayette County TN SO, Ferguson MO PD, Firestone CO PD, Florissant MO PD, Floyd County IN SO, Fort Collins CO PD, Fort Wayne IN PD , Fort Worth TX PD , Fountain CO PD, Franklin County IL SO, Franklin County MO SO , Franklin MA PD, Franklin Township PA PD, Fridley MN PD, Frontenac KS PD, Fulton County IL SO, Fulton IL PD, Fulton MO PD, Galesburg IL PD, Galva IL PD, Garden Plain KS PD, Gardner KS PD, Gasconade Co MO SO, Georgetown SC PD, Germantown TN PD, Glen Cove NY PD, Glencoe AL PD, Glenpool OK PD, Gluckstadt MS PD, Goddard KS PD, Grain Valley MO PD, Grand County CO SO, Grand Island NE PD, Grandview MO PD, Grant County IN SO, Grant County KS SO, Grant County OK SO, Grant County WI SO, Graves County KY SO, Gray County TX SO , Grayslake IL PD , Great Bend KS PD, Greeley CO PD, Greene County MO SO, Greenwood AR PD, Greers Ferry PD AR, Griffith IN PD, Groesbeck TX PD , Guthrie OK PD, Hall County NE SO, Halls TN PD, Halstead KS PD, Hamilton County KS SO, Hamilton County OH SO, Hannibal MO PD, Hanover Park IL PD , Hardin County TN SO, Harper County KS SO, Harrah OK PD - original, Harrison AR PD, Harrison County MO SO, Harrisonville MO PD, Harvey County KS SO, Haven KS PD, Haysville KS PD, Hazel Park MI PD, Hazelwood MO PD, Henderson KY PD, Henry County IL SO, Herrin IL PD, Hesston KS PD, Highland Park TX PD, Hillsboro KS PD, Hoisington KS PD, Holland TX PD , Homeland Security Investigations [Federal] [Inactive], Horn Lake MS PD, Hotchkiss CO PD, Houston TX PD, Hudson CO PD, Hugo OK PD, Hunt County TX SO, Huntsville AL PD, Huntsville TX PD, Hutchinson KS PD, IA - Eldridge PD, IA - Storm Lake PD, Iberia MO PD, Illinois Attorney General, Independence KS PD, Indiana State Police IN PD, Indianola IA PD, Iowa Department of Corrections, Iowa State University IA PD, Iredell County NC SO, Irvine CA PD, Jackson TN PD, Jacksonville IL PD, Jasper County IN SO, Jasper County Sheriff IA , Jefferson City MO PD, Jefferson County CO SO, Jefferson County MO SO, Jenks OK PD, Johnson County KS SO, Johnston City IL PD, Johnston IA PD, Jonesboro AR PD, Joplin MO PD, Juab County UT SO, Junction City KS PD, Justice IL PD, Kansas City KS PD, Kansas City MO PD, Kansas Highway Patrol, Kansas KBI, Kansas Wildlife and Parks, Kearney NE PD, Kearny County KS SO, Kechi KS PD, Keller TX PD , Kewanee IL PD , Kimberling City MO PD, Kingman County KS SO, Kingman KS PD, Knox County IL SO, Kosciusko MS PD, KS - City of St. John, KS - Hugoton PD, KS - Meade County SO, KS - Seward County SO, KU Medical Center KS PD, La Grange MO PD, Ladd IL PD, Ladue MO PD, Lafayette County MS SO, Lake St. Louis MO PD, Lakeland FL PD, Lamar CO PD , Lamar County TX SO, Larimer County CO SO, Las Vegas NM PD, Lauderdale County TN SO, Lavon TX PD , Lawton OK PD, Lea County NM SO, Leavenworth KS PD, Leawood KS PD, Lebanon TN PD, Lee County GA SO, Lee County IL SO, Lewisville TX PD, Lexington NE PD, Liberty MO PD, Lincoln County SO NE, Lincoln Parish LA SO, Lindsborg KS PD, Little Flock AR PD, Little Rock AR PD, Llano TX PD , Locust Grove OK PD, Logan County NE SO, Lone Tree CO PD, Louisiana State Police, Loup County NE SO, Loveland CO PD, Lubbock TX PD, Lyon County KS SO , Macomb IL PD, Macon County IL SO, Madison County TN SO, Madison MS PD, Madison SD PD , Mahoning Twp PA PD, Maize KS PD, Manchester MO PD, Maplewood MO PD, Mar Mac IA PD, Marion AR PD, Marion County IL SO, Marion County KS SO, Marion County MO SO, Marion Health PD (IN), Marion IA PD, Marion IL PD, Marshalltown IA PD, Martin TN PD, Maryland Heights MO PD, Mason County IL SO, Mattoon IL PD, Mayfield KY PD, McCracken County KY SO, McCurtain County OK SO, McDonough County IL SO, McKinney TX PD, Mclean County IL SO, McPherson County KS SO, Medicine Lodge KS PD, Melissa TX PD, Memphis Intl Airport, Memphis TN PD, Menard County IL SO, Mendocino County SO-CA, Mesquite TX PD, Methodist Health System PD (TX), Metro East Auto Theft (IL), Metropolis IL PD, Mid Missouri Drug Task Force MO, Midland County TX SO , Midlothian IL PD, Midwest City OK PD, Midwest HIDTA, Milam County TX SO, Milan IL PD , Milan TN PD, Millington TN PD, Mineola TX PD, Miner MO PD, Mineral Area Drug Task Force MO, Minneapolis KS PD, Missouri Department of Conservation, Missouri State Highway Patrol, MO - Sparta PD, MOCIC , Mohave County AZ SO, Moline IL PD, Monroe County WI SO, Montgomery County KS SO, Montgomery County MO SO, Moore County TX SO , Moore OK PD, Morgan County IL SO, Morton IL PD, Moundridge KS PD, Mount Pleasant SC PD, Mount Vernon IN PD, Mount Vernon TX ISD PD, Mulvane KS PD, Murfreesboro TN PD, Muscatine County IA SO, Muskogee OK PD, Mustang OK PD, Nash TX PD , Nebraska State Patrol, Neodesha KS PD, Neosho County KS SO, Ness County KS SO, New Baden IL PD, New Haven IN PD, New Madrid County MO SO, New York State Police NY, Newcastle OK PD, Newton County MS SO, Newton IA PD, Newton KS PD, Niagara Falls City NY PD, Nichols Hills OK PD, Normandy MO PD, North County Cooperative MO PD, North Liberty IA PD, North Little Rock AR PD, North Missouri Drug Task Force MO, North MO DTF Brookfield MO PD, North Newton KS PD, North Platte NE PD, Northwest Arkansas Regional Airport AR PD, Norton KS PD, Norwood OH PD, O'Fallon IL PD, O'Fallon MO PD, Oakland TN PD, Obion County TN SO, Odessa MO PD, Odessa TX PD, Ogallala NE PD, Ogle County IL SO, Oglesby IL PD , Ohio State Highway Patrol, OK - Dewey PD, OK - Idabel PD, OK - University of Oklahoma Health Science Center PD, Oklahoma Bureau of Narcotics , Oklahoma City OK PD, Olive Branch MS PD, Osage Beach MO PD, Osage County OK SO, Osceola AR PD, Ottawa County MI SO, Ottawa IL PD, Ottawa KS PD, Overland MO PD, Owensboro KY PD, Oxford KS PD, Oxford MS PD, Ozark MO PD, Ozarks Drug Enforcement Team MO, Palm Beach County FL SO, Panama City FL PD, Paris TX PD, Park Hills MO PD, Parker CO PD, Parkville MO PD, Parsons KS PD, Pawnee County KS SO, Pea Ridge AR PD, Pemiscot County MO SO, Peoria County IL SO, Peoria IL PD, Peotone IL PD , Perry County MO SO, Phelps County MO SO, Phelps County NE SO, Pike County IL SO , Pine Bluff AR PD, Piperton TN PD, Pittsboro IN PD, Pittsburg KS PD, Platte County MO SO, Pleasant Hill IA PD, Ponder TX PD , Pope County AR SO, Pottawatomie County KS SO, Prairie Du Chien WI PD, Pratt County KS SO, Prescott AZ PD, Princeton IN PD, Pryor Creek OK PD, Pulaski County AR SO, Pulaski County MO SO, Purcell OK PD, Puyallup WA PD, Quapaw Nation OK Marshals Service, Queen City TX PD, Quincy IL PD, Raleigh NC PD, Ralls County MO SO, Randall County TX SO , Raymore MO PD, Raytown MO PD, Red River TX SO , Redfield AR PD , Reeds Spring MO PD, Reno County KS SO, Republic MO PD, Richmond Heights MO PD, Richmond MO PD, Richmond VA PD, Riley County KS PD, Ripley TN PD, Robeson County NC SO, Rochester IL PD, Rock County WI SO, Rock Falls IL PD, Rock Hill SC PD, Rock Island County IL SO , Rock Island IL PD, Rogers AR PD, Rose Hill KS PD, Round Rock TX PD, Russellville AR PD, Saint Croix Falls WI PD, Salado TX PD, Salida CO PD, Salina KS PD, Saline County KS SO, San Antonio TX PD, San Marcos TX PD, Sangamon County IL SO, Sarasota County FL SO, Sarasota FL PD, Sarcoxie MO PD, Sarpy County NE SO, Sauk Prairie WI PD, Sauk Village IL PD, Scarborough ME PD, Schuyler Co. IL SO, Schuyler County MO SO, Scott City MO PD, Scottsbluff NE PD, Searcy AR PD , Sedalia MO PD, Sedgwick County KS SO, Sedgwick KS PD, SEMO Drug Task Force MO, Seneca MO PD, Sergeant Bluff IA PD , Seward County NE SO, Shelby County TN SO, Shelbyville TN PD, Sheridan AR PD, Sherman IL PD, Sherwood AR PD, Sikeston MO DPS, Sioux City IA PD, Somerset County NJ Prosecutors Office, South Central MO Drug Task Force, South Hutchinson KS PD, South Sioux City NE PD , Southaven MS PD, Southern Illinois University IL PD , Southern View IL PD, Southmayd TX PD , Spring Valley IL PD, Springdale AR PD, Springfield MO PD, St. Ann MO PD, St. Charles City MO PD, St. Charles County MO PD, St. Joseph MO PD, St. Louis County MO PD, Stafford County KS SO , Ste. Genevieve County MO SO , Sterling Heights MI PD, Sterling IL PD, Stevens Point WI PD, Stone County MO SO, Sullivan  IL PD, Summit County CO SO, Sumner County KS SO, Sumner County TN SO, Sunset Hills MO PD, Sweet Springs MO PD, Tarpon Springs FL PD, Tarrant County TX SO, Tazewell County IL SO, Tell City IN PD, Temple TX PD, Terrell TX PD , Texarkana AR PD, Texarkana TX PD, Texas City TX PD, Texas Financial Crimes Intelligence Center, Thomas County KS SO, Thornton CO PD, Tipton County TN SO, Titusville FL PD, TN - Lincoln County SO, TN ROCIC, Tompkins County NY SO, Tontitown AR PD, Tooele City PD UT, Town of Groton CT PD, Tulsa County OK SO , Tulsa OK PD, Tunica County MS SO, Tuscaloosa AL PD, TX - Early PD, U.S. Border Patrol, Ulysses KS PD, Union County NM SO, University City MO PD, University of Illinois- Springfield, University of Memphis TN PD, University of TX (UTA)- Arlington PD, Urbandale IA PD, US Postal Inspection Service [Federal], Vacaville CA PD, Valley Center KS DPS, Van Alstyne TX PD, Van Buren AR PD, Vandalia IL PD , Vandalia OH PD, Villa Park IL PD, Virden IL PD, Wabaunsee County SO (KS), Wagoner CO SO OK, Wallace County KS SO, Walls MS PD, Walton County FL SO, Wamego KS PD, Wapello County IA SO, Warren AR PD , Warson Woods MO PD , Washington County MO SO, Washington MO PD, Waukee IA PD, Waxhaw NC PD, Webster Groves MO PD, Weld County CO SO, Wellington KS PD, Wentzville MO PD, West Chester OH PD, West Des Moines IA PD, West Tawakoni TX PD , West Terre Haute IN PD, Westminster CO PD, Westworth Village TX PD, Wheeler County NE SO , WI Department of Justice, Wichita County KS SO, Wichita Falls TX PD , Wichita KS PD, Wichita State University KS PD, Williamson Co. IL SO, Windsor CO PD, Windsor- IL- PD, Winfield KS PD, Woodbury County IA SO, Woodford County IL SO, Woodson Terrace MO PD, Woodstock GA PD, Wyandotte Nation OK PD , Wyoming OH PD, Yukon OK PD</t>
  </si>
  <si>
    <t>Abilene KS PD, Allen County KS SO, Andover KS PD, Augusta KS DPS, Barber County KS SO, Barton County KS SO, Bourbon County KS SO, Butler County KS SO, Caney KS PD, Chanute KS PD, Chase County KS SO, Cherryvale KS PD, Cloud County KS SO, Coffeyville KS PD, Colwich KS PD, Concordia KS PD, Conway Springs KS PD, Crawford County KS SO, Crowley TX PD, Derby KS PD, Dodge City KS PD, El Dorado KS PD, Ellinwood KS PD, Ellsworth County KS SO, Fort Worth TX PD , Frontenac KS PD, Gardner KS PD, Goddard KS PD, Great Bend KS PD, Harper County KS SO, Harvey County KS SO, Hoisington KS PD, Hutchinson KS PD, Independence KS PD, Johnson County KS SO, Junction City KS PD, Kansas City KS PD, Kansas Highway Patrol, Kansas KBI, Kansas Wildlife and Parks, Kingman County KS SO, KS - City of St. John, KS - Hugoton PD, KS - Meade County SO, KS - Seward County SO, KU Medical Center KS PD, Lindsborg KS PD, Lyon County KS SO , Maize KS PD, Marion County KS SO, McPherson County KS SO, Medicine Lodge KS PD, Montgomery County KS SO, Moundridge KS PD, Neosho County KS SO, Ness County KS SO, Newton KS PD, Norton KS PD, Ottawa KS PD, Parsons KS PD, Pawnee County KS SO, Pittsburg KS PD, Pottawatomie County KS SO, Pratt County KS SO, Purcell OK PD, Reno County KS SO, Riley County KS PD, Rose Hill KS PD, Salina KS PD, Saline County KS SO, South Hutchinson KS PD, Stafford County KS SO , Sumner County KS SO, Texas Financial Crimes Intelligence Center, Thomas County KS SO, Wabaunsee County SO (KS), Wamego KS PD, Wichita County KS SO, Wichita KS PD, Wichita State University KS PD, Winfield KS PD</t>
  </si>
  <si>
    <t>18th Judicial District DA's Office- LA PD, 18th Judicial District Drug Task Force - TN PD, Abilene KS PD, Accomack County VA SO, ACRATT -CA, Acushnet MA PD, Acworth GA PD, Adairsville GA PD, Adamsville AL PD, Addis LA PD, Addison IL PD, Adrian MI PD, Airway Heights WA PD, Akron OH PD, AL - Troy University - Insight , Alabama Drug Enforcement Task Force Region G, Alabama Law Enforcement Agency (ALEA), Alabaster AL PD, Alachua County FL SO, Alachua FL PD, Alameda CA PD, Alameda County CA SO, Albany County NY SO, Albany GA PD, Albany NY PD -Duplicate-no not use, Albertville AL PD, Alcoa TN PD, Alcorn County MS SO, ALDOI/ AL State Fire Marshal's Office, Alexander City AL PD, Alexander County NC SO, Alexandria IN PD, Alexandria VA PD, Algood TN PD, Alhambra CA PD, Allegan County SO MI, Allen County KS Communications Center, Allen County KS SO, Allen Park PD MI, Alpharetta GA PD, Altamonte Springs FL PD, Altoona IA PD, Altoona WI PD, Alvin ISD TX PD, Alvin TX PD, Americus GA PD, Amherst OH PD, Anaheim CA PD, Anchorage KY PD, Anderson CA PD, Anderson County SC SO, Anderson County TN SO, Anderson IN PD, Anderson SC PD, Andover KS PD, Ankeny IA PD, Anna TX PD, Antigo WI PD, Antioch CA PD, Antioch IL PD, Apache Junction AZ PD, App State University NC PD, Appalachian Regional Healthcare System NC PD, Appleton WI PD, Aransas Pass TX PD, Arapahoe County CO SO, Arcadia CA PD, Arcanum OH PD, Arcola MS PD, Argo AL PD, Argyle TX PD, Arlington Heights IL PD , Arlington TX PD, Arnold MO PD, Arvin CA PD, Asheboro NC PD, ASU AZ PD, ATF Nashville TN, Athens-Clarke County GA PD, Atherton CA PD, Atlanta GA PD, Atlantis FL PD, Atoka TN PD, Attalla AL PD, Attleboro MA PD, Aubrey TX PD, Auburn AL PD, Augusta KS DPS, Aurora CO PD, Austin County TX SO, Azle TX PD, Barber County KS SO, Barton County KS SO, Baxter Springs PD KS, Bel Aire KS PD, Bellaire TX PD, Belle Plaine KS PD, Bentley KS PD, Benton KS PD, Bourbon County KS SO, Brigham City UT PD, Butler County KS SO, Caldwell KS PD, Caney KS PD, Catoosa OK PD, Chanute KS PD, Chase County KS SO, Chautauqua County KS SO, Cherokee County KS SO, Cherryvale KS PD, Clearwater KS PD, Cleveland County OK SO, Cloud County KS SO, Coffeyville KS PD, Colwich KS PD, Conway Springs KS PD, Coweta OK PD, Cowley County KS SO, Crawford County KS SO, Derby KS PD, DFW Airport PD TX, Dodge City KS PD, Dougherty County GA PD , Eastborough KS PD, Edmond OK PD, El Dorado KS PD, Elk County KS SO, Ellinwood KS PD, Ellsworth County KS SO, Emporia KS PD, Fort Worth TX PD , Frontenac KS PD, Gardner KS PD, Goddard KS PD, Grant County KS SO, Grant County OK SO, Gray County KS SO, Great Bend KS PD, Halstead KS PD, Hamilton County KS SO, Harper County KS SO, Harvey County KS SO, Haysville KS PD, Hesston KS PD, Hillsboro KS PD, Hoisington KS PD, Houston TX PD, Hugo OK PD, Hutchinson KS PD, Independence KS PD, Jenks OK PD, Johnson County KS SO, Junction City KS PD, Kansas City KS PD, Kansas Highway Patrol, Kansas KBI, Kansas Wildlife and Parks, Kearney NE PD, Kechi KS PD, Kingman County KS SO, Kingman KS PD, KS - City of St. John, KS - Hugoton PD, KS - Meade County SO, KS - Seward County SO, KU Medical Center KS PD, Leavenworth KS PD, Lindsborg KS PD, Locust Grove OK PD, Lyon County KS SO , Maize KS PD, Marion County KS SO, McPherson County KS SO, Medicine Lodge KS PD, Mesquite TX PD, Minneapolis KS PD, MOCIC , Montgomery County KS SO, Moore OK PD, Moundridge KS PD, Mulvane KS PD, Muskogee OK PD, Mustang OK PD, Neodesha KS PD, Neosho County KS SO, Ness County KS SO, Newton KS PD, Nichols Hills OK PD, North Richland Hills TX PD, Norton KS PD, Oklahoma City OK PD, Ottawa KS PD, Oxford KS PD, Park City KS PD, Parsons KS PD, Pawnee County KS SO, Pittsburg KS PD, Pottawatomie County KS SO, Pratt County KS SO, Purcell OK PD, Queen Creek AZ PD, Reno County KS SO, Riley County KS PD, Robeson County NC SO, Rochester IL PD, Rose Hill KS PD, Salina KS PD, Salina OK PD, Saline County KS SO, Sauk Village IL PD, Sedgwick KS PD, South Hutchinson KS PD, Spokane County WA SO, Stafford County KS SO , Sumner County KS SO, Texas City TX PD, Texas Financial Crimes Intelligence Center, Thomas County KS SO, Tulsa OK PD, Ulysses KS PD, University of TX (UTA)- Arlington PD, US Postal Inspection Service [Federal], Valley Center KS DPS, Wabaunsee County SO (KS), Wagoner CO SO OK, Wamego KS PD, Waukee IA PD, Wellington KS PD, Westhampton Beach Village NY PD, Wichita County KS SO, Wichita Falls TX PD , Wichita KS PD, Winfield KS PD, Yukon OK PD</t>
  </si>
  <si>
    <t>Addison IL PD, Greenfield IL PD , Herrin IL PD, Matteson IL PD, Normal IL PD , Norridge IL PD, Quincy IL PD, Schuyler Co. IL SO, Trenton IL PD</t>
  </si>
  <si>
    <t>Adams County IL SO, Addison IL PD, Antioch IL PD, Arcola IL PD, Arlington Heights IL PD , Athens IL PD, Attorney General of Illinois - Medicare Fraud Division, Auburn IL PD, Aurora IL PD, Barrington Hills IL PD, Barrington IL PD, Bartlett IL PD, Bartonville IL PD, Beardstown IL PD , Bellwood IL PD, Belvidere IL PD, Bement IL PD , Bensenville IL PD, Benton IL PD , Berkeley IL PD, Berwyn IL PD, Bloomington IL PD, Blue Island IL PD, Bolingbrook IL PD, Bond County IL SO , Boone County IL SO, Bourbonnais IL PD, Bradley IL PD, Bradley University Campus IL PD, Braidwood IL PD, Bridgeview IL PD, Broadview IL PD, Buffalo Grove IL PD, Burbank IL PD, Bureau Co. IL SO, Burnham IL PD , Burr Ridge IL PD, Bushnell IL PD, Byron IL PD, Calumet Park IL PD, Canton IL PD, Carbondale IL PD, Carol Stream IL PD, Carroll County IL SO, Cary IL PD, Casey IL PD, Cass County IL SO, Centralia IL PD, Champaign County IL SO, Champaign IL PD, Channahon IL PD, Charleston IL PD, Chatham IL PD, Chenoa IL PD, Cherry Valley IL PD, Chicago Heights IL PD, Chicago IL PD, Chillicothe IL PD , Chrisman IL PD , Clark Co. IL Sheriff's Dept., Coal Valley IL PD , Coles County IL SO , Colona IL PD, Cook County IL SO, Cortland IL PD, Country Club Hills IL PD, Countryside IL PD, Crawford County IL SO , Crest Hill IL PD, Crete IL PD, Creve Coeur IL PD, Crystal Lake IL PD, Danville IL PD, Darien IL PD, Decatur IL PD, Deerfield IL PD, Des Plaines IL PD, Dolton IL PD, Douglas County IL SO, Downers Grove IL PD, DuPage Co IL Prosecutor Office, DuPage County Forest Preserve IL PD, DuPage County IL SO, East Dundee IL PD, East Hazel Crest IL PD, East Moline IL PD, East Peoria IL PD, ECom911, Edgar County IL SO, Effingham IL PD, Effingham IL SO, El Paso IL PD, Elk Grove IL PD, Elmhurst IL PD, Elmwood Park IL PD, Energy IL PD, Eureka IL PD , Evanston IL PD, Evergreen Park IL PD, Farina IL PD , Farmer City IL PD, Fayette County IL SO , Flossmoor IL PD, Forest Preserve District Will County PD (IL), Forest View IL PD, Fox Lake IL PD, Fox Valley IL Parks District, Frankfort IL PD, Franklin County IL SO, Fulton County IL SO, Fulton IL PD, Galesburg IL PD, Galva IL PD, Geneseo IL PD , Georgetown IL PD, Glasford IL PD, Glencoe IL PD, Glendale Heights IL PD, Glenview IL PD, Glenwood IL PD, Golf IL PD , Grayslake IL PD , Greenfield IL PD , Greenville IL PD , Grundy County IL 911, Grundy County IL SO, Gurnee IL PD, Hanover Park IL PD , Harper Community College IL PD, Harrisburg IL PD, Harvey IL PD, Harwood Heights IL PD, Havana IL PD, Hawthorn Woods IL PD , Hazel Crest IL PD, Henry County IL SO, Herrin IL PD, Hickory Hills IL PD, Highland Park IL PD , Highwood IL PD, Hillside IL PD, Hinsdale IL PD, Hodgkins IL PD, Hoffman Estates IL PD, Hometown IL PD, Homewood IL PD, Hoopeston IL PD , Hume PD IL , Huntley IL PD , Illinois Attorney General, Illinois Department of Natural Resources , Illinois State Police, Illinois Statewide Auto Theft Taskforce, Indian Head Park IL PD, Inverness IL PD, Iroquois IL SO , Island Lake IL PD, Itasca IL PD, Jacksonville IL PD, Jasper CO IL SO, Johnston City IL PD, Joliet IL PD, Joliet Junior College IL PD , Justice IL PD, Kane County Forest Preserve IL PD , Kane County IL SO, Kankakee County IL SO, Kankakee IL PD, Kansas IL PD, KenCom IL PD Dispatch Center, Kenilworth Village IL PD, Kewanee IL PD , Knox County IL SO, La Grange IL PD, La Grange Park IL PD, Ladd IL PD, Lake County IL SO , Lake Forest IL PD, Lake In The Hills IL PD, Lake Zurich IL PD, Lakewood IL PD , Lansing IL PD, LaSalle Co. IL SO - New, Lasalle IL PD , Lawrence County IL SO, Lee County IL SO, Lemont IL PD, Lena IL PD, LeRoy IL PD, Lewis University IL PD, Libertyville IL PD, Lincoln Land Community College IL PD , Lincolnshire IL PD, Lincolnwood IL PD, Lisle IL PD, Livingston County IL SO, Livingston IL PD , Lombard IL PD, Loves Park IL PD, Lyons IL PD, Mackinaw IL PD, Macon County IL SO, Mahomet IL PD, Manteno IL PD, Marion County IL SO, Marion IL PD, Markham IL PD, Marseilles IL PD, Marshall County IL SO, Mason County IL SO, Matteson IL PD, Mattoon IL PD, McCook IL PD, McDonough County IL SO, McHenry County IL SO, McHenry IL PD, Mclean County IL SO, Melrose Park IL PD, Menard County IL SO, Mendota IL PD, Merrionette Park IL PD, Metra IL PD, Metro East Auto Theft (IL), Midlothian IL PD, Milan IL PD , Minooka IL PD, Mokena IL PD, Moline IL PD, Monee IL PD, Monmouth IL PD, Monticello IL PD , Morgan County IL SO, Morris IL PD, Morrison IL PD, Morton Grove IL PD, Morton IL PD, Mount Prospect IL PD, Mount Vernon IN PD, Moweaqua IL PD, Mt. Zion IL PD, Mundelein IL PD, Murphysboro IL PD , Naperville IL PD, New Baden IL PD, New Lenox IL PD, Newton County IN SO, Newton IL PD, Niles IL PD, Norfolk Southern RR IL PD, Normal IL PD , North Aurora IL PD, North Chicago IL PD, North Riverside IL PD, Northbrook IL PD, Northfield IL PD, Northlake IL PD, O'Fallon IL PD, Oak Brook IL PD , Oak Forest IL PD, Oak Lawn IL PD, Oak Park IL PD, Oakland IL PD , Oakwood IL PD, Ogle County IL SO, Oglesby IL PD , Olney IL PD, Olympia Fields IL PD, Orland Park IL PD, Oswego IL PD, Ottawa IL PD, Palatine IL PD, Palos Heights IL PD, Palos Hills IL PD, Palos Park IL PD, Paris IL PD, Park Forest IL PD, Park Ridge IL PD, Pecatonica IL PD, Pekin IL PD, Peoria County IL SO, Peoria Heights IL PD, Peoria IL PD, Peotone IL PD , Peru IL PD, Petersburg IL PD, Piatt County IL Sheriff , Pike County IL SO , Pittsfield IL PD , Plainfield IL PD, Pocahontas IL PD , Pontiac IL PD, Posen IL PD, Princeton IL PD, Prospect Heights IL PD, Putnam County IL SO, Quincy IL PD, Rantoul IL PD, Richmond IL PD, Richton Park IL PD, River Grove IL PD , Riverdale IL PD, Riverside IL PD , Riverton IL PD , Robbins IL PD, Robinson IL PD, Rochester IL PD, Rock Falls IL PD, Rock Island County IL SO , Rock Island IL PD, Rockdale IL PD , Rockford IL PD, Rockford Park District IL PD , Rolling Meadows IL PD, Romeoville IL PD, Roselle IL PD , Rosemont IL PD, Rossville IL PD, Round Lake Beach IL PD, Round Lake IL PD, Saline County IL SO, Sangamon County IL SO, Sauk Village IL PD, Schaumburg IL PD, Schiller Park IL PD, Schuyler Co. IL SO, Sheboygan WI PD, Shelby County IL SO, Sherman IL PD, Shorewood IL PD, Silvis IL PD, Skokie IL PD, South Barrington IL PD, South Elgin IL PD, Southern Illinois University IL PD , Southern View IL PD, Southwestern Illinois College Campus PD, Spring Valley IL PD, Springfield IL PD, St. Charles IL PD, Steger IL PD, Stephenson County IL SO, Sterling IL PD, Streamwood IL PD, Streator IL PD, Sugar Grove IL PD , Sullivan  IL PD, Summit IL PD, Sycamore IL PD , Tazewell County IL SO, Thornton IL PD, Tilton IL PD, Tinley Park IL PD, Trenton IL PD, University of Illinois - Chicago IL PD, University of Illinois at Urbana-Champaign IL PD, University of Illinois- Springfield, University Park IL PD, Vandalia IL PD , Vernon Hills IL PD, Vienna IL PD, Villa Park IL PD, Village of Bloomingdale IL PD, Village of Homer Glen IL PD, Village of Lynwood IL PD, Village of Manhattan IL PD, Village of Pingree Grove IL PD, Virden IL PD, Warrensburg IL PD, Warrenville IL PD, Washington IL PD, Wauconda IL PD, Waukegan IL PD, Wayne IL PD, West Central Consolidated Communications IL PD, West Chicago IL PD, West Dundee IL PD, Westchester IL PD, Western Illinois University IL PD, Westmont IL PD, Wheaton IL PD, Wheeling IL PD , Will County IL SO, Williamson Co. IL SO, Willow Springs IL PD, Willowbrook IL PD, Wilmette IL PD , Wilmington IL PD, Windsor- IL- PD, Winfield IL PD, Winnebago County IL SO, Winthrop Harbor IL PD, Wonder Lake IL PD, Wood Dale IL PD, Woodford County IL SO, Woodridge IL PD, Woodstock IL PD, Zion IL PD</t>
  </si>
  <si>
    <t>Acworth GA PD, Adams County IL SO, Addison IL PD, Adrian MI PD, Alabama Law Enforcement Agency (ALEA), Athens IL PD, Attorney General of Illinois - Medicare Fraud Division, Aurora IL PD, Bartlett IL PD, Beardstown IL PD , Bellefontaine OH PD, Bensenville IL PD, Benton IL PD , Bloomington IL PD, Boone County IL SO, Bourbonnais IL PD, Braidwood IL PD, Bridgeview IL PD, Broadview IL PD, Brookfield IL PD, Buchanan County MO SO, Bureau Co. IL SO, Burnham IL PD , Burr Ridge IL PD, Bushnell IL PD, Calumet Park IL PD, Canton IL PD, Cape Girardeau MO PD, Carbondale IL PD, Carol Stream IL PD, Carpentersville IL PD, Carroll County IL SO, Cary IL PD, Cass County IL SO, Centralia IL PD, Channahon IL PD, Charleston MO DPS, Chenoa IL PD, Cherry Valley IL PD, Chicago Heights IL PD, Chicago IL PD, Clark Co. IL Sheriff's Dept., Coal Valley IL PD , Coles County IL SO , Cortland IL PD, Crawford County IL SO , Crete IL PD, Crown Point IN PD, Cumming GA PD, Decatur IL PD, Deerfield IL PD, Dickson TN PD, Dolton IL PD, Douglas County IL SO, DuPage Co IL Prosecutor Office, DuPage County IL SO, East Dundee IL PD, ECom911, Effingham IL PD, Effingham IL SO, Elizabethtown KY PD, Elmhurst IL PD, Energy IL PD, Evergreen Park IL PD, Farmer City IL PD, Fayette County IL SO , Forest Preserve District Will County PD (IL), Fox Valley IL Parks District, Franklin County IL SO, Fulton County IL SO, Fulton IL PD, Galesburg IL PD, Glencoe IL PD, Glenview IL PD, Grayslake IL PD , Greenfield IL PD , Greenup IL PD, Grundy County IL 911, Grundy County IL SO, Gurnee IL PD, Hamilton Township OH PD, Hanover Park IL PD , Harrisburg IL PD, Harvey IL PD, Hawthorn Woods IL PD , Henderson County KY SO, Henry County IL SO, Hickory Hills IL PD, Highland Park IL PD , Hinsdale IL PD, Hoffman Estates IL PD, Huntley IL PD , Illinois Department of Natural Resources , Illinois State Police, Inverness IL PD, Island Lake IL PD, Itasca IL PD, Jackson WI PD, Jacksonville IL PD, Jasper CO IL SO, Jefferson County MO SO, Johnston City IL PD, Justice IL PD, Kane County IL SO, Kansas IL PD, KenCom IL PD Dispatch Center, Knox County IL SO, La Grange IL PD, Ladd IL PD, Lake Bluff IL PD , Lake County IL SO , Lake Forest IL PD, Lake In The Hills IL PD, LaSalle Co. IL SO - New, Lasalle IL PD , Lawrenceville GA PD, Lebanon TN PD, Lee County IL SO, Lena IL PD, Lewis University IL PD, Lincolnshire IL PD, Lincolnwood IL PD, Livingston County IL SO, Lombard IL PD, Lyons IL PD, Mackinaw IL PD, Macomb IL PD, Macon County IL SO, Madisonville KY PD, Mahomet IL PD, Manteno IL PD, Marion County WV SO, Marion Health PD (IN), Marion IL PD, Marseilles IL PD, Marshall County IL SO, Maryland Heights MO PD, Matteson IL PD, McCook IL PD, McDonough County IL SO, McHenry IL PD, Mclean County IL SO, Mechanicsburg/Buffalo IL PD, Menard County IL SO, Mendota IL PD, Metro East Auto Theft (IL), Metropolis IL PD, Milan IL PD , Milford MI PD, Minooka IL PD, Missouri Department of Conservation, Mitchell County NC SO, Moline IL PD, Monticello IL PD , Morgan County IL SO, Morris IL PD, Morton Grove IL PD, Morton IL PD, Mountain Bay Metro WI PD, Mountain City TN PD, MS - Yazoo City PD, Mundelein IL PD, Nebraska State Patrol, New Albany OH PD, New Baden IL PD, Newton IL PD, Niles IL PD, Norfolk Southern RR IL PD, Normal IL PD , Norridge IL PD, North Chicago IL PD, North Little Rock AR PD, Oak Brook IL PD , Oak Ridge TN PD , Ogle County IL SO, Oglesby IL PD , OH - Clinton County SO , Olney IL PD, Olympia Fields IL PD, Osage Beach MO PD, Oswego IL PD, Ottawa IL PD, Overland MO PD, Oxford OH PD, Ozaukee County WI SO, Palos Heights IL PD, Palos Park IL PD, Paris IL PD, Park Forest IL PD, Paxton IL PD , Pecatonica IL PD, Pekin IL PD, Peoria County IL SO, Peoria Heights IL PD, Peoria IL PD, Peotone IL PD , Perry County MO SO, Perry GA PD, Peru IL PD, Petersburg IL PD, Prairie Grove IL PD, Putnam County IL SO, Quincy IL PD, RIG WI DTF, Riverside IL PD , Robinson IL PD, Rock Island County IL SO , Rock Island IL PD, Rockdale IL PD , Rockford IL PD, Rolling Meadows IL PD, Romeoville IL PD, Rosemont IL PD, Rossville IL PD, Russellville AR PD, Saginaw MI PD, Saline County IL SO, Sauk Prairie WI PD, Sauk Village IL PD, Schuyler Co. IL SO, Scott City MO PD, Senoia GA PD, Shelby County IL SO, Shelby County KY SO, Shelby County TN SO, Sheridan AR PD, Sherman IL PD, Shorewood IL PD, South Barrington IL PD, South Elgin IL PD, Southern Illinois University IL PD , Springfield MO PD, Springfield OH PD, Stephenson County IL SO, Sterling Heights MI PD, Sterling IL PD, Stevens Point WI PD, Streamwood IL PD, Streator IL PD, Sullivan  IL PD, Sullivan County IN SO, Summit IL PD, Sumner County TN SO, Sycamore IL PD , Tazewell County IL SO, Thornton IL PD, Tinley Park IL PD, Tippecanoe County IN SO, Trenton IL PD, Tuscaloosa County AL SO, University of Illinois - Chicago IL PD, University of Illinois at Urbana-Champaign IL PD, University of Illinois- Springfield, University Park IL PD, Vandalia IL PD , Vernon County WI SO, Vernon Hills IL PD, Vienna IL PD, Villa Park IL PD, Village of Clearview WV PD, Village of Manhattan IL PD, Village of Pingree Grove IL PD, Wapello County IA SO, Warrensburg IL PD, Warrenville IL PD, Washington IL PD, Waterford Township MI PD, Wauconda IL PD, Wayne County TN SO, West Dundee IL PD, Westchester IL PD, Will County IL SO, Williamson Co. IL SO, Willow Springs IL PD, Willowbrook IL PD, Wilmette IL PD , Windsor- IL- PD, Winfield IL PD, Winnebago County IL SO, Zion IL PD</t>
  </si>
  <si>
    <t>Adams County IL SO, Addison IL PD, Antioch IL PD, Arcola IL PD, Arlington Heights IL PD , Athens IL PD, Attorney General of Illinois - Medicare Fraud Division, Auburn IL PD, Aurora IL PD, Barrington Hills IL PD, Barrington IL PD, Bartlett IL PD, Bartonville IL PD, Beardstown IL PD , Belleville IL PD, Belvidere IL PD, Bement IL PD , Bensenville IL PD, Benton IL PD , Berkeley IL PD, Berwyn IL PD, Bloomington IL PD, Blue Island IL PD, Bolingbrook IL PD, Bond County IL SO , Boone County IL SO, Bourbonnais IL PD, Bradley IL PD, Bradley University Campus IL PD, Braidwood IL PD, Breese IL PD, Bridgeview IL PD, Broadview IL PD, Brookfield IL PD, Brownstown IL PD , Buffalo Grove IL PD, Burbank IL PD, Bureau Co. IL SO, Burnham IL PD , Burr Ridge IL PD, Bushnell IL PD, Byron IL PD, Calumet Park IL PD, Campton Hills IL PD, Canton IL PD, Carbondale IL PD, Carol Stream IL PD, Carpentersville IL PD, Carroll County IL SO, Cary IL PD, Casey IL PD, Cass County IL SO, Centralia IL PD, Champaign County IL SO, Champaign IL PD, Channahon IL PD, Charleston IL PD, Chatham IL PD, Chenoa IL PD, Cherry Valley IL PD, Chicago Heights IL PD, Chicago IL PD, Chillicothe IL PD , Chrisman IL PD , Cicero IL PD, Clark Co. IL Sheriff's Dept., Coal Valley IL PD , Coles County IL SO , Colona IL PD, Cook County IL SO, Cortland IL PD, Country Club Hills IL PD, Countryside IL PD, Crawford County IL SO , Crest Hill IL PD, Crete IL PD, Creve Coeur IL PD, Crystal Lake IL PD, Danville IL PD, Darien IL PD, Decatur IL PD, Deerfield IL PD, Des Plaines IL PD, Dolton IL PD, Douglas County IL SO, Downers Grove IL PD, DuPage Co IL Prosecutor Office, DuPage County Forest Preserve IL PD, DuPage County IL SO, East Dundee IL PD, East Hazel Crest IL PD, East Moline IL PD, East Peoria IL PD, Edgar County IL SO, Effingham IL PD, Effingham IL SO, El Paso IL PD, Elk Grove IL PD, Elmhurst IL PD, Elmwood Park IL PD, Energy IL PD, Evanston IL PD, Evergreen Park IL PD, Farina IL PD , Farmer City IL PD, Fayette County IL SO , Flossmoor IL PD, Forest Preserve District Will County PD (IL), Forest View IL PD, Fox Lake IL PD, Fox Valley IL Parks District, Frankfort IL PD, Franklin County IL SO, Fulton County IL SO, Fulton IL PD, Galesburg IL PD, Galva IL PD, Geneseo IL PD , Georgetown IL PD, Glasford IL PD, Glencoe IL PD, Glendale Heights IL PD, Glenview IL PD, Glenwood IL PD, Golf IL PD , Grayslake IL PD , Greenfield IL PD , Greenup IL PD, Greenville IL PD , Grundy County IL 911, Grundy County IL SO, Gurnee IL PD, Hanover Park IL PD , Harper Community College IL PD, Harrisburg IL PD, Harvey IL PD, Harwood Heights IL PD, Havana IL PD, Hawthorn Woods IL PD , Hazel Crest IL PD, Henry County IL SO, Herrin IL PD, Hickory Hills IL PD, Highland Park IL PD , Hillside IL PD, Hinsdale IL PD, Hodgkins IL PD, Hoffman Estates IL PD, Hometown IL PD, Homewood IL PD, Hoopeston IL PD , Huntley IL PD , Illinois Attorney General, Illinois Department of Natural Resources , Illinois State Police, Illinois Statewide Auto Theft Taskforce, Indian Head Park IL PD, Inverness IL PD, Iroquois IL SO , Island Lake IL PD, Itasca IL PD, Jacksonville IL PD, Jasper CO IL SO, Johnsburg IL PD, Johnston City IL PD, Joliet IL PD, Joliet Junior College IL PD , Justice IL PD, Kane County Forest Preserve IL PD , Kane County IL SO, Kankakee County IL SO, Kankakee IL PD, Kansas IL PD, KenCom IL PD Dispatch Center, Kenilworth Village IL PD, Kewanee IL PD , Knox County IL SO, La Grange IL PD, La Grange Park IL PD, Ladd IL PD, Lake Bluff IL PD , Lake County IL SO , Lake Forest IL PD, Lake In The Hills IL PD, Lake Zurich IL PD, Lakewood IL PD , Lansing IL PD, LaSalle Co. IL SO - New, Lasalle IL PD , Lawrence County IL SO, Lee County IL SO, Lemont IL PD, Lena IL PD, LeRoy IL PD, Lewis University IL PD, Libertyville IL PD, Lincoln Land Community College IL PD , Lincolnshire IL PD, Lincolnwood IL PD, Lisle IL PD, Livingston County IL SO, Livingston IL PD , Lombard IL PD, Loves Park IL PD, Lyons IL PD, Mackinaw IL PD, Macomb IL PD, Macon County IL SO, Mahomet IL PD, Manteno IL PD, Marion County IL SO, Marion IL PD, Markham IL PD, Marseilles IL PD, Marshall County IL SO, Mason County IL SO, Matteson IL PD, Mattoon IL PD, McDonough County IL SO, McHenry County IL SO, McHenry IL PD, Mechanicsburg/Buffalo IL PD, Melrose Park IL PD, Menard County IL SO, Mendota IL PD, Merrionette Park IL PD, Metra IL PD, Metro East Auto Theft (IL), Metropolis IL PD, Midlothian IL PD, Milan IL PD , Minooka IL PD, Mokena IL PD, Moline IL PD, Monee IL PD, Monmouth IL PD, Monticello IL PD , Morgan County IL SO, Morris IL PD, Morrison IL PD, Morton Grove IL PD, Morton IL PD, Mount Prospect IL PD, Moweaqua IL PD, Mt. Zion IL PD, Mundelein IL PD, Murphysboro IL PD , Naperville IL PD, New Baden IL PD, New Lenox IL PD, Newton IL PD, Niles IL PD, Norfolk Southern RR IL PD, Normal IL PD , Norridge IL PD, North Aurora IL PD, North Chicago IL PD, Northbrook IL PD, Northlake IL PD, O'Fallon IL PD, Oak Brook IL PD , Oak Forest IL PD, Oak Lawn IL PD, Oak Park IL PD, Oakbrook Terrace IL PD, Oakland IL PD , Oakwood IL PD, Ogle County IL SO, Oglesby IL PD , Olney IL PD, Olympia Fields IL PD, Orland Park IL PD, Oswego IL PD, Ottawa IL PD, Palatine IL PD, Palos Heights IL PD, Palos Hills IL PD, Palos Park IL PD, Paris IL PD, Park Forest IL PD, Park Ridge IL PD, Paxton IL PD , Pecatonica IL PD, Pekin IL PD, Peoria County IL SO, Peoria Heights IL PD, Peoria IL PD, Peotone IL PD , Peru IL PD, Petersburg IL PD, Pike County IL SO , Pittsfield IL PD , Plainfield IL PD, Pocahontas IL PD , Pontiac IL PD, Posen IL PD, Prairie Grove IL PD, Princeton IL PD, Prospect Heights IL PD, Putnam County IL SO, Quincy IL PD, Ramsey IL PD , Rantoul IL PD, Richmond IL PD, Richton Park IL PD, River Grove IL PD , Riverdale IL PD, Riverside IL PD , Riverton IL PD , Robinson IL PD, Rochester IL PD, Rock Falls IL PD, Rock Island County IL SO , Rock Island IL PD, Rockdale IL PD , Rockford IL PD, Rockford Park District IL PD , Rolling Meadows IL PD, Romeoville IL PD, Roselle IL PD , Rosemont IL PD, Rossville IL PD, Round Lake Beach IL PD, Round Lake IL PD, Saline County IL SO, Sangamon County IL SO, Sauk Village IL PD, Schaumburg IL PD, Schiller Park IL PD, Schuyler Co. IL SO, Shelby County IL SO, Sherman IL PD, Shorewood IL PD, Silvis IL PD, Skokie IL PD, South Barrington IL PD, South Elgin IL PD, Southern Illinois University IL PD , Southern View IL PD, Southwestern Illinois College Campus PD, Spring Valley IL PD, Springfield IL PD, St Elmo IL PD , St. Charles IL PD, Stephenson County IL SO, Sterling IL PD, Streamwood IL PD, Streator IL PD, Sugar Grove IL PD , Sullivan  IL PD, Summit IL PD, Sycamore IL PD , Taylorville IL PD, Tazewell County IL SO, Thornton IL PD, Tilton IL PD, Tinley Park IL PD, Trenton IL PD, University of Illinois - Chicago IL PD, University of Illinois at Urbana-Champaign IL PD, University of Illinois- Springfield, University Park IL PD, Vandalia IL PD , Vernon Hills IL PD, Vienna IL PD, Villa Park IL PD, Village of Bloomingdale IL PD, Village of Homer Glen IL PD, Village of Manhattan IL PD, Village of Pingree Grove IL PD, Virden IL PD, Warrensburg IL PD, Warrenville IL PD, Washington IL PD, Wauconda IL PD, Waukegan IL PD, Wayne IL PD, West Chicago IL PD, West Dundee IL PD, Westchester IL PD, Western Illinois University IL PD, Westmont IL PD, Wheaton IL PD, Wheeling IL PD , Will County IL SO, Williamson Co. IL SO, Willow Springs IL PD, Willowbrook IL PD, Wilmette IL PD , Wilmington IL PD, Windsor- IL- PD, Winfield IL PD, Winnebago County IL SO, Winthrop Harbor IL PD, Wonder Lake IL PD, Wood Dale IL PD, Woodford County IL SO, Woodridge IL PD, Woodstock IL PD, Zion IL PD</t>
  </si>
  <si>
    <t>Adams County IL SO, Addison IL PD, Antioch IL PD, Arcola IL PD, Arlington Heights IL PD , Athens IL PD, Attorney General of Illinois - Medicare Fraud Division, Auburn IL PD, Aurora IL PD, Barrington Hills IL PD, Barrington IL PD, Bartlett IL PD, Bartlett TN PD, Bartonville IL PD, Bellwood IL PD, Belvidere IL PD, Bement IL PD , Bensenville IL PD, Benton IL PD , Berkeley IL PD, Berrien County MI SO, Berwyn IL PD, Bettendorf IA PD, Bloomington IL PD, Blue Island IL PD, Bolingbrook IL PD, Bond County IL SO , Boone County IL SO, Bourbonnais IL PD, Bradley IL PD, Bradley University Campus IL PD, Braidwood IL PD, Breese IL PD, Broadview IL PD, Brownstown IL PD , Buffalo Grove IL PD, Burbank IL PD, Bureau Co. IL SO, Burnham IL PD , Burr Ridge IL PD, Byron IL PD, Calumet Park IL PD, Campton Hills IL PD, Canton IL PD, Cape Girardeau MO PD, Carbondale IL PD, Carol Stream IL PD, Carroll County IL SO, Cary IL PD, Casey IL PD, Cass County IL SO, Centralia IL PD, Champaign County IL SO, Champaign IL PD, Channahon IL PD, Charleston IL PD, Chatham IL PD, Chenoa IL PD, Cherry Valley IL PD, Chicago Heights IL PD, Chicago IL PD, Chillicothe IL PD , Chrisman IL PD , Cicero IL PD, Clark Co. IL Sheriff's Dept., Clinton IA PD, Clive IA PD, Coal Valley IL PD , Coles County IL SO , Colona IL PD, Columbia County WI SO, Cook County IL SO, Cook County States Attorney's Office IL PD, Cortland IL PD, Country Club Hills IL PD, Countryside IL PD, Crawford County IL SO , Crest Hill IL PD, Crestwood MO PD, Crete IL PD, Creve Coeur IL PD, Crystal Lake IL PD, Danville IL PD, Darien IL PD, Davenport IA PD, Decatur IL PD, Deerfield IL PD, Des Plaines IL PD, Dolton IL PD, Douglas County IL SO, Dubuque IA PD, DuPage Co IL Prosecutor Office, DuPage County Forest Preserve IL PD, DuPage County IL SO, Dyer County TN SO, East Dundee IL PD, East Hazel Crest IL PD, East Moline IL PD, East Peoria IL PD, ECom911, Edgar County IL SO, Effingham IL PD, Effingham IL SO, El Paso IL PD, Elk Grove IL PD, Elmhurst IL PD, Elmwood Park IL PD, Energy IL PD, Eureka IL PD , Eureka MO PD, Evanston IL PD, Evergreen Park IL PD, Farina IL PD , Farmer City IL PD, Fayette County IL SO , Ferguson MO PD, Flossmoor IL PD, Fon du Lac Park District IL PD, Forest Preserve District Will County PD (IL), Forest View IL PD, Fox Lake IL PD, Fox Valley IL Parks District, Frankfort IL PD, Franklin WI PD, Fulton County IL SO, Fulton IL PD, Galesburg IL PD, Galva IL PD, Gary IN PD, Germantown TN PD, Glasford IL PD, Glencoe IL PD, Glendale Heights IL PD, Glenview IL PD, Glenwood IL PD, Golf IL PD , Grant County WI SO, Grayslake IL PD , Greenfield IL PD , Greenville IL PD , Grundy County IL SO, Gurnee IL PD, Hanover Park IL PD , Harper Community College IL PD, Harrisburg IL PD, Harvey IL PD, Harwood Heights IL PD, Havana IL PD, Hawthorn Woods IL PD , Hazel Crest IL PD, Hazelwood MO PD, Henry County IL SO, Herrin IL PD, Hickory Hills IL PD, Highland Park IL PD , Highwood IL PD, Hillside IL PD, Hinsdale IL PD, Hodgkins IL PD, Hoffman Estates IL PD, Hometown IL PD, Homewood IL PD, Hoopeston IL PD , Horn Lake MS PD, Huntley IL PD , IA - Eldridge PD, Illinois Attorney General, Illinois Department of Natural Resources , Illinois Statewide Auto Theft Taskforce, Indian Head Park IL PD, Inverness IL PD, Iroquois IL SO , Island Lake IL PD, Itasca IL PD, Jacksonville IL PD, Jefferson County MO SO, Johnsburg IL PD, Johnston City IL PD, Joliet IL PD, Joliet Junior College IL PD , Justice IL PD, Kane County Forest Preserve IL PD , Kane County IL SO, Kankakee County IL SO, Kankakee IL PD, Kansas IL PD, KenCom IL PD Dispatch Center, Kenilworth Village IL PD, Kewanee IL PD , Knox County IL SO, La Grange IL PD, La Grange Park IL PD, Ladd IL PD, Lake Bluff IL PD , Lake County IL SO , Lake Delton WI PD, Lake Forest IL PD, Lake In The Hills IL PD, Lake Zurich IL PD, Lakewood IL PD , Lansing IL PD, LaSalle Co. IL SO - New, Lasalle IL PD , Lawrence County IL SO, Lee County IL SO, Lemont IL PD, Lena IL PD, LeRoy IL PD, Lewis University IL PD, Libertyville IL PD, Lincoln Land Community College IL PD , Lincolnshire IL PD, Lincolnwood IL PD, Lisle IL PD, Livingston County IL SO, Livingston IL PD , Lodi WI PD, Lombard IL PD, Loves Park IL PD, Lyons IL PD, Mackinaw IL PD, Macon County IL SO, Madison County IL PD, Mahomet IL PD, Manteno IL PD, Marion AR PD, Marion County IL SO, Marion IL PD, Markham IL PD, Marseilles IL PD, Marshall County IL SO, Mason County IL SO, Matteson IL PD, Mattoon IL PD, McDonough County IL SO, McHenry County IL SO, McHenry IL PD, Mclean County IL SO, Melrose Park IL PD, Memphis Intl Airport, Menard County IL SO, Mendota IL PD, Merrionette Park IL PD, Metra IL PD, Metro East Auto Theft (IL), Midlothian IL PD, Milan IL PD , Minooka IL PD, Mokena IL PD, Moline IL PD, Monee IL PD, Monmouth IL PD, Monroe County WI SO, Monticello IL PD , Morgan County IL SO, Morris IL PD, Morrison IL PD, Morton Grove IL PD, Morton IL PD, Mount Prospect IL PD, Moweaqua IL PD, Mt. Zion IL PD, Mundelein IL PD, Murphysboro IL PD , Muscatine County IA SO, Naperville IL PD, New Lenox IL PD, Niles IL PD, Normal IL PD , North Aurora IL PD, North Chicago IL PD, Northbrook IL PD, Northlake IL PD, O'Fallon IL PD, O'Fallon MO PD, Oak Brook IL PD , Oak Forest IL PD, Oak Lawn IL PD, Oak Park IL PD, Oakbrook Terrace IL PD, Oakland IL PD , Oakwood IL PD, Ogle County IL SO, Oglesby IL PD , Olympia Fields IL PD, Orland Park IL PD, Oswego IL PD, Ottawa IL PD, Palatine IL PD, Palos Heights IL PD, Palos Hills IL PD, Palos Park IL PD, Paris IL PD, Park Forest IL PD, Park Ridge IL PD, Paxton IL PD , Pecatonica IL PD, Pekin IL PD, Peoria County IL SO, Peoria Heights IL PD, Peoria IL PD, Peotone IL PD , Perry County MO SO, Peru IL PD, Petersburg IL PD, Pike County IL SO , Pittsfield IL PD , Plainfield IL PD, Pocahontas IL PD , Pontiac IL PD, Posen IL PD, Princeton IL PD, Prospect Heights IL PD, Pulaski County IN SO, Putnam County IL SO, Quincy IL PD, Ramsey IL PD , Rantoul IL PD, Richmond Heights MO PD, Richmond IL PD, Richton Park IL PD, RIG WI DTF, River Grove IL PD , Riverdale IL PD, Riverside IL PD , Riverton IL PD , Robbins IL PD, Robinson IL PD, Rochester IL PD, Rock Falls IL PD, Rock Island County IL SO , Rock Island IL PD, Rockdale IL PD , Rockford IL PD, Rockford Park District IL PD , Rockton IL PD, Rolling Meadows IL PD, Romeoville IL PD, Roselle IL PD , Rosemont IL PD, Rossville IL PD, Round Lake IL PD, Saline County IL SO, Sangamon County IL SO, Sauk County WI SO, Sauk Village IL PD, Schaumburg IL PD, Schiller Park IL PD, Schuyler Co. IL SO, SEMO Drug Task Force MO, Shelby County IL SO, Sherman IL PD, Shorewood IL PD, Sikeston MO DPS, Silvis IL PD, Skokie IL PD, South Barrington IL PD, South Elgin IL PD, Southern Illinois University IL PD , Southern View IL PD, Southwestern Illinois College Campus PD, Spring Valley IL PD, Springfield IL PD, St Elmo IL PD , St. Charles City MO PD, St. Charles IL PD, Steger IL PD, Stephenson County IL SO, Sterling IL PD, Stevens Point WI PD, Streamwood IL PD, Streator IL PD, Sugar Grove IL PD , Sullivan  IL PD, Summit IL PD, Sycamore IL PD , Taylorville IL PD, Tazewell County IL SO, Thornton IL PD, Tilton IL PD, Tinley Park IL PD, Tippecanoe County IN SO, Tipton County TN SO, University City MO PD, University of Illinois - Chicago IL PD, University of Illinois- Springfield, University of Iowa PD (IA), University of Memphis TN PD, University Park IL PD, Vandalia IL PD , Vernon Hills IL PD, Vienna IL PD, Villa Park IL PD, Village of Bloomingdale IL PD, Village of Homer Glen IL PD, Village of Manhattan IL PD, Village of Pingree Grove IL PD, Virden IL PD, Warrenville IL PD, Washington IL PD, Wauconda IL PD, Waukegan IL PD, Wayne IL PD, West Central Consolidated Communications IL PD, West Chicago IL PD, West Des Moines IA PD, West Dundee IL PD, Westchester IL PD, Western Illinois University IL PD, Westmont IL PD, Wheaton IL PD, Wheeling IL PD , Will County IL SO, Williamson Co. IL SO, Willow Springs IL PD, Willowbrook IL PD, Wilmette IL PD , Wilmington IL PD, Windsor- IL- PD, Winfield IL PD, Winnebago County IL SO, Winthrop Harbor IL PD, Wonder Lake IL PD, Wood Dale IL PD, Woodford County IL SO, Woodridge IL PD, Woodson Terrace MO PD, Woodstock IL PD, Zion IL PD</t>
  </si>
  <si>
    <t>Adams County IL SO, Addison IL PD, Antioch IL PD, Arcola IL PD, Arlington Heights IL PD , Athens IL PD, Auburn IL PD, Aurora IL PD, Barrington Hills IL PD, Barrington IL PD, Bartlett IL PD, Bartonville IL PD, Bellwood IL PD, Belvidere IL PD, Bement IL PD , Bensenville IL PD, Berkeley IL PD, Berwyn IL PD, Bloomington IL PD, Blue Island IL PD, Bolingbrook IL PD, Bond County IL SO , Boone County IL SO, Bourbonnais IL PD, Bradley IL PD, Bradley University Campus IL PD, Braidwood IL PD, Broadview IL PD, Buffalo Grove IL PD, Burbank IL PD, Bureau Co. IL SO, Burnham IL PD , Burr Ridge IL PD, Byron IL PD, Calumet Park IL PD, Canton IL PD, Carlyle IL PD, Carol Stream IL PD, Cary IL PD, Casey IL PD, Centralia IL PD, Champaign County IL SO, Channahon IL PD, Charleston IL PD, Chatham IL PD, Chenoa IL PD, Cherry Valley IL PD, Chicago Heights IL PD, Chillicothe IL PD , Chrisman IL PD , Cicero IL PD, Clark Co. IL Sheriff's Dept., Coles County IL SO , Colona IL PD, Cook County IL SO, Cortland IL PD, Country Club Hills IL PD, Countryside IL PD, Crawford County IL SO , Crest Hill IL PD, Creve Coeur IL PD, Crystal Lake IL PD, Danville IL PD, Darien IL PD, Decatur IL PD, Des Plaines IL PD, Dolton IL PD, Douglas County IL SO, Downers Grove IL PD, DuPage Co IL Prosecutor Office, DuPage County Forest Preserve IL PD, DuPage County IL SO, East Hazel Crest IL PD, East Moline IL PD, East Peoria IL PD, ECom911, Edgar County IL SO, Effingham IL PD, El Paso IL PD, Elk Grove IL PD, Elmhurst IL PD, Elmwood Park IL PD, Eureka IL PD , Evanston IL PD, Evergreen Park IL PD, Farina IL PD , Farmer City IL PD, Fayette County IL SO , Flock Safety PD Test Org, Flossmoor IL PD, Forest View IL PD, Fox Lake IL PD, Frankfort IL PD, Fulton County IL SO, Fulton IL PD, Galesburg IL PD, Galva IL PD, Georgetown IL PD, Glasford IL PD, Glencoe IL PD, Glendale Heights IL PD, Glenview IL PD, Golf IL PD , Grayslake IL PD , Greenfield IL PD , Greenville IL PD , Grundy County IL SO, Gurnee IL PD, Hanover Park IL PD , Harper Community College IL PD, Harrisburg IL PD, Harvey IL PD, Harwood Heights IL PD, Havana IL PD, Hawthorn Woods IL PD , Hazel Crest IL PD, Henry County IL SO, Herrin IL PD, Hickory Hills IL PD, Highland Park IL PD , Hillside IL PD, Hinsdale IL PD, Hoffman Estates IL PD, Hometown IL PD, Homewood IL PD, Hoopeston IL PD , Hume PD IL , Huntley IL PD , Illinois Attorney General, Illinois Department of Natural Resources , Illinois Statewide Auto Theft Taskforce, Indian Head Park IL PD, Inverness IL PD, Iroquois IL SO , Island Lake IL PD, Jacksonville IL PD, Johnston City IL PD, Joliet IL PD, Joliet Junior College IL PD , Justice IL PD, Kane County Forest Preserve IL PD , Kane County IL SO, Kankakee County IL SO, Kankakee IL PD, Kansas IL PD, KenCom IL PD Dispatch Center, Kenilworth Village IL PD, Kewanee IL PD , La Grange IL PD, La Grange Park IL PD, Ladd IL PD, Lake County IL SO , Lake Forest IL PD, Lake In The Hills IL PD, Lake Zurich IL PD, Lakewood IL PD , Lansing IL PD, LaSalle Co. IL SO - New, Lee County IL SO, Lemont IL PD, Lena IL PD, LeRoy IL PD, Lewis University IL PD, Libertyville IL PD, Lincoln Land Community College IL PD , Lincolnshire IL PD, Lincolnwood IL PD, Lisle IL PD, Livingston IL PD , Lombard IL PD, Loves Park IL PD, Lyons IL PD, Mackinaw IL PD, Macon County IL SO, Mahomet IL PD, Manteno IL PD, Marion County IL SO, Marion IL PD, Markham IL PD, Marseilles IL PD, Marshall IL PD, Matteson IL PD, Mattoon IL PD, McHenry IL PD, Melrose Park IL PD, Menard County IL SO, Mendota IL PD, Merrionette Park IL PD, Metra IL PD, Metro East Auto Theft (IL), Midlothian IL PD, Milan IL PD , Minooka IL PD, Mokena IL PD, Moline IL PD, Monmouth IL PD, Morgan County IL SO, Morris IL PD, Morrison IL PD, Morton Grove IL PD, Morton IL PD, Mount Prospect IL PD, Moweaqua IL PD, Mundelein IL PD, Murphysboro IL PD , Naperville IL PD, New Lenox IL PD, Normal IL PD , North Aurora IL PD, North Chicago IL PD, Northbrook IL PD, Northlake IL PD, Oak Brook IL PD , Oak Forest IL PD, Oak Lawn IL PD, Oak Park IL PD, Oakland IL PD , Oakwood IL PD, Ogle County IL SO, Oglesby IL PD , Olney IL PD, Olympia Fields IL PD, Orland Park IL PD, Oswego IL PD, Ottawa IL PD, Palatine IL PD, Palos Heights IL PD, Palos Hills IL PD, Palos Park IL PD, Park Ridge IL PD, Parkland College IL PD , Paxton IL PD , Pecatonica IL PD, Pekin IL PD, Peoria County IL SO, Peoria Heights IL PD, Peoria IL PD, Peotone IL PD , Peru IL PD, Piatt County IL Sheriff , Pike County IL SO , Pittsfield IL PD , Plainfield IL PD, Pontiac IL PD, Posen IL PD, Princeton IL PD, Prospect Heights IL PD, Putnam County IL SO, Quincy IL PD, Rantoul IL PD, Richmond IL PD, Richton Park IL PD, River Grove IL PD , Riverside IL PD , Riverton IL PD , Robbins IL PD, Robinson IL PD, Rochester IL PD, Rock Falls IL PD, Rock Island IL PD, Rockdale IL PD , Rockford IL PD, Rockford Park District IL PD , Rolling Meadows IL PD, Romeoville IL PD, Roselle IL PD , Rosemont IL PD, Rossville IL PD, Round Lake Beach IL PD, Round Lake IL PD, Sangamon County IL SO, Sauk Village IL PD, Schaumburg IL PD, Schuyler Co. IL SO, Shelby County IL SO, Sherman IL PD, Shorewood IL PD, Silvis IL PD, Skokie IL PD, South Barrington IL PD, South Elgin IL PD, Southern Illinois University IL PD , Southern View IL PD, Southwestern Illinois College Campus PD, Spring Valley IL PD, Springfield IL PD, St. Charles IL PD, Steger IL PD, Stephenson County IL SO, Streamwood IL PD, Streator IL PD, Sugar Grove IL PD , Sycamore IL PD , Tazewell County IL SO, Thornton IL PD, Tilton IL PD, Tinley Park IL PD, University of Illinois - Chicago IL PD, University of Illinois at Urbana-Champaign IL PD, University of Illinois- Springfield, University Park IL PD, Vandalia IL PD , Vernon Hills IL PD, Villa Park IL PD, Village of Bloomingdale IL PD, Village of Manhattan IL PD, Village of Pingree Grove IL PD, Virden IL PD, Warrenville IL PD, Washington IL PD, Wauconda IL PD, Waukegan IL PD, West Chicago IL PD, West Dundee IL PD, Westchester IL PD, Westmont IL PD, Wheaton IL PD, Wheeling IL PD , Will County IL SO, Williamson Co. IL SO, Willow Springs IL PD, Wilmette IL PD , Wilmington IL PD, Winnebago County IL SO, Wood Dale IL PD, Woodford County IL SO, Woodridge IL PD, Woodstock IL PD, Zion IL PD</t>
  </si>
  <si>
    <t>Addison IL PD, Bensenville IL PD, Greenfield IL PD , Herrin IL PD, Matteson IL PD, Normal IL PD , Norridge IL PD, Quincy IL PD, Schuyler Co. IL SO, Summit IL PD, Trenton IL PD</t>
  </si>
  <si>
    <t>Adams County IL SO, Addison IL PD, Antioch IL PD, Arcola IL PD, Arlington Heights IL PD , Athens IL PD, Attorney General of Illinois - Medicare Fraud Division, Auburn IL PD, Aurora IL PD, Barrington Hills IL PD, Barrington IL PD, Bartlett IL PD, Bartonville IL PD, Beardstown IL PD , Bedford Park IL PD, Beecher IL PD, Bellwood IL PD, Belvidere IL PD, Bement IL PD , Bensenville IL PD, Benton IL PD , Berkeley IL PD, Berrien County MI SO, Berwyn IL PD, Bloomington IL PD, Blue Island IL PD, BNSF IL PD, Bolingbrook IL PD, Bond County IL SO , Boone County IL SO, Bourbonnais IL PD, Bradley IL PD, Bradley University Campus IL PD, Braidwood IL PD, Bridgeview IL PD, Broadview IL PD, Brookfield IL PD, Buffalo Grove IL PD, Burbank IL PD, Bureau Co. IL SO, Burnham IL PD , Burr Ridge IL PD, Bushnell IL PD, Byron IL PD, Calumet Park IL PD, Canton IL PD, Carbondale IL PD, Carol Stream IL PD, Carpentersville IL PD, Carroll County IL SO, Cary IL PD, Casey IL PD, Cass County IL SO, Cedar Lake IN PD, Centralia IL PD, Champaign County IL SO, Champaign IL PD, Channahon IL PD, Charleston IL PD, Chatham IL PD, Chenoa IL PD, Cherry Valley IL PD, Chicago Heights IL PD, Chicago IL PD, Chillicothe IL PD , Chrisman IL PD , Cicero IL PD, Clark Co. IL Sheriff's Dept., Clive IA PD, CN Railroad IL PD, Coal Valley IL PD , Coles County IL SO , Colona IL PD, Columbia County WI SO, Cook County IL SO, Cook County States Attorney's Office IL PD, Cortland IL PD, Country Club Hills IL PD, Countryside IL PD, Crawford County IL SO , Crest Hill IL PD, Crete IL PD, Creve Coeur IL PD, Crystal Lake IL PD, Danville IL PD, Darien IL PD, De Pere WI PD, Decatur IL PD, Decatur Park District IL PD, Deerfield IL PD, Des Plaines IL PD, Diamond IL PD, Dixmoor IL PD, Dolton IL PD, Douglas County IL SO, Downers Grove IL PD, DuPage Co IL Prosecutor Office, DuPage County Forest Preserve IL PD, DuPage County IL SO, East Dundee IL PD, East Hazel Crest IL PD, East Moline IL PD, East Peoria IL PD, ECom911, Edgar County IL SO, Effingham IL PD, Effingham IL SO, El Paso IL PD, Elburn IL PD, Elk Grove IL PD, Elm Grove WI PD, Elmhurst IL PD, Elmwood Park IL PD, Elwood IL PD, Energy IL PD, Evanston IL PD, Evergreen Park IL PD, Farina IL PD , Farmer City IL PD, Fayette County IL SO , Flossmoor IL PD, Forest Preserve District Will County PD (IL), Forest View IL PD, Fox Lake IL PD, Fox Valley IL Parks District, Frankfort IL PD, Franklin County IL SO, Franklin WI PD, Fulton County IL SO, Fulton IL PD, Galesburg IL PD, Galva IL PD, Gary IN PD, Geneseo IL PD , Georgetown IL PD, Germantown WI PD, Glasford IL PD, Glen Ellyn IL PD, Glencoe IL PD, Glendale Heights IL PD, Glenview IL PD, Glenwood IL PD, Golf IL PD , GPSDC (Glenview Dispatch), Grand Chute WI PD, Granite City IL PD, Grant County IN SO, Grayslake IL PD , Green Bay WI PD, Greenfield IL PD , Greenfield WI PD, Greenup IL PD, Greenville IL PD , Griffith IN PD, Grundy County IL 911, Grundy County IL SO, Gurnee IL PD, Hanover Park IL PD , Hardin County TN SO, Harper Community College IL PD, Harrisburg IL PD, Harvey IL PD, Harwood Heights IL PD, Havana IL PD, Hawthorn Woods IL PD , Hazel Crest IL PD, Henderson County KY SO, Henderson KY PD, Henry County IL SO, Herrin IL PD, Hickory Hills IL PD, Highland IN PD, Highland Park IL PD , Hillside IL PD, Hinsdale IL PD, Hodgkins IL PD, Hoffman Estates IL PD, Hometown IL PD, Homewood IL PD, Hoopeston IL PD , Huntley IL PD , Illinois Attorney General, Illinois Department of Natural Resources , Illinois State Police, Indian Head Park IL PD, Inverness IL PD, Iroquois IL SO , Island Lake IL PD, Itasca IL PD, Jacksonville IL PD, Jasper CO IL SO, Johnsburg IL PD, Johnston City IL PD, Joliet IL PD, Joliet Junior College IL PD , Justice IL PD, Kane County Forest Preserve IL PD , Kane County IL SO, Kankakee County IL SO, Kankakee IL PD, Kansas IL PD, KenCom IL PD Dispatch Center, Kenilworth Village IL PD, Kenosha County WI SO, Kenosha WI PD, Kewanee IL PD , Knox County IL SO, Kokomo IN PD, La Grange IL PD, La Grange Park IL PD, La Salle County IL PD - OLD, Ladd IL PD, Lake Bluff IL PD , Lake County IL SO , Lake County IN SO, Lake Forest IL PD, Lake Geneva WI PD, Lake In The Hills IL PD, Lake Villa IL PD, Lake Zurich IL PD, Lakewood IL PD , Lansing IL PD, LaSalle Co. IL SO - New, Lasalle IL PD , Lauderdale County AL SO, Lee County IL SO, Lemont IL PD, LeRoy IL PD, Lewis University IL PD, Libertyville IL PD, Lincolnshire IL PD, Lincolnwood IL PD, Lisle IL PD, Livingston County IL SO, Livingston IL PD , Lockport IL PD , Lombard IL PD, Loves Park IL PD, Lyons IL PD, Mackinaw IL PD, Macomb IL PD, Macon County IL SO, Madisonville KY PD, Mahomet IL PD, Manteno IL PD, Marinette County SO (WI), Marion County IL SO, Marion IL PD, Markham IL PD, Marseilles IL PD, Marshall County IL SO, Mason County IL SO, Matteson IL PD, Mattoon IL PD, McCook IL PD, McDonough County IL SO, McHenry County Conservation District IL PD, McHenry County IL SO, McHenry IL PD, Mclean County IL SO, Mechanicsburg/Buffalo IL PD, Melrose Park (IL) Regional RTIC, Melrose Park IL PD, Menard County IL SO, Menasha WI PD, Mendota IL PD, Menomonee Falls WI PD, Merrionette Park IL PD, Metra IL PD, Metro East Auto Theft (IL), Metropolis IL PD, Midlothian IL PD, Milan IL PD , Milwaukee WI PD - STAC, Minooka IL PD, Mokena IL PD, Moline IL PD, Monee IL PD, Monmouth IL PD, Montezuma IN PD, Monticello IL PD , Morgan County IL SO, Morris IL PD, Morrison IL PD, Morton Grove IL PD, Morton IL PD, Mount Pleasant WI PD, Mount Prospect IL PD, Mount Vernon IN PD, Moweaqua IL PD, Mt. Zion IL PD, Mundelein IL PD, Murphysboro IL PD , Muscle Shoals AL PD, Muskego WI PD, Naperville IL PD, Naperville Park District IL PD, New Baden IL PD, New Lenox IL PD, Newton County IN SO, Newton IL PD, Niles IL PD, Norfolk Southern RR IL PD, Normal IL PD , Norridge IL PD, North Aurora IL PD, North Chicago IL PD, North Riverside IL PD, Northbrook IL PD, Northfield IL PD, Northlake IL PD, O'Fallon IL PD, Oak Brook IL PD , Oak Creek WI PD, Oak Forest IL PD, Oak Lawn IL PD, Oak Park IL PD, Oakbrook Terrace IL PD, Oakland IL PD , Oakwood IL PD, Ogden Dunes IN PD, Ogle County IL SO, Oglesby IL PD , Olney IL PD, Olympia Fields IL PD, Orland Park IL PD, Oswego IL PD, Ottawa IL PD, Ozaukee County WI SO, Palatine IL PD, Palos Heights IL PD, Palos Hills IL PD, Palos Park IL PD, Paris IL PD, Park City IL PD, Park Forest IL PD, Park Ridge IL PD, Paxton IL PD , Pecatonica IL PD, Pekin IL PD, Peoria County IL SO, Peoria Heights IL PD, Peoria IL PD, Peotone IL PD , Peru IL PD, Petersburg IL PD, Pike County IL SO , Pittsfield IL PD , Plainfield IL PD, Plover WI PD, Pocahontas IL PD , Pontiac IL PD, Posen IL PD, Prairie Grove IL PD, Princeton IL PD, Prospect Heights IL PD, Pulaski County IN SO, Putnam County IL SO, Quincy IL PD, Racine WI PD, Rantoul IL PD, Richland Community College Campus IL PD, Richmond IL PD, Richton Park IL PD, River Grove IL PD , Riverdale IL PD, Riverside IL PD , Riverton IL PD , Riverwoods IL PD, Robbins IL PD, Robinson IL PD, Rochester IL PD, Rock Falls IL PD, Rock Island County IL SO , Rock Island IL PD, Rockdale IL PD , Rockford IL PD, Rockford Park District IL PD , Rockton IL PD, Rolling Meadows IL PD, Romeoville IL PD, Roselle IL PD , Rosemont IL PD, Rossville IL PD, Round Lake Beach IL PD, Round Lake IL PD, Saint Francis WI PD, Sangamon County IL SO, Sauk Village IL PD, Schaumburg IL PD, Schiller Park IL PD, Schuyler Co. IL SO, Sheboygan WI PD, Shelby County IL SO, Sherman IL PD, Shorewood IL PD, Silvis IL PD, Skokie IL PD, South Barrington IL PD, South Chicago Heights IL PD, South Elgin IL PD, Southern Illinois University IL PD , Southwestern Illinois College Campus PD, Spring Valley IL PD, Springfield IL PD, St. Charles IL PD, Steger IL PD, Stephenson County IL SO, Sterling Heights MI PD, Sterling IL PD, Stevens Point WI PD, Stickney IL PD, Streamwood IL PD, Streator IL PD, Sugar Grove IL PD , Sullivan  IL PD, Sullivan County IN SO, Summit IL PD, Sycamore IL PD , Taylorville IL PD, Tazewell County IL SO, Terre Haute IN PD, Thornton IL PD, Tilton IL PD, Tinley Park IL PD, Tippecanoe County IN SO, Trenton IL PD, University of Illinois - Chicago IL PD, University of Illinois at Urbana-Champaign IL PD, University of Illinois- Springfield, University of Iowa PD (IA), University Park IL PD, US Postal Inspection Service [Federal], Vandalia IL PD , Vanderburgh County IN SO , Vernon Hills IL PD, Vienna IL PD, Villa Park IL PD, Village of Homer Glen IL PD, Village of LaGrange Park IL PD, Village of Lynwood IL PD, Village of Manhattan IL PD, Village of Pingree Grove IL PD, Virden IL PD, Wabash County IN SO, Warrensburg IL PD, Warrenville IL PD, Washington IL PD, Wauconda IL PD, Waukegan IL PD, Waukesha WI PD, Wayne County TN SO, Wayne IL PD, West Central Consolidated Communications IL PD, West Chicago IL PD, West Dundee IL PD, West Terre Haute IN PD, Westchester IL PD, Western Illinois University IL PD, Westmont IL PD, Wheaton IL PD, Wheeling IL PD , WI Department of Justice, Will County IL SO, Williamson Co. IL SO, Willow Springs IL PD, Willowbrook IL PD, Wilmette IL PD , Wilmington IL PD, Windsor- IL- PD, Winfield IL PD, Winnebago County IL SO, Winthrop Harbor IL PD, Wonder Lake IL PD, Wood Dale IL PD, Woodford County IL SO, Woodridge IL PD, Woodstock IL PD, Zion IL PD</t>
  </si>
  <si>
    <t>Adams County IL SO, Addison IL PD, Antioch IL PD, Arcola IL PD, Arlington Heights IL PD , Athens IL PD, Attorney General of Illinois - Medicare Fraud Division, Auburn IL PD, Aurora IL PD, Barrington Hills IL PD, Barrington IL PD, Bartlett IL PD, Bartonville IL PD, Bayfield County WI SO, Beardstown IL PD , Bedford Park IL PD, Bellwood IL PD, Belvidere IL PD, Bement IL PD , Bensenville IL PD, Benton IL PD , Berkeley IL PD, Berwyn IL PD, Bloomington IL PD, Blue Island IL PD, Bolingbrook IL PD, Bond County IL SO , Boone County IL SO, Bourbonnais IL PD, Bradley IL PD, Bradley University Campus IL PD, Braidwood IL PD, Bridgeview IL PD, Broadview IL PD, Brookfield IL PD, Buffalo Grove IL PD, Bureau Co. IL SO, Burnham IL PD , Burr Ridge IL PD, Bushnell IL PD, Byron IL PD, Caledonia WI PD, Calumet Park IL PD, Canton IL PD, Carbondale IL PD, Carlyle IL PD, Carol Stream IL PD, Carpentersville IL PD, Carroll County IL SO, Cary IL PD, Casey IL PD, Cass County IL SO, Centralia IL PD, Champaign County IL SO, Champaign IL PD, Channahon IL PD, Charleston IL PD, Chatham IL PD, Chenoa IL PD, Cherry Valley IL PD, Chicago Heights IL PD, Chicago IL PD, Chillicothe IL PD , Chrisman IL PD , Cicero IL PD, Clark Co. IL Sheriff's Dept., Coal Valley IL PD , Coles County IL SO , Colona IL PD, Columbia County WI SO, Cook County IL SO, Cortland IL PD, Country Club Hills IL PD, Countryside IL PD, Crawford County IL SO , Crest Hill IL PD, Crete IL PD, Creve Coeur IL PD, Crystal Lake IL PD, Danville IL PD, Darien IL PD, De Pere WI PD, Decatur IL PD, Deerfield IL PD, Delafield WI PD, Des Plaines IL PD, Dolton IL PD, Douglas County IL SO, Downers Grove IL PD, DuPage Co IL Prosecutor Office, DuPage County Forest Preserve IL PD, DuPage County IL SO, East Dundee IL PD, East Hazel Crest IL PD, East Moline IL PD, East Peoria IL PD, ECom911, Edgar County IL SO, Effingham IL PD, Effingham IL SO, Elburn IL PD, Elk Grove IL PD, Elkhorn WI PD, Elmhurst IL PD, Elmwood Park IL PD, Energy IL PD, Evanston IL PD, Evergreen Park IL PD, Farina IL PD , Farmer City IL PD, Fayette County IL SO , Flossmoor IL PD, Forest Preserve District Will County PD (IL), Forest View IL PD, Fox Lake IL PD, Fox Valley IL Parks District, Frankfort IL PD, Franklin County IL SO, Franklin WI PD, Fulton County IL SO, Fulton IL PD, Galesburg IL PD, Galva IL PD, Geneseo IL PD , Genoa City WI PD, Georgetown IL PD, Germantown WI PD, Glasford IL PD, Glencoe IL PD, Glendale Heights IL PD, Glenview IL PD, Glenwood IL PD, Golf IL PD , GPSDC (Glenview Dispatch), Grand Chute WI PD, Grant County WI SO, Grayslake IL PD , Green Bay WI PD, Green Lake County WI SO, Greenfield IL PD , Greenfield WI PD, Greenville IL PD , Grundy County IL 911, Grundy County IL SO, Gurnee IL PD, Hanover Park IL PD , Harper Community College IL PD, Harrisburg IL PD, Harvey IL PD, Harwood Heights IL PD, Havana IL PD, Hawthorn Woods IL PD , Hazel Crest IL PD, Henry County IL SO, Herrin IL PD, Hickory Hills IL PD, Highland Park IL PD , Hillside IL PD, Hinsdale IL PD, Hodgkins IL PD, Hoffman Estates IL PD, Hometown IL PD, Homewood IL PD, Hoopeston IL PD , Huntley IL PD , Illinois Attorney General, Illinois Department of Natural Resources , Illinois State Police, Indian Head Park IL PD, Indiana State Police IN PD, Inverness IL PD, Iroquois IL SO , Island Lake IL PD, Itasca IL PD, Jacksonville IL PD, Jasper CO IL SO, Johnsburg IL PD, Johnston City IL PD, Joliet IL PD, Joliet Junior College IL PD , Justice IL PD, Kane County Forest Preserve IL PD , Kane County IL SO, Kankakee County IL SO, Kankakee IL PD, Kansas IL PD, KenCom IL PD Dispatch Center, Kenilworth Village IL PD, Kenosha County WI SO, Kenosha WI PD, Kewanee IL PD , Knox County IL SO, Kohler WI PD, La Grange IL PD, La Grange Park IL PD, Ladd IL PD, Lake Bluff IL PD , Lake County IL SO , Lake Forest IL PD, Lake In The Hills IL PD, Lake Villa IL PD, Lake Zurich IL PD, Lakewood IL PD , Lansing IL PD, LaSalle Co. IL SO - New, Lasalle IL PD , Lawrence County IL SO, Lee County IL SO, Lemont IL PD, Lena IL PD, LeRoy IL PD, Lewis University IL PD, Libertyville IL PD, Lincolnshire IL PD, Lincolnwood IL PD, Lisle IL PD, Livingston County IL SO, Livingston IL PD , Lombard IL PD, Loves Park IL PD, Lyons IL PD, Mackinaw IL PD, Macomb IL PD, Macon County IL SO, Madisonville KY PD, Mahomet IL PD, Manteno IL PD, Marion County IL SO, Marion IL PD, Markham IL PD, Marseilles IL PD, Marshall County IL SO, Mason County IL SO, Matteson IL PD, Mattoon IL PD, McCook IL PD, McDonough County IL SO, McHenry County Conservation District IL PD, McHenry County IL SO, Mclean County IL SO, Mechanicsburg/Buffalo IL PD, Melrose Park (IL) Regional RTIC, Melrose Park IL PD, Menard County IL SO, Menasha WI PD, Mendota IL PD, Menomonee Falls WI PD, Merrionette Park IL PD, Metra IL PD, Metro East Auto Theft (IL), Metropolis IL PD, Midlothian IL PD, Milan IL PD , Minooka IL PD, Mokena IL PD, Moline IL PD, Monee IL PD, Monmouth IL PD, Monticello IL PD , Morgan County IL SO, Morris IL PD, Morrison IL PD, Morton Grove IL PD, Morton IL PD, Mount Pleasant WI PD, Mount Prospect IL PD, Moweaqua IL PD, Mt. Zion IL PD, Mundelein IL PD, Murphysboro IL PD , Muskego WI PD, Naperville IL PD, New Baden IL PD, New Berlin WI PD, New Lenox IL PD, New York State Police NY, Newton IL PD, Niles IL PD, Norfolk Southern RR IL PD, Normal IL PD , Norridge IL PD, North Aurora IL PD, North Chicago IL PD, North Riverside IL PD, Northbrook IL PD, Northfield IL PD, Northlake IL PD, O'Fallon IL PD, Oak Brook IL PD , Oak Creek WI PD, Oak Forest IL PD, Oak Lawn IL PD, Oakbrook Terrace IL PD, Oakland IL PD , Oakwood IL PD, Ogle County IL SO, Oglesby IL PD , Olney IL PD, Olympia Fields IL PD, Orland Park IL PD, Orlando FL PD, Oswego IL PD, Ottawa IL PD, Palatine IL PD, Palos Heights IL PD, Palos Hills IL PD, Palos Park IL PD, Paris IL PD, Park Forest IL PD, Park Ridge IL PD, Paxton IL PD , Pecatonica IL PD, Pekin IL PD, Peoria County IL SO, Peoria Heights IL PD, Peoria IL PD, Peotone IL PD , Peru IL PD, Petersburg IL PD, Pike County IL SO , Pittsfield IL PD , Plainfield IL PD, Pleasant Prairie WI PD, Pontiac IL PD, Portage County WI SO, Posen IL PD, Prairie Grove IL PD, Princeton IL PD, Prospect Heights IL PD, Pulaski County IN SO, Putnam County IL SO, Quincy IL PD, Racine County WI SO, Racine WI PD, Rantoul IL PD, Richmond IL PD, Richton Park IL PD, River Grove IL PD , Riverdale IL PD, Riverside IL PD , Riverton IL PD , Riverwoods IL PD, Robbins IL PD, Robinson IL PD, Rochester IL PD, Rock County WI SO, Rock Falls IL PD, Rock Island County IL SO , Rock Island IL PD, Rockdale IL PD , Rockford IL PD, Rockford Park District IL PD , Rockton IL PD, Rolling Meadows IL PD, Romeoville IL PD, Roselle IL PD , Rosemont IL PD, Rossville IL PD, Round Lake Beach IL PD, Round Lake IL PD, Saint Francis WI PD, Saline County IL SO, Sangamon County IL SO, Sauk Village IL PD, Saukville WI PD, Schaumburg IL PD, Schuyler Co. IL SO, SEECOM Dispatch Center IL, Shelby County IL SO, Sherman IL PD, Shorewood IL PD, Silvis IL PD, Skokie IL PD, South Barrington IL PD, South Elgin IL PD, South Milwaukee WI PD, Southern Illinois University IL PD , Southern View IL PD, Southwestern Illinois College Campus PD, Spring Valley IL PD, Springfield IL PD, St. Charles IL PD, Stephenson County IL SO, Sterling Heights MI PD, Sterling IL PD, Stevens Point WI PD, Streamwood IL PD, Streator IL PD, Sturtevant WI PD, Sugar Grove IL PD , Sullivan  IL PD, Summit IL PD, Sycamore IL PD , Tazewell County IL SO, Thornton IL PD, Tilton IL PD, Tinley Park IL PD, Tomah WI PD, Trenton IL PD, Union County NC SO, University of Illinois - Chicago IL PD, University of Illinois at Urbana-Champaign IL PD, University of Illinois- Springfield, University Park IL PD, US Postal Inspection Service [Federal], Vandalia IL PD , Vernon Hills IL PD, Vienna IL PD, Villa Park IL PD, Village of Bloomingdale IL PD, Village of Lynwood IL PD, Village of Manhattan IL PD, Village of Pingree Grove IL PD, Virden IL PD, Warrensburg IL PD, Warrenville IL PD, Washington IL PD, Wauconda IL PD, Waukegan IL PD, Waukesha WI PD, Wayne IL PD, West Allis WI PD, West Central Consolidated Communications IL PD, West Chicago IL PD, West Dundee IL PD, Westchester IL PD, Western Illinois University IL PD, Westmont IL PD, Wheaton IL PD, Wheeling IL PD , WI Department of Justice, Will County IL SO, Williamson Co. IL SO, Willow Springs IL PD, Willowbrook IL PD, Wilmette IL PD , Wilmington IL PD, Windsor- IL- PD, Winfield IL PD, Winnebago County IL SO, Winthrop Harbor IL PD, Wonder Lake IL PD, Wood Dale IL PD, Woodford County IL SO, Woodridge IL PD, Woodstock IL PD, Zion IL PD</t>
  </si>
  <si>
    <t>Addison IL PD, Akron OH PD, Alabama Law Enforcement Agency (ALEA), Altoona IA PD, Altoona WI PD, Antioch IL PD, Arlington Heights IL PD , Athens IL PD, Attorney General of Illinois - Medicare Fraud Division, Aurora IL PD, Barrington Hills IL PD, Barrington IL PD, Bartlett IL PD, Bartonville IL PD, Bellwood IL PD, Belvidere IL PD, Bement IL PD , Bensenville IL PD, Berkeley IL PD, Berwyn IL PD, Bloomington IL PD, Blue Island IL PD, BNSF IL PD, Bolingbrook IL PD, Bond County IL SO , Boone County IL SO, Bourbonnais IL PD, Bradley IL PD, Bradley University Campus IL PD, Braidwood IL PD, Broadview IL PD, Brownstown IL PD , Buffalo Grove IL PD, Burbank IL PD, Burnham IL PD , Burr Ridge IL PD, Calumet Park IL PD, Campton Hills IL PD, Canton IL PD, Carol Stream IL PD, Carpentersville IL PD, Cary IL PD, Centralia IL PD, Champaign County IL SO, Champaign IL PD, Channahon IL PD, Charleston IL PD, Chatham IL PD, Cherry Valley IL PD, Chicago Heights IL PD, Chicago IL PD, Chillicothe IL PD , Cicero IL PD, CN Railroad IL PD, Coles County IL SO , Cook County IL SO, Cook County States Attorney's Office IL PD, Country Club Hills IL PD, Crest Hill IL PD, Crete IL PD, Crystal Lake IL PD, Danville IL PD, Darien IL PD, Decatur IL PD, Decatur Park District IL PD, Deerfield IL PD, Diamond IL PD, Dolton IL PD, Douglas County IL SO, Downers Grove IL PD, DuPage Co IL Prosecutor Office, DuPage County Forest Preserve IL PD, DuPage County IL SO, East Dundee IL PD, East Hazel Crest IL PD, East Moline IL PD, East Peoria IL PD, Edgar County IL SO, El Paso IL PD, Elburn IL PD, Elk Grove IL PD, Elmhurst IL PD, Elmwood Park IL PD, Elwood IL PD, Evanston IL PD, Evergreen Park IL PD, Farina IL PD , Fayette County IL SO , Flossmoor IL PD, Fon du Lac Park District IL PD, Fox Lake IL PD, Frankfort IL PD, Freeport IL PD, Fulton County IL SO, Fulton IL PD, Galesburg IL PD, Gary IN PD, Glasford IL PD, Glen Ellyn IL PD, Glencoe IL PD, Glendale Heights IL PD, Glenview IL PD, Glenwood IL PD, Golf IL PD , Granite City IL PD, Grayslake IL PD , Greenfield IL PD , Greenville IL PD , Grundy CO SO, Grundy County IL SO, Gurnee IL PD, Hanover Park IL PD , Harvey IL PD, Harwood Heights IL PD, Hawthorn Woods IL PD , Hazel Crest IL PD, Hickory Hills IL PD, Highland Park IL PD , Highwood IL PD, Hillside IL PD, Hinsdale IL PD, Hodgkins IL PD, Hoffman Estates IL PD, Hometown IL PD, Homewood IL PD, Hoopeston IL PD , Huntley IL PD , Illinois Attorney General, Illinois Statewide Auto Theft Taskforce, Indian Head Park IL PD, Inverness IL PD, Iroquois IL SO , Itasca IL PD, Jacksonville IL PD, Johnsburg IL PD, Joliet IL PD, Joliet Junior College IL PD , Justice IL PD, Kane County IL SO, Kankakee County IL SO, Kankakee IL PD, Kansas IL PD, KenCom IL PD Dispatch Center, Kewanee IL PD , La Grange IL PD, La Grange Park IL PD, La Salle County IL PD - OLD, Ladd IL PD, Lake Forest IL PD, Lake In The Hills IL PD, Lake Villa IL PD, Lake Zurich IL PD, Lakewood IL PD , Lansing IL PD, Lasalle IL PD , Lemont IL PD, LeRoy IL PD, Lewis University IL PD, Libertyville IL PD, Lincoln Land Community College IL PD , Lincolnshire IL PD, Lincolnwood IL PD, Lisle IL PD, Livingston County IL SO, Livingston IL PD , Lockport IL PD , Lombard IL PD, Loves Park IL PD, Lyons IL PD, Macon County IL SO, Mahomet IL PD, Manteno IL PD, Markham IL PD, Marseilles IL PD, Matteson IL PD, Mattoon IL PD, McCook IL PD, McHenry County Conservation District IL PD, McHenry County IL SO, McHenry IL PD, Mclean County IL SO, Melrose Park IL PD, Merrionette Park IL PD, Midlothian IL PD, Milan IL PD , Milford IL PD, Minooka IL PD, Mokena IL PD, Monee IL PD, Morgan County IL SO, Morris IL PD, Morrison IL PD, Morton Grove IL PD, Morton IL PD, Mount Prospect IL PD, Mt. Zion IL PD, Mundelein IL PD, Murphysboro IL PD , Naperville IL PD, Naperville Park District IL PD, New Lenox IL PD, Niles IL PD, Norfolk Southern RR IL PD, Normal IL PD , Norridge IL PD, North Aurora IL PD, North Chicago IL PD, North Riverside IL PD, Northbrook IL PD, Northfield IL PD, Northlake IL PD, O'Fallon IL PD, Oak Brook IL PD , Oak Forest IL PD, Oak Lawn IL PD, Oak Park IL PD, Oakbrook Terrace IL PD, Ogden Dunes IN PD, Ogle County IL SO, Oglesby IL PD , OLREC IL Dispatch, Olympia Fields IL PD, Orland Park IL PD, Oswego IL PD, Ottawa IL PD, Palatine IL PD, Palos Heights IL PD, Palos Hills IL PD, Palos Park IL PD, Paris IL PD, Park Forest IL PD, Park Ridge IL PD, Parkland College IL PD , Paxton IL PD , Pekin IL PD, Peoria County IL SO, Peoria IL PD, Peotone IL PD , Peru IL PD, Piatt County IL Sheriff , Pike County IL SO , Pittsfield IL PD , Plainfield IL PD, Pleasant Prairie WI PD, Pontiac IL PD, Portage IN PD, Posen IL PD, Prospect Heights IL PD, Putnam County IL SO, QComm911 Dispatch IL, Quincy IL PD, Ramsey IL PD , Rantoul IL PD, Richland Community College Campus IL PD, Richton Park IL PD, River Grove IL PD , Riverdale IL PD, Riverwoods IL PD, Robbins IL PD, Robinson IL PD, Rock County WI SO, Rock Falls IL PD, Rock Island IL PD, Rockdale IL PD , Rockford IL PD, Rockford Park District IL PD , Rockton IL PD, Rolling Meadows IL PD, Romeoville IL PD, Roselle IL PD , Rosemont IL PD, Round Lake Beach IL PD, Sangamon County IL SO, Sauk Village IL PD, Schaumburg IL PD, Schiller Park IL PD, SEECOM Dispatch Center IL, Sherman IL PD, Shorewood IL PD, Skokie IL PD, South Barrington IL PD, South Chicago Heights IL PD, South Elgin IL PD, Southwestern Illinois College Campus PD, Spring Valley IL PD, Springfield IL PD, St Elmo IL PD , St. Charles IL PD, Steger IL PD, Stephenson County IL SO, Stickney IL PD, Streamwood IL PD, Streator IL PD, Summit IL PD, Sycamore IL PD , Taylorville IL PD, Tazewell County IL SO, Thornton IL PD, Tilton IL PD, Tinley Park IL PD, University of Illinois at Urbana-Champaign IL PD, University Park IL PD, US - GSA Office of Inspector General [Federal], US Postal Inspection Service [Federal], Valparaiso IN PD, Vandalia IL PD , Vernon Hills IL PD, Villa Park IL PD, Village of Bloomingdale IL PD, Village of Homer Glen IL PD, Village of LaGrange Park IL PD, Village of Lynwood IL PD, Village of Manhattan IL PD, Virden IL PD, Warrenville IL PD, Washington IL PD, Wauconda IL PD, Waukegan IL PD, Wayne IL PD, Wescom IL Dispatch Center, West Chester OH PD, West Chicago IL PD, West Dundee IL PD, Westchester IL PD, Westmont IL PD, Wheaton IL PD, Wheeling IL PD , Whiteside County Dispatch Center IL, Will County IL SO, Will County State Attorney's Office (IL), Willow Springs IL PD, Willowbrook IL PD, Wilmette IL PD , Wilmington IL PD, Winfield IL PD, Winnebago County IL SO, Winnetka IL PD, Winthrop Harbor IL PD, Wood Dale IL PD, Woodford County IL SO, Woodridge IL PD, Woodstock IL PD, Zion IL PD, Zionsville IN PD</t>
  </si>
  <si>
    <t xml:space="preserve">Gunshots, Live Video, License Plates, Vehicles, </t>
  </si>
  <si>
    <t>Albany GA PD, Atlanta GA PD, Banks County GA SO, Canton GA PD, Carroll County GA SO, Chatsworth GA PD, Cherokee County GA SO, Clayton GA PD, Clinton TN PD, Colquitt County GA SO, Cumming GA PD, Dahlonega GA PD, DeKalb County GA PD, Department of Natural Resources - GA, Dillard GA PD, DoC Intelligence Unit (GA), Dougherty County GA PD , Edison State Community College, Ellijay GA PD, Evendale OH PD, Fannin County GA SO, Flowery Branch GA PD, Floyd County GA PD, Forest Park GA PD, Forest Park OH PD, Forsyth County GA SO, Gainesville GA PD, Georgia Tech GA PD, Golf Manor OH PD, Gwinnett County GA PD, Gwinnett County School PD, Habersham County GA SO, Hall County GA SO, Helen GA PD, Hiawassee GA PD, Houston County GA SO, Jasper GA PD, Kennesaw State University GA PD, Knoxville TN PD, Lake City GA PD, Lawrenceville GA PD, Leesburg GA PD, Loudon TN PD, Lumpkin County SO GA, Macon County NC SO, Madeira OH PD, Madisonville TN PD, Maysville GA PD, McCaysville GA PD, Miami County OH SO, Milton GA PD, Monroe County GA SO, Monroe GA PD, Monroe OH PD, Morehead KY PD, Murray County GA SO, Oakwood GA PD, Peach County GA SO , Pendergrass GA PD, Perry GA PD, Putnam County FL SO, Rabun County GA SO, Rockdale County GA SO, Senoia GA PD, Stephens County GA SO, Stockbridge GA PD, Temple GA PD, Tennessee Valley Authority Police, Tift County GA SO, Town of Bean Station PD  TN, Turner County GA SO, Tyrone GA PD, Union County GA SO, University of North Georgia PD (GA), University of Tennessee TN PD, Warner Robins GA PD, Wartburg TN PD, West Chester OH PD, White County GA SO, White Pine TN PD, Whitfield County GA SO, Woodstock GA PD, Worth County GA SO</t>
  </si>
  <si>
    <t>Abbeville SC PD, Acworth GA PD, Adairsville GA PD, Alabama Department of Revenue, Albany GA PD, Alpharetta GA PD, Altoona IA PD, Anderson County SC SO, Anderson SC PD, Appling County GA SO, Athens-Clarke County GA PD, Atlanta GA PD, Auburn GA PD , Austell GA PD, Avondale Estates GA PD, Bainbridge GA PD, Baker County GA SO, Baldwin County GA SO, Banks County GA SO, Barrow County GA SO, Bartow County GA SO, Ben Hill County GA SO, Bibb County SO GA, Biltmore Forest NC PD, Blackshear GA PD, Blakely GA PD, Bleckley County GA SO, Bloomingdale GA PD, Brantley County GA SO, Braselton GA PD, Bremen GA PD, Brookhaven GA PD, Brooklet GA PD, Broxton GA PD, Bryan County GA SO, Buford GA Department of Public Safety, Bulloch County GA SO, Butts County GA SO, Byron GA PD , Cairo GA PD , Calhoun County AL SO, Calhoun GA PD, Camilla GA PD , Canton GA PD, Carroll County GA SO, Carrollton GA PD, Cartersville GA PD, Cedartown GA PD, Central SC PD , Chamblee GA PD, Chatham County GA PD, Chatham County GA SO, Chatsworth GA PD, Cherokee County GA SO, Clark Atlanta University GA PD, Clarkston GA PD, Clayton County GA PD, Clayton County GA SO, Clayton GA PD, Cobb County GA PD, Cobb County GA SO, Coffee County GA SO, College Park GA PD, Colquitt County GA SO, Columbia County GA SO, Columbus GA PD, Commerce GA PD, Conyers GA PD, Cook County GA SO, Covington GA PD, Coweta County GA SO, Crisp County GA SO, Cumming GA PD, Dahlonega GA PD, Dallas GA PD, Dalton GA PD, Danielsville GA PD, Davie County NC SO, Dawson County GA SO, Dawson GA PD, Decatur County GA SO, Decatur GA PD, DeKalb County GA PD, Department of Natural Resources - GA, Dillard GA PD, DNU, DoC Intelligence Unit (GA), Dodge County GA SO, Doraville GA PD, Dougherty County GA PD , Douglas County GA SO, Douglasville GA PD, Dublin GA PD, Duluth GA PD, Dunwoody GA PD, Easley SC PD, East Georgia State College Campus PD (GA), East Point GA PD, Eatonton GA PD, Echols County GA SO, Effingham County GA SO, Elbert County GA SO, Ellijay GA PD, Emerson GA PD, Emory University Campus PD GA, Euharlee GA PD, Evans County GA SO, Fairburn GA PD, Fannin County GA SO, Fayetteville GA PD, Fitzgerald GA PD, Flowery Branch GA PD, Floyd County GA PD, Floyd County Sheriff's Office (GA), Forest Park GA PD, Forsyth County GA SO, Fort Oglethorpe GA PD, Franklin County GA SO, Franklin GA PD, Franklin Springs GA PD , Fulton County GA PD, Fulton County Schools PD (GA), GA - Georgia Piedmont Technical College , GA - MCS/OCU/Intelligence, Gainesville GA PD, Garden City GA PD, Gatlinburg TN PD , Georgia Attorney General's Office  - GA, Georgia Bureau of Investigation, Georgia Southern University PD (GA), Georgia Southwestern State University Campus PD , Georgia State Patrol GA PD, Georgia State University GA PD, Georgia Tech GA PD, Glynn County GA PD , Glynn County GA SO, Gray GA PD , Greene County GA SO, Griffin GA PD, Grovetown GA PD, Guntersville AL PD, Gwinnett County DAs Office, Gwinnett County GA PD, Gwinnett County GA SO, Gwinnett County School PD, Habersham County GA SO, Hall County GA SO, Hancock County GA SO, Hapeville GA PD, Haralson County GA SO, Harris County GA SO, Hart County GA SO, Hartwell GA PD, Heard County GA SO, Henderson County NC SO , Henry County GA PD, Hiram GA PD, Hogansville GA PD, Homeland Security Investigations [Federal] [Inactive], Houston County GA District Attorney's Office, Houston County GA SO, Houston TX PD, Huntersville PD NC, Irwin County GA SO, Jackson County GA SO, Jackson County NC SO, Jackson GA PD, Jasper County GA SO, Jasper GA PD, Jefferson GA PD, Jesup GA PD, Johns Creek GA PD, Jones County GA SO, Kennesaw GA PD, Kennesaw State University GA PD, Kingsland GA PD, LaGrange GA PD, Lake City FL PD, Lake City GA PD, Lake Park GA PD, Lamar County GA SO, Laurens County GA SO, Lavonia GA PD, Lawrenceville GA PD, Lee County GA SO, Leesburg AL PD, Leesburg GA PD, Liberty County GA SO, Lilburn GA PD, Lincoln AL PD, Locust Grove GA PD, Loganville GA PD, Long County GA SO, Lookout Mountain GA PD , Lovejoy GA PD, Lowndes County GA SO, Ludowici GA PD, Lumpkin County SO GA, Lyons GA PD, Madison County GA SO, Madison GA PD, Manchester GA PD, Marietta GA PD, Marta PD GA, Maysville GA PD, McCaysville GA PD, McDuffie County GA SO, McIntosh County GA SO  , McIntyre GA PD, Meriwether County GA SO, Middle Georgia State University Campus PD, Milledgeville GA PD, Milton GA PD, Mitchell County GA SO, Molena GA PD, Monroe County GA SO, Monroe GA PD, Montezuma GA PD, Morehead KY PD, Morgan County GA SO, Morrow GA PD , Moultrie GA PD, Mount Zion GA PD, Murray County GA SO, Muscogee County GA SO, Newnan GA PD, Newton County GA SO, Norcross GA PD, Oakwood GA PD, Ocilla GA PD, Oconee County GA SO, Oconee County SC SO, Office of Commissioner of Insurance and Safety Fire (GA), Oglethorpe County GA SO, Oglethorpe GA PD, Opelika AL PD, Oxford AL PD, Oxford GA PD, Paulding County GA SO, Peach County GA SO , Peachtree City GA PD, Peachtree Corners GA Marshal's Office, Pembroke GA PD, Pendergrass GA PD, Perry GA PD, Phenix City AL PD, Pickens County SC SO, Pierce County GA SO, Pigeon Forge TN PD, Pooler GA PD, Powder Springs GA PD, Public Service Authority, Santee Cooper Law Enforcement Division (SC), Putnam County GA SO, Rabun County GA SO, Remerton GA PD, Reynolds GA PD, Richland County SC SO, Richmond County GA SO, Richmond Hill GA PD, Rincon GA PD, Riverdale GA PD, Rockdale County GA SO, Rockmart GA PD, Rome GA PD, Rossville GA PD, Roswell GA PD, Royston GA PD, Sale City GA PD , Sandy Springs GA PD, Sauk Village IL PD, Savannah GA PD, Savannah International Airport GA PD, Seminole County GA SO, Seneca SC PD, Senoia GA PD, Sevier County TN SO, Sevierville TN PD, Snellville GA PD, Soperton GA PD, Spalding County GA SO, Sparta GA PD, Springfield GA PD, St. Edward's University (TX), Statesboro GA PD, Stephens County GA SO, Stockbridge GA PD, Sumter County GA SO , Sumter County SC SO, Suwanee GA PD, Swainsboro GA PD, Sylvania GA PD, Sylvester GA PD, Tallapoosa GA PD, Tattnall County GA SO, Temple GA PD, Thomas County GA SO, Thomaston GA PD, Thomasville GA PD, Thomson GA PD, Thunderbolt GA PD, Tift County GA SO, Tifton GA PD, Town of Bean Station PD  TN, Towns County GA SO , Transylvania County NC SO, Turner County GA SO, Twiggs County GA SO , Tybee Island GA PD, Tyrone GA PD, Union City GA PD, Union County GA SO, University of Georgia GA PD, University of North Georgia PD (GA), University of West Georgia GA PD, Upson County GA SO, US Postal Inspection Service [Federal], Valdosta GA PD, Valdosta State University GA PD, Vidalia GA PD, Villa Rica GA PD, Walker County GA SO, Walton County GA SO, Ware County GA SO , Warner Robins GA PD, Washington County GA SO, Washington County TN SO, Watkinsville GA PD, Waycross GA PD, West Point GA PD, White County GA SO, White Pine TN PD, Whitesburg GA PD, Whitfield County GA SO, Wilkes County GA SO, Wilkinson County GA SO, Winder GA PD, Woodstock GA PD, Worth County GA SO</t>
  </si>
  <si>
    <t>Germantown OH PD, 13th Drug Task Force AR, Abbeville SC PD, Acworth GA PD, Adairsville GA PD, Adairville KY PD, Adams County IN SO, Ahoskie NC PD, AL - Andalusia PD, AL - Autauga County SO, AL - Bear Creek PD, AL - Daphne PD, AL - Gadsden PD, AL - Sylacauga PD, AL - Troy University - Insight , Alabama Department of Corrections, Alabama Department of Revenue, Alabama Drug Enforcement Task Force Region G, Alabama Law Enforcement Agency (ALEA), Alabaster AL PD, Alachua County FL SO, Albany GA PD, Alexander AR PD, Alexander County NC SO, Algood TN PD, Allen County KY SO, Alpharetta GA PD, Altavista VA PD, Altoona IA PD, Amberley Village OH PD, Amherst County VA SO, Anderson County SC SO, Anderson County TN SO, Anderson IN PD, Anderson SC PD, Angier NC PD, Anna TX PD, Apex NC PD, App State University NC PD, Appling County GA SO, AR - Arkadelphia PD, AR - Harrisburg PD, Ardmore AL PD, Arnold MO PD, Asheville NC PD, Ashville AL PD, Athens-Clarke County GA PD, Atlanta GA PD, Atoka TN PD, Attorney General of Illinois - Medicare Fraud Division, Auburn GA PD , Auglaize County OH SO, Austell GA PD, Avery County NC SO, Avon IN PD, Avondale Estates GA PD, Bainbridge GA PD, Baker County FL SO, Baker County GA SO, Baldwin County GA SO, Banks County GA SO, Barrow County GA SO, Bartlett TN PD, Bartow County GA SO, Baton Rouge LA PD, Bay County FL SO, Bay St. Louis MS PD, Beaufort SC PD , Beaumont TX PD, Bedford County TN SO, Bedford County VA SO, Bedford VA PD, Beech Grove IN PD, Bellevue KY PD, Belmont MS PD, Belmont NC PD, Ben Hill County GA SO, Benton County WA SO, Benton IL PD , Berea KY PD, Berkeley County SC SO, Berkeley MO PD, Bessemer AL PD, Bibb County SO GA, Bienville Parish LA SO , Biltmore Forest NC PD, Black Mountain NC PD, Blacksburg SC PD , Blackshear GA PD, Blairsville GA PD, Blakely GA PD, Bleckley County GA SO, Bloomingdale GA PD, Blount County Commission (AL), Blount County TN SO, Blue Ash OH PD, Bluffton SC PD , Boaz AL PD, Boone County AR SO, Boone County MO SO, Botetourt County VA SO, Bowling Green KY PD, Bowling Green Warren County Drug Task Force KY, Bradley County AR SO , Brantley County GA SO, Braselton GA PD, Breckinridge County KY SO, Bremen GA PD, Brentwood MO PD, Brevard County FL SO , Brooklet GA PD, Brownsburg IN PD, Brunswick County NC SO, Brunswick County VA SO, Bryan County GA SO, Bryant AR PD, Buford GA Department of Public Safety, Bulloch County GA SO, Buncombe County NC SO, Burke County NC SO, Burlington NC PD, Butler County OH SO, Butler Township OH PD, Butner NC PD, Butts County GA SO, Byram MS PD, Byron GA PD , Cabarrus County NC SO, Cabot AR PD, Cairo GA PD , Caldwell County NC SO, Calera AL PD, Calhoun County AL SO, Calhoun County SC SO, Calhoun GA PD, Calloway County KY SO, Camden AR PD, Camden SC PD, Camilla GA PD , Campbell County VA SO, Canton GA PD, Cape Girardeau County MO SO, Cape Girardeau MO PD, Carbondale IL PD, Carmel IN PD, Carolina Beach NC PD , Carroll County GA SO, Carroll County VA SO, Carrollton GA PD, Carter County TN SO, Cartersville GA PD, Carthage MS PD, Cary NC PD, Cass County IN SO, Catawba County NC SO, Cedartown GA PD, Centerville IN PD, Central City KY PD, Central SC PD , Centralia IL PD, Chadbourn NC PD, Chambers County AL SO, Chamblee GA PD, Champaign County IL SO, Champaign County SO OH, Champaign IL PD, Chanute KS PD, Charleston County SC SO, Charleston IL PD, Charleston SC PD, Chatham County GA PD, Chatham IL PD, Chatsworth GA PD, Cheatham County TN SO, Cherokee County AL SO, Cherokee County GA DA, Cherokee County GA SO, Chesterfield County VA PD, Chesterfield MO PD, Cheviot OH PD, Chipley FL PD, Claiborne County TN SO, Clarendon County SC SO , Clark Atlanta University GA PD, Clarkston GA PD, Clarksville AR PD, Clarksville IN PD, Clarksville VA PD, Clayton County GA PD, Clayton County GA SO, Clayton GA PD, Clayton MO PD, Clayton NC PD , Clearwater FL PD, Cleveland County NC SO , Cleveland OH Division of Police , Cleveland TN PD, Clinton TN PD, Clintwood VA PD, Cobb County GA DA, Cobb County GA PD, Cobb County GA SO, Cocke County TN SO, Cocoa Beach FL PD, Cocoa FL PD, Coffee County AL SO, Coffee County GA SO, Coffee County TN SO, Coffeyville KS PD, Colbert County AL SO, College Park GA PD, Collegedale TN PD, Colleton County SO (SC), Collierville TN PD, Colorado State Patrol, Colquitt County GA SO, Columbia County FL SO, Columbia County GA SO, Columbus County NC SO, Columbus GA PD, Columbus IN PD, Columbus NC PD, Commerce GA PD, Concord NC PD, Conway AR PD, Conway SC PD, Conyers GA PD, Cook County GA SO, Cookeville TN PD, Coolidge GA PD, Coshocton County OH SO, Cottleville MO PD, Covington GA PD, Covington LA PD, Covington TN PD, Coweta County GA SO, Cramerton NC PD, Craven County ABC Board (NC), Crawford County IL SO , Crawford County IN SO, Crawfordsville IN PD, Creedmoor NC PD, Crestwood MO PD, Creve Coeur MO PD, Crewe VA PD, Crisp County GA SO, Crossville TN PD, Crystal City MO PD, CSX Railroad PD, Cullman AL PD, Cullman County AL SO, Cumberland Metro IN PD, Cumming GA PD, CVG Airport KY PD, Cynthiana KY PD, D'Iberville MS PD, Dadeville AL PD, Dahlonega GA PD, Dale County AL SO, Dallas GA PD, Dalton GA PD, Dandridge TN PD, Danielsville GA PD, Danville IL PD, Danville IN PD, Danville KY PD, Darlington County SC SO, Davidson County NC SO, Davidson NC PD, Davie County NC SO, Dawson County GA SO, Dawson GA PD, Dayton TN PD, Dearborn County IN SO, Decatur AL PD, Decatur County GA SO, Decatur GA PD, Deer Park OH PD, DeKalb County GA PD, Delhi Twp OH PD, Delphi IN PD, Department of Natural Resources - GA, Des Peres MO DPS, DeSoto County MS SO, Dickenson County VA SO, Dillard GA PD, Dillon SC PD, DNU, DoC Intelligence Unit (GA), Dodge County GA SO, Doraville GA PD, Dorchester County SC SO, Dothan AL PD, Dougherty County GA PD , Douglas County GA SO, Douglasville GA PD, Dublin GA PD, Dublin OH PD, Duluth GA PD, Dunn NC PD, Dunwoody GA PD, Durango CO PD, Dyer County TN SO, Dyersburg TN PD, Easley SC PD, East Georgia State College Campus PD (GA), East Hampton Village NY PD, East Point GA PD, Eaton OH PD, Eatonton GA PD, Echols County GA SO, Edgecombe County NC SO, Edgewater FL PD, Edison State Community College, Effingham County GA SO, El Cajon CA PD, Elbert County GA SO, Elizabethton TN PD, Elizabethtown KY PD, Ellijay GA PD, Elloree SC PD, Emerson GA PD, Emory University Campus PD GA, Emporia VA PD , Energy IL PD, Erlanger KY PD, Erwin PD (NC), Erwin TN PD, Escambia County FL SO, Etowah County AL SO, Euharlee GA PD, Eureka MO PD, Evangeline Parish LA SO , Evans County GA SO, Evendale OH PD, Fairburn GA PD, Fairfield CA PD, Fairfield County SC SO, Fairfield OH PD, Fairmont NC PD, Fairmount IN PD, Fannin County GA SO, Fayette County IL SO , Fayette County KY SO, Fayette County TN SO, Fayetteville GA PD, Fayetteville TN PD, Ferguson MO PD, Fish and Wildlife Commission FL PD, Fitzgerald GA PD, FL - Belleair PD, FL- Sanford PD, Flagler County FL SO, Flock City PD - Law Enforcement Sales Demo, Florence AL PD, Florence County SC SO, Florence SC PD, Florida Highway Patrol, Florida State University Campus PD FL, Florissant MO PD, Flowery Branch GA PD, Floyd County GA PD, Floyd County IN SO, Floyd County Sheriff's Office (GA), Foley AL PD, Forest City NC PD, Forest Park GA PD, Forest Park OH PD, Forrest County MS SO, Forsyth County GA SO, Forsyth County NC SO, Fort Mill SC PD, Fort Oglethorpe GA PD, Frankfort KY PD, Franklin County AL SO, Franklin County FL SO, Franklin County GA SO, Franklin County IL SO, Franklin County MO SO , Franklin County OH SO, Franklin County VA SO, Franklin GA PD, Franklin IN PD, Franklin MA PD, Franklin Springs GA PD , Fulton County GA PD, Fulton County GA SO, Fulton County Schools PD (GA), Fulton MS PD, Fultondale AL PD, Fuquay-Varina NC PD, GA - Georgia Piedmont Technical College , GA - MCS/OCU/Intelligence, Gahanna OH PD, Gainesville FL PD, Gainesville GA PD, Gallatin TN PD, Gallia County OH SO, Garden City GA PD, Gardendale AL PD, Gas City IN PD, Gasconade Co MO SO, Gastonia NC PD, Gatlinburg TN PD , Gautier MS PD, Georgetown County SC SO, Georgetown IL PD, Georgetown IN PD, Georgetown KY PD, Georgetown SC PD, Georgia Attorney General's Office  - GA, Georgia Bureau of Investigation, Georgia Southern University PD (GA), Georgia Southwestern State University Campus PD , Georgia State Patrol GA PD, Georgia State University GA PD, Georgia Tech GA PD, Germantown TN PD, Gibsonville NC PD, Gilchrist County FL SO, Giles County TN SO, Glasgow KY PD, Glencoe AL PD, Glendale OH PD, Gluckstadt MS PD, Glynn County GA PD , Glynn County GA SO, Golf Manor OH PD, Goose Creek SC PD , Graceville FL PD, Grainger County TN SO, Grant County IN SO, Graves County KY SO, Gray GA PD , Grayson County VA SO, Greenbrier TN PD, Greene County GA SO, Greene County MO SO, Greene County OH SO, Greenfield IN PD, Greensville County VA SO, Greenville County SC SO, Greenville SC PD, Greenwood County SC SO, Greenwood IN PD, Greenwood SC PD, Greer SC PD, Greers Ferry PD AR, Gretna LA PD, Griffin GA PD, Grove City OH PD, Groveport OH PD, Grovetown GA PD, Guernsey County OH SO, Gulf Breeze FL PD, Gulf County FL SO, Gulfport MS PD, Guntersville AL PD, Gwinnett County DAs Office, Gwinnett County GA PD, Gwinnett County GA SO, Gwinnett County School PD, Habersham County GA SO, Hackleburg AL PD, Halifax County VA SO, Hall County GA SO, Halls TN PD, Hamblen County TN SO, Hamilton County IN SO, Hamilton County OH SO, Hamilton County TN SO, Hamilton GA, Hancock County GA SO, Hancock County IN SO, Hancock County MS SO, Hapeville GA PD, Haralson County GA SO, Hardeeville SC PD, Hardin County TN SO, Hardinsburg KY PD, Harnett County NC SO, Harriman TN PD, Harris County GA SO, Harrison AR PD, Harrisonburg VA PD, Hart County GA SO, Hartford City IN PD, Hartselle AL PD, Hartsville SC PD, Harvey County KS SO, Haysi VA PD, Haywood County NC SO, Hazel Park MI PD, Hazelwood MO PD, Heard County GA SO, Heflin AL PD, Helen GA PD, Helena AL PD, Henderson County KY SO, Henderson County NC SO , Henderson KY PD, Henderson NC PD, Hendersonville NC PD, Hendersonville TN PD, Henry County GA PD, Henry County IN SO, Henry County VA SO, Hernando County FL SO, Herrin IL PD, Hickory NC PD, High Point NC PD, Highland Heights KY PD, Hillsborough County FL SO, Hillsville VA PD, Hiram GA PD, Hogansville GA PD, Hoke County NC SO, Holly Hill FL PD, Holly Springs GA PD, Holmes County FL SO, Homecroft IN PD, Homewood AL PD, Hoopeston IL PD , Hoover AL PD, Hope Mills NC PD , Hopkinsville KY PD, Housing Authority of the City of Covington GA (Deactivated), Houston County AL SO, Houston County GA District Attorney's Office, Houston County GA SO, Houston TX PD, Howard County IN SO, Hueytown AL PD, Huntersville PD NC, Huntington IN PD, Huntsville Airport AL PD, Huntsville AL PD, Illinois Attorney General, IN - Greene County SO, IN - Tipton County SO, Independence KS PD, Independence KY PD, Indiana Department of Corrections, Indianapolis Metro PD IN, Ingalls IN PD, Iredell County NC SO, Irmo SC PD, Irondale AL PD, Irwin County GA SO, Jackson County FL SO, Jackson County GA SO, Jackson County NC SO, Jackson GA PD, Jackson MS PD, Jackson TN PD, Jackson WI PD, Jacksonville AL PD, Jacksonville Beach FL PD, Jasper AL PD, Jasper County GA SO, Jasper County SC SO, Jasper GA PD, Jasper IN PD, Jefferson County AL SO, Jefferson County MO SO, Jefferson County SO IN, Jefferson County TN SO, Jefferson GA PD, Jeffersontown KY PD, Jessamine County KY SO, Jesup GA PD, Johns Creek GA PD, Johnson City TN PD, Johnson County TN SO, Johnston City IL PD, Johnston County NC SO, Jones County GA SO, Jonesboro AR PD, Jonesborough PD TN, Kemper County MS SO, Kennesaw GA PD, Kennesaw State University GA PD, Kenton County KY SO, Kentucky State KY PD, Kernersville NC PD, Kershaw County SC SO, Kill Devil Hills NC PD, Kings Mountain NC PD, Kingsland GA PD, Kingsport TN PD, Kingston Springs TN PD, Kingston TN PD, Knox County TN SO, Knoxville TN PD, Kokomo IN PD, Kosciusko MS PD, LA - Morgan City PD, La Follette TN PD, Ladue MO PD, LaFayette County FL SO, Lafayette County MS SO, Lafayette IN PD, LaGrange GA PD, Lake City FL PD, Lake City GA PD, Lake County FL SO, Lake Mary FL PD, Lake Park GA PD, Lake St. Louis MO PD, Lake Wales FL PD, Lakeland FL PD, Lakeside Park-Crestview Hills KY PD, Lamar County GA SO, Lancaster County SC SO , Lancaster SC PD, Lander University SC PD, Lauderdale County AL SO, Lauderdale County TN SO, Laurens County GA SO, Laurens County SC SO, Laurens SC PD, Lavonia GA PD, Lawrence County IL SO, Lawrence County IN SO, Lawrence County TN SO, Lawrenceville GA PD, Leake County MS SO, Lebanon IN PD , Lebanon OH PD, Lebanon TN PD, Lee County AL SO, Lee County GA SO, Lee County SC SO, Leeds AL PD, Leesburg AL PD, Leesburg GA PD, Leitchfield KY PD, Lenoir City TN PD, Lenoir County NC SO, Lenox GA PD , Leon County FL SO, Levy County FL SO, Lexington KY PD, Lexington Medical Center SC PD, Lexington NC PD , Lexington SC PD, Lexington TN PD, Liberty County GA SO, Lilburn GA PD, Lincoln AL PD, Lincoln County NC SO, Lincoln Parish LA SO, Lineville AL PD, Lithopolis OH PD, Little Rock AR PD, Live Oak FL PD, Livingston Parish County LA SO, Lockland OH PD, Locust Grove GA PD, Logan County KY SO , Logansport IN PD, Loganville GA PD, Long County GA SO, Lookout Mountain GA PD , Lookout Mountain TN PD, Loris SC PD, Loudon County TN SO, Loudon TN PD, Louisburg NC PD, Louisiana State Police, Louisville Airport PD, Louisville Metro KY PD, Lovejoy GA PD, Loveland OH PD, Lowndes County GA SO, Lucas County OH SO, Ludowici GA PD, Lumberton NC PD, Lumpkin County SO GA, Luray VA PD, Lyman PD SC , Lynn Haven FL PD, Lyons GA PD, Macon County AL SO, Macon County IL SO, Macon County NC SO, Madeira OH PD, Madison County AL SO, Madison County GA SO, Madison County IN SO, Madison County TN SO, Madison GA PD, Madison MS PD, Madisonville KY PD, Madisonville TN PD, Manchester GA PD, Manchester MO PD, Manchester TN PD, Maplewood MO PD, Marietta GA PD, Marion County IL SO, Marion County WV SO, Marion Health PD (IN), Marion IL PD, Marion IN PD, Marion NC PD, Marion SC PD, Markle IN PD, Marshall County AL SO, Marta PD GA, Martin TN PD, Maryland Heights MO PD, Marysville OH PD, Maryville TN PD, Mason OH PD, Matthews NC PD, Mattoon IL PD, Mauldin SC PD, Mayfield KY PD, Maysville GA PD, McCaysville GA PD, McCracken County KY SO, McDowell County NC SO, McDuffie County GA SO, McIntosh County GA SO  , McMinnville TN PD, Mebane NC PD, Mecklenburg County VA SO, Melbourne FL PD, Memphis Intl Airport, Memphis TN PD, Menomonee Falls WI PD, Mercer County OH SO, Meriwether County GA SO, Miami County OH SO, Middle Georgia State University Campus PD, Middle Tennessee State TN PD , Middleburg Heights OH PD, Middletown OH PD, Milan TN PD, Milledgeville GA PD, Millington TN PD, Milltown IN PD, Milton GA PD, Milton IN PD, Miner MO PD, Mineral Area Drug Task Force MO, Minster OH PD, Mint Hill NC PD, Mississippi Department of Public Safety, Missouri Department of Conservation, Mitchell County GA SO, Mitchell County NC SO, Mohave County AZ SO, Molena GA PD, Moncks Corner SC PD, Monroe County GA SO, Monroe GA PD, Monroe NC PD, Monroe OH PD, Monterey TN PD, Montevallo AL PD, Montezuma GA PD, Montgomery County IN SO, Montgomery County TN SO, Montgomery County VA SO, Moody AL PD, Mooresville NC PD, Moraine OH PD, Morehead KY PD, Morgan County AL SO, Morgan County IN SO, Morgan County TN SO, Morristown TN PD, Morrow GA PD , Morrow OH PD, Moss Point MS PD, Moulton AL PD, Moultrie GA PD, Moundville AL PD, Mount Holly NC PD, Mount Pleasant SC PD, Mount Vernon IN PD, Mount Zion GA PD, Mountain Brook AL PD, Mountain City TN PD, Mountain Home AR PD, MS - Biloxi PD, MS - Flowood PD, MS - Itawamba Community College Campus PD, MS - Philadelphia PD, MS - Raymond PD, MS - Wayne County SO, Mt. Juliet TN PD, Mt. Zion IL PD, Muncie IN PD, Murfreesboro TN PD, Murray County GA SO, Muscle Shoals AL PD, Muscogee County GA SO, Nags Head NC PD, Nash County NC SO, Nashville Intl Airport TN PD, Nashville NC PD , Nassau County FL SO, National Center for Missing &amp; Exploited Children [NCMEC], Nebraska State Patrol, Nelson County KY SO, Neptune Beach FL PD, New Albany OH PD, New Baden IL PD, New Ellenton SC PD, New Hanover County NC SO, New Madrid County MO SO, New Orleans LA PD, New York State Police NY, Newark OH PD, Newberry County SC SO , Newnan GA PD, Newport TN PD, Newton County GA SO, Newton County MS SO, Newton MS PD, Newton NC PD , Newtown OH PD, Niceville FL PD, Nicholasville KY PD, Noblesville IN PD, Norcross GA PD, Normandy MO PD, North Charleston SC PD, North County Cooperative MO PD, North Little Rock AR PD, North Myrtle Beach SC PD, Northport AL PD, O'Fallon MO PD, Oak Ridge TN PD , Oakland TN PD, Oakwood GA PD, Obetz OH PD, Obion County TN SO, Ocean Springs MS PD, Ocilla GA PD, Oconee County GA SO, Oconee County SC SO, Office of Commissioner of Insurance and Safety Fire (GA), Oglethorpe County GA SO, Oglethorpe GA PD, OH - Blanchester PD, OH - Johnny Appleseed Metropolitan Park District PD, OH - Milford PD, OH - Oakwood PD, OH - Preservation Parks of Delaware County, OH - South Bloomfield PD, OH - U.S.23 Major Crimes Task Force, OH - Williamsburg PD, Ohio Attorney General's Office - OOCIC, Ohio Bureau of Criminal Investigation, Ohio Department of Rehabilitation and Correction - Office of the Chief Inspector, Ohio State Highway Patrol, Okaloosa County FL SO, Olive Branch MS PD, Oliver Springs TN PD, Oneonta AL PD, Opelika AL PD, Opelousas LA PD, Orange Beach AL PD, Orangeburg Department of Public Safety SC, Orlando FL PD, Ormond Beach FL PD, Osceola AR PD, Ottawa County MI SO, Oxford AL PD, Oxford GA PD, Oxford MS PD, Oxford OH PD, Palm Beach County FL SO, Palm Springs CA PD, Panama City FL PD, Paris KY PD, Paris TN PD, Park Hills MO PD, Parke County IN SO, Paulding County GA SO, Peach County GA SO , Peachtree City GA PD, Peachtree Corners GA Marshal's Office, Pelham AL PD, Pell City AL PD, Pemiscot County MO SO, Pender County NC SO , Pendergrass GA PD, Pennington Gap VA PD, Pennyrile Narcotics Task Force (KY), Peoria IL PD, Perry County MO SO, Perry GA PD, Person County NC SO, Phelps County MO SO, Pickaway County OH SO, Pickens County SC SO, Pierce County GA SO, Pine Bluff AR PD, Pinellas Park FL PD, Pineville NC PD, Piperton TN PD, Pittsboro IN PD, Plainfield IN PD, Plaquemines Parish LA SO, Polk County NC SO, Pontotoc MS PD, Pooler GA PD, Pope County AR SO, Portland TN PD, Powder Springs GA PD, Powell OH PD, Prattville AL PD, Priceville AL PD, Prince George County VA PD, Princeton IN PD, Pulaski County AR SO, Pulaski County MO SO, Pulaski VA PD, Purcell OK PD, Putnam County FL SO, Putnam County GA SO, Putnam County TN SO , Rabun County GA SO, Radcliff KY PD, Radford City VA PD, Rainbow City AL PD, Raleigh NC PD, Rankin County MS SO, Rantoul IL PD, Reading OH PD, Redfield AR PD , Remerton GA PD, Reynolds GA PD, Richland County SC SO, Richmond County GA SO, Richmond County NC SO, Richmond Heights MO PD, Richmond Hill GA PD, Richmond VA PD, Ridgeland MS PD, Rincon GA PD, Ripley TN PD, Riverdale GA PD, Roanoke Rapids NC PD, Robertson County TN SO, Robeson County NC SO, Robinson IL PD, Rock County WI SO, Rock Hill SC PD, Rockdale County GA SO, Rockingham NC PD, Rockmart GA PD, Rockport IN PD, Rockwood TN PD, Rocky Mount NC PD, Rome GA PD, Rossville GA PD, Rossville IL PD, Roswell GA PD, Rowan County NC SO, Roxboro NC PD, Royston GA PD, Rush County IN SO, Russell County AL SO, Russellville AL PD, Russellville AR PD, Sale City GA PD , Salley SC PD , Sampson County NC SO, Sandy Springs GA PD, Sangamon County IL SO, Santa Claus IN PD, Santa Rosa County FL SO, Sarasota County FL SO, Sarasota FL PD, Sardis City AL PD, Sauk Prairie WI PD, Sauk Village IL PD, Savannah GA PD, Savannah International Airport GA PD, Savannah TN PD, SC - Columbia Metropolitan Airport PD , SC - Yemassee PD, Scarborough ME PD, Scott City MO PD, Scott County MS SO, Scottsboro AL PD, Scottsville KY PD, Scottsville VA PD, Searcy AR PD , Seminole County GA SO, SEMO Drug Task Force MO, Seneca SC PD, Senoia GA PD, Sevier County TN SO, Sevierville TN PD, Seymour IN PD , Sharonville OH PD, Shelby County IL SO, Shelby County KY SO, Shelby County TN SO, Shelbyville TN PD, Shenandoah VA PD, Sheridan AR PD, Sherman IL PD, Sherwood AR PD, Sikeston MO DPS, Simpsonville SC PD, Sioux City IA PD, Slidell LA PD, Smithfield NC PD, Smyrna TN PD, Smyth County VA SO, Snead AL PD, Snellville GA PD, Society SC PD, Somerset County NJ Prosecutors Office, Soperton GA PD, South Carolina Law Enforcement Division - SLED, South Central MO Drug Task Force, South Fulton GA PD, Southaven MS PD, Southern Illinois University IL PD , Southern Pines NC PD, Southern View IL PD, Spalding County GA SO, Sparta GA PD, Sparta TN PD, Spartanburg County SC SO, Speedway IN PD, Spencer County IN SO, Spring Hill TN PD, Springfield GA PD, Springfield MO PD, Springfield OH PD, Springfield TN PD , Springfield Township OH (Hamilton Co) PD, St Pauls NC PD, St. Ann MO PD, St. Bernard Parish LA SO, St. Charles City MO PD, St. Charles County MO PD, St. Charles Parish LA SO, St. Clair County AL SO, St. Clairsville OH PD, St. Edward's University (TX), St. Francois County MO SO, St. James Parish LA SO, St. John Parish LA SO, St. Johns County FL SO, St. Louis County MO PD, St. Martin Parish LA SO, St. Matthews KY PD, St. Petersburg FL PD, Stamping Ground KY PD, Stanley NC PD, Statesboro GA PD, Ste. Genevieve County MO SO , Steele AL PD, Stephens County GA SO, Sterling Heights MI PD, Stockbridge GA PD, Stone County MS SO, Sullivan  IL PD, Sullivan County IN SO, Sullivan County TN SO, Sumner County TN SO, Sumter County GA SO , Sumter County SC SO, Sunset Beach NC PD, Sunset Hills MO PD, Surry County NC SO, Suwanee GA PD, Suwannee County FL SO, Swainsboro GA PD, Sylvania GA PD, Sylvester GA PD, Talladega County AL SO, Tallapoosa GA PD, Tallassee AL PD, Tangipahoa Parish LA SO, Tarpon Springs FL PD, Tattnall County GA SO, Taylor County FL SO, Tell City IN PD, Tennessee Bureau of Investigation, Tennessee Valley Authority Police, Terre Haute IN PD, Terrebonne Parish LA SO , Thibodaux LA PD, Thomas County GA SO, Thomaston GA PD, Thomasville AL PD, Thomasville GA PD, Thomson GA PD, Thornton CO PD, Thunderbolt GA PD, Tift County GA SO, Tifton GA PD, Tilden Township PA PD, Tipp City OH PD, Tippecanoe County IN SO, Tipton County TN SO, Titusville FL PD, TN - Bedford County SO, TN - Lincoln County SO, TN - Pulaski PD, TN ROCIC, Tompkins County NY SO, Town of Bean Station PD  TN, Town of Jonesboro LA PD, Town of Rutherford College (NC), Town of West Blocton AL PD, Towns County GA SO , Transylvania County NC SO, Travelers Rest SC PD, Trenton OH PD, Trousdale County TN SO, Troy AL PD, Troy OH PD, Trussville AL PD, Tunica County MS SO, Tupelo MS PD, Tupelo Regional Airport, Turner County GA SO, Tuscaloosa County AL SO, Twiggs County GA SO , Tybee Island GA PD, Tyrone GA PD, U.S. Border Patrol, UMMC (University of Mississippi Medical Center) MS PD, UNC Asheville NC PD, Union City GA PD, Union County GA SO, Union County KY SO, Union County NC SO, Union County SC SO, Union Township OH (Clermont Co) PD, University City MO PD, University of Alabama - Birmingham Campus AL PD, University of Georgia GA PD, University of Illinois at Urbana-Champaign IL PD, University of Illinois- Springfield, University of Kentucky, University of Louisville KY PD, University of Memphis TN PD, University of North Carolina Chapel Hill NC , University of North Carolina Charlotte (NC), University of North Georgia PD (GA), University of Tennessee TN PD, University of West Georgia GA PD, Upson County GA SO, Urbana OH PD, US Postal Inspection Service [Federal], VA - George Mason University Campus PD, Valdosta GA PD, Valdosta State University GA PD, Van Buren County TN SO, Vance County NC SO, Vandalia IL PD , Vandalia OH PD, Vanderburgh County IN SO , Vermillion County IN SO, Vestavia Hills AL PD, Vidalia GA PD, Vienna IL PD, Vienna WV PD, Vigo County IN SO, Villa Rica GA PD, Village of Clearview WV PD, Vincennes IN PD, Vine Grove KY PD, Virden IL PD, Virginia Tech University VA PD, Vonore TN PD, Wabash County IN SO, Wabash IN PD, WakeMed Campus PD and Public Safety (NC), Wakulla County FL SO, Walker County GA SO, Walls MS PD, Walterboro SC PD, Walters State Community College TN Campus PD, Walton County FL SO, Walton County GA SO, Wapakoneta OH PD, Ware County GA SO , Warner Robins GA PD, Warren AR PD , Warren County KY SO, Warren County OH SO, Warren County TN SO, Warrior AL PD, Warson Woods MO PD , Wartburg TN PD, Washington County FL SO, Washington County GA SO, Washington County IN SO, Washington County MO SO, Washington County TN SO, Washington MO PD, Watauga County NC SO, Watkinsville GA PD, Waxhaw NC PD, Waycross GA PD, Wayne County TN SO, Waynesville NC PD, Weber City VA PD, Webster County GA SO, Webster Groves MO PD, Wentzville MO PD, West Chester OH PD, West Feliciana Parish LA SO, West Lafayette IN PD, West Point GA PD, West Terre Haute IN PD, West Virginia Fusion Center (WV), Westfield IN PD, Westminster SC PD , Westwego LA PD, White County GA SO, White House TN PD, White Pine TN PD, Whitehall OH PD, Whitesburg GA PD, Whitestown IN PD, Whitfield County GA SO, WI Department of Justice, Wichita Falls TX PD , Wildwood FL PD, Wilkes County GA SO, Wilkes County NC SO, Wilkinson County GA SO, Williamson Co. IL SO, Williamson County TN SO, Wilmore KY PD, Wilton Manors FL PD, Winder GA PD, Windsor- IL- PD, Winterville NC PD, Wise County VA SO, Woodbury County IA SO, Woodbury GA PD, Woodson Terrace MO PD, Woodstock AL PD, Woodstock GA PD, Worth County GA SO, Wright Patterson OH Air Force Base [Federal], Wyandot County OH SO, Wyoming OH PD, Wythe County VA SO, Wytheville VA PD, Yancey County NC SO, York County SC SO, Zionsville IN PD</t>
  </si>
  <si>
    <t>Acworth GA PD, Adairsville GA PD, Albany GA PD, Alpharetta GA PD, Altoona IA PD, Appling County GA SO, Athens-Clarke County GA PD, Atlanta GA PD, Auburn GA PD , Austell GA PD, Avondale Estates GA PD, Bainbridge GA PD, Baker County GA SO, Baldwin County GA SO, Banks County GA SO, Barrow County GA SO, Bartow County GA SO, Ben Hill County GA SO, Bibb County SO GA, Blackshear GA PD, Blakely GA PD, Bleckley County GA SO, Bloomingdale GA PD, Brantley County GA SO, Braselton GA PD, Bremen GA PD, Brookhaven GA PD, Brooklet GA PD, Broxton GA PD, Bryan County GA SO, Buford GA Department of Public Safety, Bulloch County GA SO, Butts County GA SO, Byron GA PD , Cairo GA PD , Calhoun GA PD, Camilla GA PD , Canton GA PD, Carroll County GA SO, Carrollton GA PD, Cartersville GA PD, Cedartown GA PD, Chamblee GA PD, Chatham County GA PD, Chatsworth GA PD, Cherokee County GA DA, Cherokee County GA SO, Clark Atlanta University GA PD, Clarkston GA PD, Clayton County GA PD, Clayton County GA SO, Clayton GA PD, Cleveland PD GA, Clinton TN PD, Cobb County GA PD, Cobb County GA SO, Coffee County GA SO, College Park GA PD, Colquitt County GA SO, Columbia County GA SO, Columbus GA PD, Commerce GA PD, Conyers GA PD, Cook County GA SO, Coolidge GA PD, Covington GA PD, Coweta County GA SO, Crisp County GA SO, Cumming GA PD, Dahlonega GA PD, Dallas GA PD, Dalton GA PD, Danielsville GA PD, Dawson County GA SO, Dawson GA PD, Decatur County GA SO, Decatur GA PD, DeKalb County GA PD, Department of Natural Resources - GA, Dillard GA PD, DNU, DoC Intelligence Unit (GA), Dodge County GA SO, Doerun GA PD, Doraville GA PD, Dougherty County GA PD , Douglas County GA SO, Douglasville GA PD, Dublin GA PD, Duluth GA PD, Dunwoody GA PD, East Georgia State College Campus PD (GA), East Point GA PD, Eatonton GA PD, Echols County GA SO, Effingham County GA SO, Elbert County GA SO, Ellijay GA PD, Emerson GA PD, Emory University Campus PD GA, Euharlee GA PD, Evans County GA SO, Fairburn GA PD, Fannin County GA SO, Fayetteville GA PD, Fitzgerald GA PD, Florida State University Campus PD FL, Flowery Branch GA PD, Floyd County GA PD, Floyd County Sheriff's Office (GA), Forest Park GA PD, Forsyth County GA SO, Fort Oglethorpe GA PD, Franklin County GA SO, Franklin GA PD, Franklin Springs GA PD , Fulton County GA PD, Fulton County GA SO, GA - Georgia Piedmont Technical College , GA - MCS/OCU/Intelligence, Gainesville GA PD, Garden City GA PD, Georgia Attorney General's Office  - GA, Georgia Bureau of Investigation, Georgia Southern University PD (GA), Georgia Southwestern State University Campus PD , Georgia State Patrol GA PD, Georgia State University GA PD, Georgia Tech GA PD, Glynn County GA PD , Glynn County GA SO, Gray GA PD , Greene County GA SO, Griffin GA PD, Grovetown GA PD, Gwinnett County DAs Office, Gwinnett County GA PD, Gwinnett County GA SO, Gwinnett County School PD, Habersham County GA SO, Hall County GA SO, Hancock County GA SO, Hapeville GA PD, Haralson County GA SO, Harris County GA SO, Hart County GA SO, Heard County GA SO, Helen GA PD, Henry County GA PD, Hiram GA PD, Hogansville GA PD, Holly Springs GA PD, Homeland Security Investigations [Federal] [Inactive], Housing Authority of the City of Covington GA (Deactivated), Houston County GA District Attorney's Office, Houston County GA SO, Houston TX PD, Irwin County GA SO, Jackson County GA SO, Jackson GA PD, Jasper County GA SO, Jasper GA PD, Jefferson County FL SO, Jefferson GA PD, Jesup GA PD, Johns Creek GA PD, Jones County GA SO, Kennesaw GA PD, Kennesaw State University GA PD, Kingsland GA PD, Knoxville TN PD, LaGrange GA PD, Lake City GA PD, Lake Park GA PD, Lamar County GA SO, Laurens County GA SO, Lavonia GA PD, Lawrenceville GA PD, Lee County GA SO, Leesburg GA PD, Lenox GA PD , Leon County FL SO, Liberty County GA SO, Lilburn GA PD, Locust Grove GA PD, Loganville GA PD, Long County GA SO, Lookout Mountain GA PD , Lookout Mountain TN PD, Loudon TN PD, Lovejoy GA PD, Lowndes County GA SO, Ludowici GA PD, Lumpkin County SO GA, Lyons GA PD, Madison County GA SO, Madison GA PD, Madisonville TN PD, Manchester GA PD, Marietta GA PD, Marta PD GA, Maysville GA PD, McCaysville GA PD, McDonough GA PD, McDuffie County GA SO, McIntosh County GA SO  , Meriwether County GA SO, Middle Georgia State University Campus PD, Milledgeville GA PD, Milton GA PD, Mitchell County GA SO, Molena GA PD, Monroe County GA SO, Monroe GA PD, Montezuma GA PD, Morrow GA PD , Moultrie GA PD, Mount Zion GA PD, Murray County GA SO, Muscogee County GA SO, Newnan GA PD, Newton County GA SO, Norcross GA PD, Oakwood GA PD, Ocilla GA PD, Oconee County GA SO, Office of Commissioner of Insurance and Safety Fire (GA), Oglethorpe County GA SO, Oglethorpe GA PD, Opelika AL PD, Oxford GA PD, Paulding County GA SO, Peach County GA SO , Peachtree City GA PD, Peachtree Corners GA Marshal's Office, Pembroke GA PD, Pendergrass GA PD, Perry GA PD, Phenix City AL PD, Pickens County GA SO, Pierce County GA SO, Pooler GA PD, Powder Springs GA PD, Putnam County FL SO, Putnam County GA SO, Quincy FL PD, Rabun County GA SO, Reinhardt University GA PD , Remerton GA PD, Reynolds GA PD, Richland County SC SO, Richmond County GA SO, Richmond Hill GA PD, Rincon GA PD, Riverdale GA PD, Rockdale County GA SO, Rockmart GA PD, Rome GA PD, Rossville GA PD, Roswell GA PD, Sale City GA PD , Sandy Springs GA PD, Sauk Village IL PD, Savannah GA PD, Savannah International Airport GA PD, Screven GA PD, Seminole County GA SO, Senoia GA PD, Snellville GA PD, Soperton GA PD, Spalding County GA SO, Sparta GA PD, Springfield GA PD, Statesboro GA PD, Stephens County GA SO, Stockbridge GA PD, Sumter County GA SO , Suwanee GA PD, Swainsboro GA PD, Sylvania GA PD, Sylvester GA PD, Tallahassee FL PD, Tallapoosa GA PD, Tattnall County GA SO, Temple GA PD, Tennessee Valley Authority Police, Thomas County GA SO, Thomaston GA PD, Thomasville GA PD, Thomson GA PD, Thunderbolt GA PD, Tift County GA SO, Tifton GA PD, Towns County GA SO , Turner County GA SO, Twiggs County GA SO , Tybee Island GA PD, Tyrone GA PD, Union City GA PD, Union County GA SO, University of Georgia GA PD, University of North Georgia PD (GA), University of Tennessee TN PD, University of West Georgia GA PD, Upson County GA SO, US Postal Inspection Service [Federal], Valdosta GA PD, Valdosta State University GA PD, Vidalia GA PD, Villa Rica GA PD, Walker County GA SO, Walton County FL SO, Walton County GA SO, Ware County GA SO , Warner Robins GA PD, Washington County GA SO, Watkinsville GA PD, Waycross GA PD, Webster County GA SO, West Point GA PD, White County GA SO, Whitesburg GA PD, Whitfield County GA SO, Wilkes County GA SO, Wilkinson County GA SO, Winder GA PD, Woodstock GA PD, Worth County GA SO</t>
  </si>
  <si>
    <t>Alachua County FL SO, Alachua FL PD, Altamonte Springs FL PD, Apopka FL PD, Atlantis FL PD, Baker County FL SO, Bay County FL SO, Bay Harbor Island FL PD, Boynton Beach FL PD, Bradford County FL SO, Brevard County FL SO , Broward County FL SO, Bulloch County GA SO, Cape Coral FL PD, Casselberry FL PD, Chatham County GA PD, Chipley FL PD, Clay County FL SO, Clearwater FL PD, Cocoa Beach FL PD, Cocoa FL PD, Coconut Creek FL PD, Collier County FL SO, Columbia County FL SO, Coral Springs FL PD, Crestview FL PD, CSX Railroad PD, Davenport FL PD, Davie FL PD, Daytona Beach FL PD, Daytona Beach Shores FL PD, Defuniak Springs FL PD, DeLand FL PD, Department of Natural Resources - GA, Desoto County FL SO, Dixie County FL SO, Edgewater FL PD, Escambia County FL SO, Eustis FL PD, Fernandina Beach FL PD, Fish and Wildlife Commission FL PD, FL - Belleair PD, FL- Sanford PD, Flagler County FL SO, Florida Atlantic University FL PD, Florida City FL PD, Florida Department of Law Enforcement (FDLE), Florida Highway Patrol, Florida Office of Agriculture Law Enforcement, Florida State University Campus PD FL, Fort Lauderdale FL PD , Fort Pierce FL PD, Franklin County FL SO, Gadsden County FL SO, Gainesville FL PD, Gilchrist County FL SO, Glades County FL SO, Graceville FL PD, Green Cove Springs FL PD, Groveland FL PD, Gulf Breeze FL PD, Gulf County FL SO, Gulf Stream FL PD, Gulfport FL PD, Haines City FL PD, Hendry County FL SO, Hernando County FL SO, High Springs FL PD, Highland Beach FL PD, Hillsborough County FL SO, Holly Hill FL PD, Hollywood FL PD, Holmes County FL SO, Houston TX PD, Indialantic FL PD, Indian Harbour Beach FL PD, Indian River County FL SO, Indian River Shores FL PD, Jackson County FL SO, Jacksonville Beach FL PD, Jacksonville FL SO, Jefferson County FL SO, Juno Beach FL PD, Jupiter FL PD, Jupiter Inlet Colony FL PD, Lady Lake FL PD, LaFayette County FL SO, Lake Alfred FL PD, Lake City FL PD, Lake Clarke Shores FL PD, Lake County FL SO, Lake Hamilton FL PD, Lake Mary FL PD, Lake Wales FL PD, Lakeland FL PD, Lantana FL PD, Largo FL PD, Lawtey FL PD, Leesburg FL PD, Leon County FL SO, Levy County FL SO, Liberty County FL SO, Live Oak FL PD, Lynn Haven FL PD, Maitland FL PD, Manalapan FL PD, Manatee County FL SO, Margate FL PD, Martin County FL SO, McIntosh County GA SO  , Melbourne FL PD, Miami Dade (Duplicate, don't use), Miami FL PD, Miami-Dade FL SO, Miramar FL PD, Nassau County FL SO, Neptune Beach FL PD, New Smyrna Beach FL PD, Niceville FL PD, North Miami FL PD, North Palm Beach FL PD, Ocean Ridge FL PD, Ocoee FL PD, Okaloosa County FL SO, Okeechobee County FL SO, Orange County FL SO, Orlando FL PD, Ormond Beach FL PD, Palatka FL PD, Palm Bay FL PD, Palm Beach County FL SO, Palm Beach FL PD, Palm Beach Gardens FL PD, Panama City Airport FL PD, Panama City Beach FL PD, Panama City FL PD, Pasco County FL SO, Pembroke Pines FL PD, Perry FL PD, Pinecrest FL PD, Pinellas County FL SO, Pinellas Park FL PD, Plant City FL PD, Polk County FL SO, Port Orange FL PD, Port Saint Joe FL PD, Port St. Lucie FL PD, Putnam County FL SO, Quincy FL PD, Riviera Beach FL PD, Rockledge FL PD, Sanibel FL PD, Santa Rosa County FL SO, Sarasota County FL SO, Sarasota FL PD, Sauk Village IL PD, Sebastian FL PD, Seminole County FL SO, South Daytona FL PD, South Miami FL PD, St. Augustine FL PD, St. Johns County FL SO, St. Lucie County FL SO, St. Petersburg FL PD, Sumter County FL SO, Sunrise FL PD, Suwannee County FL SO, Tallahassee FL PD, Tampa FL PD, Tarpon Springs FL PD, Taylor County FL SO, Titusville FL PD, TN ROCIC, Treasure Island FL PD, Union County FL SO, University of North FL PD, University of South Florida FL PD, US - GSA Office of Inspector General [Federal], US Postal Inspection Service [Federal], Vandalia OH PD, Venice FL PD, Vero Beach FL PD, Village of Palm Springs FL PD, Volusia County FL SO, Wakulla County FL SO, Walton County FL SO, Washington County FL SO, West Melbourne FL PD, West Palm Beach FL PD, Wildwood FL PD, Wilton Manors FL PD, Winter Park FL PD</t>
  </si>
  <si>
    <t>Abbeville SC PD, Acworth GA PD, AL - Andalusia PD, AL - Autauga County SO, AL - Daphne PD, AL - Sylacauga PD, Alabama Department of Corrections, Alabama Department of Revenue, Alabama Law Enforcement Agency (ALEA), Alabaster AL PD, Alachua County FL SO, Alachua FL PD, Albany GA PD, Altamonte Springs FL PD, Amberley Village OH PD, Anderson County SC SO, Anderson SC PD, Apopka FL PD, Appling County GA SO, Ashville AL PD, Atlantis FL PD, Avoca PA PD, Baker County FL SO, Banks County GA SO, Bay County FL SO, Bay Harbor Island FL PD, Bay St. Louis MS PD, Belle Isle FL PD, Berkeley County SC SO, Bessemer AL PD, Bibb County SO GA, Blackshear GA PD, Bleckley County GA SO, Bloomingdale GA PD, Blount County Commission (AL), Bluffton SC PD , Boynton Beach FL PD, Bradford County FL SO, Brevard County FL SO , Broward County FL SO, Bryan County GA SO, Byron GA PD , Cairo GA PD , Calhoun County SC SO, Camilla GA PD , Cape Coral FL PD, Carroll County GA SO, Cartersville GA PD, Casselberry FL PD, Chambers County AL SO, Chatsworth GA PD, Cherokee County AL SO, Cherokee County GA DA, Cherokee County GA SO, Chipley FL PD, Clarendon County SC SO , Clay County FL SO, Clayton GA PD, Clearwater FL PD, Cocoa Beach FL PD, Cocoa FL PD, Coconut Creek FL PD, Coffee County GA SO, Colleton County SO (SC), Collier County FL SO, Colquitt County GA SO, Columbia County FL SO, Commerce GA PD, Coral Springs FL PD, Covington GA PD, Covington LA PD, Coweta County GA SO, Crestview FL PD, Crisp County GA SO, CSX Railroad PD, Cullman AL PD, Cullman County AL SO, Cumming GA PD, Dadeville AL PD, Dale County AL SO, Dalton GA PD, Darlington County SC SO, Davenport FL PD, Davie FL PD, Daytona Beach FL PD, Daytona Beach Shores FL PD, Defuniak Springs FL PD, DeLand FL PD, Department of Natural Resources - GA, Desoto County FL SO, Dillon SC PD, Dixie County FL SO, DoC Intelligence Unit (GA), Dodge County GA SO, Doraville GA PD, Dorchester County SC SO, Dothan AL PD, Douglas County GA SO, Duluth GA PD, Easley SC PD, East Point GA PD, Edgewater FL PD, Elbert County GA SO, Ellijay GA PD, Emory University Campus PD GA, Escambia County FL SO, Eustis FL PD, Fannin County GA SO, Fernandina Beach FL PD, Fish and Wildlife Commission FL PD, FL - Belleair PD, Flagler County FL SO, Florence County SC SO, Florence SC PD, Florida Atlantic University FL PD, Florida City FL PD, Florida Department of Law Enforcement (FDLE), Florida Highway Patrol, Florida Office of Agriculture Law Enforcement, Florida State University Campus PD FL, Floyd County GA PD, Foley AL PD, Forrest County MS SO, Forsyth County GA SO, Fort Lauderdale FL PD , Fort Pierce FL PD, Franklin County FL SO, Franklin GA PD, GA - Georgia Piedmont Technical College , Gadsden County FL SO, Gainesville FL PD, Gainesville GA PD, Gautier MS PD, Georgia Attorney General's Office  - GA, Georgia Southwestern State University Campus PD , Georgia State Patrol GA PD, Gilchrist County FL SO, Glades County FL SO, Glencoe AL PD, Goose Creek SC PD , Graceville FL PD, Green Cove Springs FL PD, Greenville County SC SO, Greenville SC PD, Greenwood County SC SO, Greenwood SC PD, Greer SC PD, Groveland FL PD, Gulf Breeze FL PD, Gulf County FL SO, Gulf Stream FL PD, Gulfport FL PD, Guntersville AL PD, Gwinnett County GA SO, Haines City FL PD, Hall County GA SO, Hamilton County OH SO, Hancock County GA SO, Hancock County MS SO, Hapeville GA PD, Haralson County GA SO, Harris County GA SO, Hart County GA SO, Hartsville SC PD, Hazel Park MI PD, Heard County GA SO, Helena AL PD, Hendry County FL SO, Henry County GA PD, Hernando County FL SO, High Springs FL PD, Highland Beach FL PD, Hillsborough County FL SO, Hiram GA PD, Holly Hill FL PD, Hollywood FL PD, Holmes County FL SO, Homeland Security Investigations [Federal] [Inactive], Homewood AL PD, Hoover AL PD, Houston County AL SO, Houston TX PD, Hueytown AL PD, Indialantic FL PD, Indian Harbour Beach FL PD, Indian River County FL SO, Indian River Shores FL PD, Iredell County NC SO, Jackson County FL SO, Jackson County GA SO, Jacksonville Beach FL PD, Jacksonville FL SO, Jasper County SC SO, Jefferson County FL SO, Juno Beach FL PD, Jupiter FL PD, Jupiter Inlet Colony FL PD, Kemper County MS SO, Lady Lake FL PD, LaFayette County FL SO, Lake Alfred FL PD, Lake City FL PD, Lake Clarke Shores FL PD, Lake County FL SO, Lake Hamilton FL PD, Lake Mary FL PD, Lake Park GA PD, Lake Wales FL PD, Lakeland FL PD, Lamar County GA SO, Lancaster County SC SO , Lancaster SC PD, Lantana FL PD, Laurens SC PD, Lavonia GA PD, Lawrenceville GA PD, Lawtey FL PD, Lee County GA SO, Lee County SC SO, Leesburg FL PD, Leesburg GA PD, Leon County FL SO, Levy County FL SO, Lexington Medical Center SC PD, Lexington SC PD, Liberty County FL SO, Lilburn GA PD, Live Oak FL PD, Loganville GA PD, Loris SC PD, Lowndes County GA SO, Lyman PD SC , Lynn Haven FL PD, Madison County GA SO, Maitland FL PD, Manalapan FL PD, Manatee County FL SO, Margate FL PD, Marion Health PD (IN), Marion SC PD, Marta PD GA, Martin County FL SO, Mauldin SC PD, McCaysville GA PD, Melbourne FL PD, Miami Dade (Duplicate, don't use), Miami FL PD, Miami-Dade FL SO, Milton GA PD, Miramar FL PD, Molena GA PD, Monroe County GA SO, Monroe GA PD, Montevallo AL PD, Montezuma GA PD, Moody AL PD, Morrow GA PD , Moss Point MS PD, Moundville AL PD, Mountain Brook AL PD, MS - Wayne County SO, Nassau County FL SO, Neptune Beach FL PD, New Orleans LA PD, New Smyrna Beach FL PD, Newberry County SC SO , Newnan GA PD, Newton County GA SO, Newton County MS SO, Niceville FL PD, Norcross GA PD, North Miami FL PD, North Palm Beach FL PD, Ocean Ridge FL PD, Ocean Springs MS PD, Ocoee FL PD, Oconee County GA SO, Oconee County SC SO, Oglethorpe GA PD, Okaloosa County FL SO, Okeechobee County FL SO, Orange Beach AL PD, Orange County FL SO, Orlando FL PD, Ormond Beach FL PD, Oxford AL PD, Palatka FL PD, Palm Bay FL PD, Palm Beach County FL SO, Palm Beach FL PD, Palm Beach Gardens FL PD, Panama City Airport FL PD, Panama City Beach FL PD, Panama City FL PD, Pasco County FL SO, Peachtree City GA PD, Peachtree Corners GA Marshal's Office, Pelham AL PD, Pell City AL PD, Pembroke Pines FL PD, Perry FL PD, Perry GA PD, Pinecrest FL PD, Pinellas County FL SO, Pinellas Park FL PD, Plant City FL PD, Polk County FL SO, Pooler GA PD, Port Fourchon Harbor LA PD, Port Orange FL PD, Port Saint Joe FL PD, Port St. Lucie FL PD, Putnam County FL SO, Putnam County GA SO, Quincy FL PD, Rabun County GA SO, Rainbow City AL PD, Richland County SC SO, Riverdale GA PD, Riviera Beach FL PD, Rock Hill SC PD, Rockledge FL PD, Rockmart GA PD, Russell County AL SO, Sanibel FL PD, Santa Rosa County FL SO, Sarasota County FL SO, Sarasota FL PD, Sardis City AL PD, Sauk Village IL PD, SC - Columbia Metropolitan Airport PD , SC - Yemassee PD, Sebastian FL PD, Seminole County FL SO, Senoia GA PD, Simpsonville SC PD, Slidell LA PD, Snellville GA PD, Society SC PD, South Daytona FL PD, South Miami FL PD, Spartanburg County SC SO, St. Augustine FL PD, St. Clair County AL SO, St. John Parish LA SO, St. Johns County FL SO, St. Lucie County FL SO, St. Petersburg FL PD, Statesboro GA PD, Steele AL PD, Stone County MS SO, Sumter County FL SO, Sumter County GA SO , Sumter County SC SO, Sunrise FL PD, Suwannee County FL SO, Swainsboro GA PD, Talladega County AL SO, Tallahassee FL PD, Tampa FL PD, Tangipahoa Parish LA SO, Tarpon Springs FL PD, Taylor County FL SO, Temple Terrace FL PD, Thomas County GA SO, Thomasville AL PD, Thomasville GA PD, Tifton GA PD, Titusville FL PD, TN ROCIC, Town of West Blocton AL PD, Treasure Island FL PD, Troy AL PD, Trussville AL PD, Tuscaloosa County AL SO, Twiggs County GA SO , Tyrone GA PD, Union County FL SO, Union County GA SO, Union County SC SO, University of North Georgia PD (GA), University of South Florida at St. Petersburg FL PD, University of South Florida FL PD, University of West Georgia GA PD, US - GSA Office of Inspector General [Federal], US Postal Inspection Service [Federal], Vandalia OH PD, Venice FL PD, Vero Beach FL PD, Vidalia GA PD, Villa Rica GA PD, Village of Palm Springs FL PD, Volusia County FL SO, Wakulla County FL SO, Walterboro SC PD, Walton County FL SO, Warner Robins GA PD, Washington County FL SO, Waxhaw NC PD, Webster County GA SO, West Melbourne FL PD, West Palm Beach FL PD, Westwego LA PD, Whitfield County GA SO, Wichita Falls TX PD , Wildwood FL PD, Wilkes County GA SO, Wilton Manors FL PD, Winter Park FL PD, Woodbury County IA SO, Woodstock GA PD</t>
  </si>
  <si>
    <t>Alachua County FL SO, Alachua FL PD, Altamonte Springs FL PD, Atlantis FL PD, Bay County FL SO, Bay Harbor Island FL PD, Belle Isle FL PD, Boynton Beach FL PD, Bradford County FL SO, Brevard County FL SO , Brigham City UT PD, Broward County FL SO, Casselberry FL PD, Clay County FL SO, Clearwater FL PD, Coconut Creek FL PD, Collier County FL SO, Columbia County FL SO, Coral Springs FL PD, Crestview FL PD, Davie FL PD, Daytona Beach FL PD, Daytona Beach Shores FL PD, Defuniak Springs FL PD, DeLand FL PD, Department of Natural Resources - GA, Edgewater FL PD, Escambia County FL SO, Eustis FL PD, Fernandina Beach FL PD, Fish and Wildlife Commission FL PD, Florida Atlantic University FL PD, Florida City FL PD, Florida Office of Agriculture Law Enforcement, Fort Lauderdale FL PD , Fort Pierce FL PD, Franklin County FL SO, Gainesville FL PD, Glades County FL SO, Green Cove Springs FL PD, Groveland FL PD, Gulf County FL SO, Gulf Stream FL PD, Gulfport FL PD, Haines City FL PD, Hendry County FL SO, Hernando County FL SO, Highland Beach FL PD, Holly Hill FL PD, Hollywood FL PD, Holmes County FL SO, Houston TX PD, Indialantic FL PD, Indian Harbour Beach FL PD, Indian River County FL SO, Indian River Shores FL PD, Jackson County FL SO, Jacksonville FL SO, Jefferson County FL SO, Juno Beach FL PD, Jupiter FL PD, Jupiter Inlet Colony FL PD, LaFayette County FL SO, Lake Alfred FL PD, Lake City FL PD, Lake Clarke Shores FL PD, Lake County FL SO, Lake Hamilton FL PD, Lake Mary FL PD, Lakeland FL PD, Lantana FL PD, Largo FL PD, Leon County FL SO, Liberty County FL SO, Live Oak FL PD, Lynn Haven FL PD, Maitland FL PD, Manalapan FL PD, Manatee County FL SO, Margate FL PD, Martin County FL SO, Melbourne FL PD, Miami Dade (Duplicate, don't use), Miami FL PD, Miami-Dade FL SO, Miramar FL PD, Nassau County FL SO, New Smyrna Beach FL PD, Niceville FL PD, North Miami FL PD, North Palm Beach FL PD, Ocean Ridge FL PD, Ocoee FL PD, Okaloosa County FL SO, Okeechobee County FL SO, Orange County FL SO, Orlando FL PD, Palatka FL PD, Palm Bay FL PD, Palm Beach County FL SO, Palm Beach FL PD, Palm Beach Gardens FL PD, Panama City Airport FL PD, Panama City Beach FL PD, Panama City FL PD, Pasco County FL SO, Pembroke Pines FL PD, Pinecrest FL PD, Pinellas County FL SO, Pinellas Park FL PD, Plant City FL PD, Polk County FL SO, Port Orange FL PD, Port Saint Joe FL PD, Port St. Lucie FL PD, Putnam County FL SO, Quincy FL PD, Riviera Beach FL PD, Rockledge FL PD, Sanibel FL PD, Santa Rosa County FL SO, Sarasota County FL SO, Sarasota FL PD, Sauk Village IL PD, Sebastian FL PD, Seminole County FL SO, South Daytona FL PD, St. Johns County FL SO, St. Lucie County FL SO, St. Petersburg FL PD, Sumter County FL SO, Tallahassee FL PD, Tarpon Springs FL PD, Titusville FL PD, TN ROCIC, Treasure Island FL PD, Union County FL SO, University of South Florida FL PD, US - GSA Office of Inspector General [Federal], Vandalia OH PD, Venice FL PD, Village of Palm Springs FL PD, Volusia County FL SO, Walton County FL SO, Washington County FL SO, West Melbourne FL PD, West Palm Beach FL PD, Winter Park FL PD</t>
  </si>
  <si>
    <t>ACRATT -CA, Alameda CA PD, Alameda County CA SO, Albany CA PD, Alhambra CA PD, Amador County CA Sheriff's Office, Anaheim CA PD, Anderson CA PD, Angels Camp CA PD, Antioch CA PD, Arcadia CA PD, Arvin CA PD, Atherton CA PD, Atwater CA PD, Auburn CA PD, Avenal CA PD, Azusa CA PD, Bakersfield CA PD, Baldwin Park CA PD, Barstow CA PD, Bartlett TN PD, Beaumont CA PD, Bell CA PD, Bell Gardens CA PD, Belmont CA PD, Belvedere CA PD, Benicia CA PD, Berkeley CA PD, Berkley CA PD, Beverly Hills CA PD, Bishop CA PD , Brawley CA PD, Brentwood CA PD, Brisbane CA PD, Buena Park CA PD, Burbank Airport CA PD, Burbank CA PD, Burlingame  CA PD, Butte County CA SO, CA - Chino PD, CA - Napa Valley College Campus, CA - Wasco PD ,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Chaffey College PD (CA) , Chula Vista CA PD, Citrus Heights CA PD, City of Lemoore CA, City of Newman CA PD, City of Riverside CA PD , Clayton CA PD, Clearlake CA PD, Cloverdale CA PD, Coalinga CA PD, Colma CA PD, Colton CA PD , Concord CA PD, Contra Costa County CA SO, Corcoran CA PD, Corona CA PD, Coronado CA PD, Costa Mesa CA PD, Cotati CA PD, Covina CA PD, CSU Long Beach PD (CA), Culver City CA PD, Cypress CA PD, Daly City CA PD, Danville CA PD, Decommissioned Org, Delano CA PD, Demo, Desert Hot Springs CA PD, Dinuba CA PD, Dixon CA PD, Downey PD CA, Dublin CA PD (ACSO), Duplicate - do not use -Port of Los Angeles CA PD, East Bay Parks CA PD, East Palo Alto CA PD, El Cajon CA PD, El Centro CA PD, El Cerrito CA PD, El Monte CA PD, El Segundo CA PD, Elk Grove CA PD, Emeryville CA PD, Escalon CA PD, Escondido CA PD, Fairfield CA PD, Farmersville CA PD, FBI [turned off], Folsom CA PD, Fontana CA PD, Foothill-DeAnza CA PD, Fort Bragg CA PD, Foster City CA PD, Fountain Valley CA PD, Fowler CA PD, Fremont CA PD, Fresno CA PD, Fullerton CA PD, Galt CA PD, Garden Grove CA PD, Gilroy CA PD, Glendale CA PD, Glendora (CA) PD, Grass Valley CA PD, Greenfield CA PD, Grover Beach CA PD, Gustine PD CA , Hanford CA PD, Hayward CA PD, Healdsburg CA PD, Hemet CA PD , Hercules CA PD, Hermosa Beach PD CA, Hillsborough CA PD, Hollister CA PD, Houston TX PD, Humboldt County CA SO, Huntington Beach CA PD, Imperial City CA PD, Imperial County CA SO, Indio CA PD, Irvine CA PD, Irwindale CA PD, Kensington CA PD, Kern County CA SO , Kings County CA DAs Office, Kings County Sheriff's Office CA , La Habra CA PD, La Mesa CA PD, La Verne CA PD, Laguna Beach CA PD, Lake County CA SO, Lake County DA CA, Lakeport CA PD, LASD CA - San Dimas Station, Lathrop CA PD , Lincoln CA PD, Lindsay Public Safety Department CA, Livermore CA PD, Livingston CA PD, Lodi CA PD, Lompoc CA PD, Los Alamitos PD CA, Los Alto Hills  CA PD, Los Altos CA PD, Los Angeles CA PD, Los Angeles County CA SD, Los Angeles Port Police CA, Los Gatos Monte Sereno PD - CA, Madera County SO CA , Manteca CA PD, Marin County CA DA, Marin County CA SO, Marina CA PD, Marysville CA PD, McFarland CA PD, Mendocino County SO-CA, Mendota CA PD, Menifee CA PD, Menlo Park CA PD, Merced County CA SO, Mill Valley CA PD, Milpitas CA PD, Modoc County CA SO, Monrovia CA PD, Montclair CA PD, Monterey CA PD, Monterey County CA SO, Monterey Park CA PD, Moraga CA PD, Morgan Hill CA PD, Mountain View CA PD (Santa Clara County), Murrieta CA PD, Napa CA PD, Napa County (CA) Probation Department, Napa County CA SO, National City CA PD, NCRIC, Nevada City CA PD, Nevada County CA SO, Newark CA PD , Newport Beach PD CA, Novato CA PD, Oakland CA PD, Oakley CA PD, OC Sheriff CA, Oceanside CA PD, Ontario CA PD, Orange CA PD, Orange County (CA) DA Office , Orange Cove CA PD,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Ridgecrest CA PD, Rio Hondo College PD CA, Rio Vista CA PD, Ripon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Marino CA PD, San Mateo CA PD, San Mateo County CA SO, San Pablo CA PD , San Pasqual CA PD, San Rafael CA PD, San Ramon CA PD, Sand City CA PD, Santa Barbara County CA SO, Santa Barbara PD CA, Santa Clara CA PD, Santa Clara County CA SO, Santa Clara DA CA, Santa Cruz CA PD, Santa Maria CA PD, Santa Monica CA PD, Santa Paula CA PD, Santa Rosa CA PD, Sauk Village IL PD, Sausalito CA PD, Seal Beach CA PD , Seaside CA PD, Sequoias Community College District CA PD, Shafter PD CA, Sierra Madre CA PD, Simi Valley CA PD, Solano County CA SO, Solano County DA CA, Soledad CA PD, Sonoma County CA SO, South Gate CA PD, South Pasadena CA PD, South San Francisco CA PD, St. Helena CA PD, Stallion Springs CA PD, Stanford University CA PD, Stockton CA PD, Suisun City CA PD , Sunnyvale CA PD, Sutter County CA SO , Taft CA PD, Tehachapi CA PD, Test Demo 1234 , Tiburon CA PD, Town of Woodside CA (SMCSO), Tracy CA PD, Truckee CA PD, Tulare CA PD , Tulare County CA SO, Turlock CA PD, Tustin CA PD , UC Irvine Campus PD CA, UC Riverside PD (CA), Ukiah CA PD, Ukiah Fire CA FD, Union City CA PD, University of California, Berkeley, Upland CA PD , Vacaville CA PD, Vallejo CA PD, Ventura County CA SO, Ventura County District Attorney's Office CA, Vernon CA PD, Visalia CA PD, Walnut Creek CA PD, Watsonville CA PD, West Covina CA PD, West Sacramento CA PD, West Valley Mission College Dist Campus (CA), Western States Information Network (CA), Westminster CA PD, Westmorland CA PD, Wheatland CA PD, Whittier CA PD, Williams CA PD, Willits CA PD, Windsor CA PD, Woodlake CA PD, Woodland CA PD, Yolo County CA SO, Yreka CA PD, Yuba City CA PD, Yuba County Sheriffs Office</t>
  </si>
  <si>
    <t>Number Of Days Seen, Last Visit Date / Time, License Plates, Vehicles</t>
  </si>
  <si>
    <t>Adams County IL SO, Addison IL PD, Antioch IL PD, Arcola IL PD, Arlington Heights IL PD , Athens IL PD, Attorney General of Illinois - Medicare Fraud Division, Auburn IL PD, Aurora IL PD, Barrington Hills IL PD, Barrington IL PD, Bartlett IL PD, Bartonville IL PD, Beardstown IL PD , Bedford Park IL PD, Bellwood IL PD, Belvidere IL PD, Bement IL PD , Bensenville IL PD, Benton IL PD , Berkeley IL PD, Berwyn IL PD, Bloomington IL PD, Blue Island IL PD, Bolingbrook IL PD, Bond County IL SO , Boone County IL SO, Bourbonnais IL PD, Bradley IL PD, Bradley University Campus IL PD, Braidwood IL PD, Bridgeview IL PD, Broadview IL PD, Brookfield IL PD, Brownstown IL PD , Buffalo Grove IL PD, Bureau Co. IL SO, Burnham IL PD , Burr Ridge IL PD, Bushnell IL PD, Byron IL PD, Calumet Park IL PD, Campton Hills IL PD, Canton IL PD, Carbondale IL PD, Carlyle IL PD, Carol Stream IL PD, Carpentersville IL PD, Carroll County IL SO, Cary IL PD, Casey IL PD, Cass County IL SO, Centralia IL PD, Champaign County IL SO, Champaign IL PD, Channahon IL PD, Charleston IL PD, Chatham IL PD, Chenoa IL PD, Cherry Valley IL PD, Chicago Heights IL PD, Chicago IL PD, Chillicothe IL PD , Chrisman IL PD , Cicero IL PD, Clark Co. IL Sheriff's Dept., Clive IA PD, Coal Valley IL PD , Coles County IL SO , Colona IL PD, Cook County IL SO, Cook County States Attorney's Office IL PD, Cortland IL PD, Country Club Hills IL PD, Countryside IL PD, Crawford County IL SO , Crest Hill IL PD, Crete IL PD, Creve Coeur IL PD, Crystal Lake IL PD, Danville IL PD, Darien IL PD, De Pere WI PD, Decatur IL PD, Deerfield IL PD, Des Plaines IL PD, Dolton IL PD, Douglas County IL SO, DuPage Co IL Prosecutor Office, DuPage County Forest Preserve IL PD, DuPage County IL SO, East Dundee IL PD, East Hazel Crest IL PD, East Moline IL PD, East Peoria IL PD, ECom911, Edgar County IL SO, Effingham IL PD, Effingham IL SO, El Paso IL PD, Elk Grove IL PD, Elm Grove WI PD, Elmhurst IL PD, Elmwood Park IL PD, Energy IL PD, Eureka IL PD , Evanston IL PD, Evergreen Park IL PD, Farina IL PD , Farmer City IL PD, Fayette County IL SO , Flossmoor IL PD, Forest Preserve District Will County PD (IL), Forest View IL PD, Fox Lake IL PD, Fox Valley IL Parks District, Frankfort IL PD, Franklin County IL SO, Franklin WI PD, Fulton County IL SO, Fulton IL PD, Galesburg IL PD, Galva IL PD, Geneseo IL PD , Georgetown IL PD, Glasford IL PD, Glencoe IL PD, Glendale Heights IL PD, Glenview IL PD, Golf IL PD , Grayslake IL PD , Greenfield IL PD , Greenup IL PD, Greenville IL PD , Grundy County IL 911, Grundy County IL SO, Gurnee IL PD, Hanover Park IL PD , Hardin County TN SO, Harper Community College IL PD, Harvey IL PD, Harwood Heights IL PD, Havana IL PD, Hawthorn Woods IL PD , Hazel Crest IL PD, Henry County IL SO, Herrin IL PD, Hickory Hills IL PD, Highland Park IL PD , Hillside IL PD, Hinsdale IL PD, Hodgkins IL PD, Hoffman Estates IL PD, Hometown IL PD, Homewood IL PD, Hoopeston IL PD , Huntley IL PD , IL - Mansfield PD, Illinois Attorney General, Illinois Department of Natural Resources , Illinois State Police, Illinois Statewide Auto Theft Taskforce, Indian Head Park IL PD, Inverness IL PD, Iroquois IL SO , Island Lake IL PD, Itasca IL PD, Jackson TN PD, Jacksonville IL PD, Jasper CO IL SO, Johnston City IL PD, Joliet IL PD, Joliet Junior College IL PD , Justice IL PD, Kane County Forest Preserve IL PD , Kane County IL SO, Kankakee County IL SO, Kankakee IL PD, Kansas IL PD, KenCom IL PD Dispatch Center, Kenilworth Village IL PD, Kewanee IL PD , Knox County IL SO, La Grange IL PD, La Grange Park IL PD, Ladd IL PD, Lake Bluff IL PD , Lake County IL SO , Lake Forest IL PD, Lake In The Hills IL PD, Lake Zurich IL PD, Lakewood IL PD , Lansing IL PD, LaSalle Co. IL SO - New, Lasalle IL PD , Lawrence County IL SO, Lee County IL SO, Lemont IL PD, Lena IL PD, LeRoy IL PD, Lewis University IL PD, Libertyville IL PD, Lincoln Land Community College IL PD , Lincolnshire IL PD, Lincolnwood IL PD, Lisle IL PD, Livingston County IL SO, Livingston IL PD , Lombard IL PD, Loves Park IL PD, Lyons IL PD, Mackinaw IL PD, Macomb IL PD, Macon County IL SO, Mahomet IL PD, Manteno IL PD, Marion County IL SO, Marion IL PD, Markham IL PD, Marseilles IL PD, Marshall County IL SO, Mason County IL SO, Matteson IL PD, Mattoon IL PD, McCook IL PD, McDonough County IL SO, McHenry IL PD, Mclean County IL SO, Mechanicsburg/Buffalo IL PD, Melrose Park IL PD, Menard County IL SO, Mendota IL PD, Menomonee Falls WI PD, Merrionette Park IL PD, Metra IL PD, Metro East Auto Theft (IL), Metropolis IL PD, Midlothian IL PD, Milan IL PD , Minooka IL PD, Mokena IL PD, Moline IL PD, Monee IL PD, Monmouth IL PD, Monticello IL PD , Morgan County IL SO, Morris IL PD, Morrison IL PD, Morton Grove IL PD, Morton IL PD, Mount Prospect IL PD, Moweaqua IL PD, Mt. Zion IL PD, Mundelein IL PD, Murphysboro IL PD , Muskego WI PD, Naperville IL PD, New Baden IL PD, New Lenox IL PD, Newton IL PD, Niles IL PD, Norfolk Southern RR IL PD, Normal IL PD , Norridge IL PD, North Aurora IL PD, North Chicago IL PD, North Riverside IL PD, Northbrook IL PD, Northlake IL PD, Oak Brook IL PD , Oak Forest IL PD, Oak Lawn IL PD, Oak Park IL PD, Oakbrook Terrace IL PD, Oakland IL PD , Oakwood IL PD, Ogle County IL SO, Oglesby IL PD , Olney IL PD, Olympia Fields IL PD, Orland Park IL PD, Oswego IL PD, Ottawa IL PD, Palatine IL PD, Palos Heights IL PD, Palos Hills IL PD, Palos Park IL PD, Paris IL PD, Park Forest IL PD, Park Ridge IL PD, Paxton IL PD , Pecatonica IL PD, Pekin IL PD, Peoria County IL SO, Peoria Heights IL PD, Peoria IL PD, Peotone IL PD , Peru IL PD, Petersburg IL PD, Pike County IL SO , Pittsfield IL PD , Plainfield IL PD, Pocahontas IL PD , Pontotoc MS PD, Posen IL PD, Prairie Grove IL PD, Princeton IL PD, Prospect Heights IL PD, Putnam County IL SO, Quincy IL PD, Ramsey IL PD , Rantoul IL PD, Richmond IL PD, Richton Park IL PD, River Grove IL PD , Riverdale IL PD, Riverside IL PD , Riverton IL PD , Robbins IL PD, Robinson IL PD, Rochester IL PD, Rock County WI SO, Rock Falls IL PD, Rock Island County IL SO , Rock Island IL PD, Rockdale IL PD , Rockford IL PD, Rockford Park District IL PD , Rolling Meadows IL PD, Romeoville IL PD, Roselle IL PD , Rosemont IL PD, Rossville IL PD, Round Lake Beach IL PD, Round Lake IL PD, Sangamon County IL SO, Sauk Village IL PD, Schaumburg IL PD, Schiller Park IL PD, Schuyler Co. IL SO, Shelby County IL SO, Sherman IL PD, Shorewood IL PD, Silvis IL PD, Skokie IL PD, South Barrington IL PD, South Elgin IL PD, Southern Illinois University IL PD , Southern View IL PD, Southwestern Illinois College Campus PD, Spring Valley IL PD, Springfield IL PD, St Elmo IL PD , St. Charles IL PD, Steger IL PD, Stephenson County IL SO, Sterling IL PD, Streamwood IL PD, Streator IL PD, Sugar Grove IL PD , Sullivan  IL PD, Summit IL PD, Sycamore IL PD , Taylorville IL PD, Tazewell County IL SO, Thornton IL PD, Tilton IL PD, Tinley Park IL PD, Trenton IL PD, Tupelo MS PD, University of Illinois - Chicago IL PD, University of Illinois at Urbana-Champaign IL PD, University of Illinois- Springfield, University Park IL PD, Vandalia IL PD , Vernon Hills IL PD, Vienna IL PD, Villa Park IL PD, Village of Bloomingdale IL PD, Village of Homer Glen IL PD, Village of Lynwood IL PD, Village of Manhattan IL PD, Village of Pingree Grove IL PD, Virden IL PD, Warrensburg IL PD, Warrenville IL PD, Washington IL PD, Wauconda IL PD, Waukegan IL PD, Waukesha WI PD, Wayne IL PD, West Central Consolidated Communications IL PD, West Chicago IL PD, West Dundee IL PD, Westchester IL PD, Western Illinois University IL PD, Westmont IL PD, Wheaton IL PD, Wheeling IL PD , Will County IL SO, Williamson Co. IL SO, Willow Springs IL PD, Willowbrook IL PD, Wilmette IL PD , Wilmington IL PD, Windsor- IL- PD, Winfield IL PD, Winnebago County IL SO, Winthrop Harbor IL PD, Wood Dale IL PD, Woodford County IL SO, Woodridge IL PD, Woodstock IL PD, Zion IL PD</t>
  </si>
  <si>
    <t>Bicycles, Trailers, License Plates, Vehicles</t>
  </si>
  <si>
    <t>Alameda CA PD, Albany CA PD, Berkeley CA PD, California Highway Patrol, Daly City CA PD, Oakland CA PD, Piedmont CA PD, Richmond CA PD, San Francisco District Attorney CA, San Leandro CA PD</t>
  </si>
  <si>
    <t>Germantown OH PD, Akron OH PD, Allen Park PD MI, Amberley Village OH PD, Amherst OH PD, Arcanum OH PD, Archbold OH PD, Ashland County OH SO, Athens County OH SO, Athens OH PD, Auglaize County OH SO, Aurora OH PD , Avon Lake OH PD, Bainbridge Township OH PD, Barberton OH PD, Bath Township OH PD, Bay Village OH PD, Beachwood OH PD, Beavercreek OH PD, Bedford OH PD, Bellbrook OH PD , Bellefontaine OH PD, Belpre OH PD, Berea OH PD, Bethel OH PD, Bexley OH PD, Blue Ash OH PD, Boardman Township OH PD, Boston Heights OH PD, Bratenahl OH PD, Brecksville OH PD, Brewster OH PD, Broadview Heights OH PD, Brook Park OH PD, Brooklyn OH PD, Brunswick OH PD, Bryan OH PD, Butler Township OH PD, Canfield OH PD, Carey OH PD, Carroll County OH SO, Carrollton OH PD, Case Western Reserve University OH PD, Centerville OH PD, Champaign County SO OH, Chesapeake VA PD , Chester Township OH PD, Cheviot OH PD, Cincinnati OH PD, Clark County OH SO, Cleveland Metro Parks OH PD , Cleveland OH Division of Police , Clyde PD OH, Colerain Township OH PD, Columbus Regional Airport Authority OH PD, Copley Township OH PD, Cortland OH PD, Coshocton County OH SO, Creston OH PD, Cridersville OH PD, Cuyahoga Falls OH PD, Dearborn MI PD, Deer Park OH PD, Defiance County OH SO, Delaware County OH SO, Delhi Twp OH PD, Denison University Campus OH PD, DNU Creston OH PD, Dublin OH PD, East Canton OH PD, East Cleveland OH PD [deactivated], Eastlake OH PD, Eaton OH PD, Edison State Community College, Elizabethton TN PD, Elyria OH PD, Englewood OH PD, Erie County OH SO, Euclid OH PD, Evendale OH PD, Fairborn OH PD, Fairfield OH PD, Fairlawn OH PD, Fairview Park OH PD, Fayette OH PD, Ferndale MI PD, Five Rivers MetroParks OH PD, Forest Park OH PD, Fort Loramie OH PD, Franklin County OH SO, Franklin Township OH PD, Fraser MI DPS, Fremont OH PD, Fulton County OH SO, Gahanna OH PD, Galion OH PD, Gallia County OH SO, Gates Mills Village OH PD, Geauga County OH SO , Genoa Township OH PD , German Township OH PD, Gibsonburg OH PD, Girard OH PD, Glendale OH PD, Golf Manor OH PD, Great Parks of Hamilton County OH PD, Green Springs OH PD, Greene County OH SO, Grove City OH PD, Groveport OH PD, Guernsey County OH SO, Hamilton County OH SO, Hamtramck MI PD, Harrison OH PD, Hazel Park MI PD, Heath OH PD, Henry County OH SO, Highland Park MI PD, Hilliard OH PD, Holmes County SO OH, Hubbard OH PD, Huber Heights OH PD, Hunting Valley OH PD, Huron OH PD, Independence OH PD, Indian Hill OH PD, Jackson Township OH PD (Stark County), Jefferson County OH SO, Kettering OH PD , Lake County OH SO, Lakemore OH PD, Lakewood OH PD, Lebanon OH PD, Lexington OH PD, Liberty Township OH PD, Licking County OH SO, Lima OH PD, Lithopolis OH PD, Lockland OH PD, Lodi OH PD, London OH PD, Lorain County OH SO, Lorain OH PD, Louisville OH PD, Loveland OH PD, Lucas County OH SO, Lyndhurst OH PD, Macedonia OH PD, Madeira OH PD, Madison TWP (Franklin CO) OH PD, Madison Village OH PD, Mahoning County OH SO, Mahoning Valley Law Enforcement TF (OH), Mansfield OH PD, Maple Heights OH PD, Marion County OH SO, Marion OH PD, Marysville OH PD, Mason OH PD, Maumee OH PD, Mayfield Village OH PD, Medina County OH SO, Medina OH PD , Medina Township OH PD, Mentor OH PD, Mentor on the Lake OH PD, Mercer County OH SO, Miami County OH SO, Miami County Park District OH Rangers, Miami Township OH PD (Dayton), Miamisburg OH PD , Middleburg Heights OH PD, Middlefield OH PD, Middletown OH PD, Minerva Park OH PD, Minster OH PD, Mogadore OH PD, Monroe OH PD, Montgomery County OH SO, Montville Township OH PD, Moraine OH PD, Morrow OH PD, Mount Orab OH PD, Mount Vernon OH PD, Muskingum County OH SO, Napoleon OH PD, New Albany OH PD, New Bremen OH PD, New York State Police NY, Newark OH PD, Newburgh Heights OH PD , Newtown OH PD, Niles OH PD, North Canton OH PD, North College Hill OH PD, North Olmsted OH PD, North Ridgeville OH PD, North Royalton OH PD, Northeast Ohio Regional Fusion Center, Northfield OH PD, Norton OH PD, Norwalk OH PD, Norwood OH PD, Oakwood Village OH PD (Cuyahoga), Obetz OH PD, OH - Blanchester PD, OH - Chillicothe PD, OH - City of Canal Winchester, OH - Clinton County SO , OH - Commercial Point PD, OH - Delaware PD, OH - Highland County SO, OH - Jefferson County Drug Task Force, OH - Johnny Appleseed Metropolitan Park District PD, OH - Mariemont PD, OH - Metroparks Toledo, OH - Milford PD, OH - Oakwood PD, OH - Painesville PD, OH - Preservation Parks of Delaware County, OH - South Bloomfield PD, OH - Stark Parks Public Safety, OH - U.S.23 Major Crimes Task Force, OH - Willard PD, OH - Williamsburg PD, Ohio Attorney General's Office - OOCIC, Ohio Bureau of Criminal Investigation, Ohio Bureau of Workers' Compensation (LE), Ohio Department of Rehabilitation and Correction - Office of the Chief Inspector, Ohio Department of Youth Services - Office of the Chief Inspector, Ohio State Fire Marshal, Ohio State Highway Patrol, Ohio State University OH PD, Olmsted Falls OH PD, Ontario OH PD, Oregon OH PD, Ottawa County OH SO, Oxford OH PD, Parma Heights OH PD, Parma OH PD, Pataskala OH PD, Perkins Township OH PD, Perry County OH SO, Perrysburg OH PD, Perrysburg Twp OH PD, Pickaway County OH SO, Pickerington OH PD, Pierce Township OH PD, Plain City OH PD, Poland Township OH PD, Port Clinton OH PD, Powell OH PD, Promedica OH PD, Ravenna OH PD, Reading OH PD, Reminderville OH PD, Richfield OH PD, Richland Twp OH PD, Richmond Heights OH PD, Riverside OH PD, Rocky River OH PD, Rossford OH PD, Royal Oak MI PD, Salem OH PD, Sandusky County SO OH, Seville OH PD, Shaker Heights OH PD, Sharonville OH PD, Sheffield Village OH PD, Sidney OH PD, Solon OH PD, South Central OH Major Crimes Unit, South Euclid OH PD, South Russell OH PD , Springfield OH PD, Springfield Township OH (Hamilton Co) PD, St. Clair County MI SO, St. Clairsville OH PD, Sterling Heights MI PD, Steubenville OH PD, Stow OH PD, Strongsville OH PD, Sugarcreek Township OH PD, Sullivan County TN SO, Summit County OH SO, Summit Metro Parks OH PD, Sunbury OH PD, Swanton OH PD, Sylvania OH PD, Sylvania Township OH PD, Tallmadge OH PD, Tipp City OH PD, Toledo OH PD, Toronto OH PD, Trenton OH PD, Troy MI PD , Troy OH PD, Tuscarawas County OH SO, Twinsburg OH PD, Union County OH SO, Union OH PD, Union Township OH (Clermont Co) PD, University Circle OH PD, University Heights OH PD, University of Toledo OH PD, Upper Arlington OH PD, Urbana OH PD, Vandalia OH PD, Village of Jefferson OH PD, Wadsworth OH PD, Wapakoneta OH PD, Warren County OH SO, Warren OH PD, Warrensville Heights OH PD, Washington County TN SO, Waterville OH PD, West Carrollton OH PD, West Chester OH PD, West Milton OH PD, Westerville OH PD, Westlake OH PD, Whitehall OH PD, Willoughby OH PD, Willowick OH PD , Windham OH PD, Woodville OH PD, Wooster OH PD, Worthington OH PD, Wright Patterson OH Air Force Base [Federal], Wyandotte MI PD, Wyoming OH PD, Xenia OH PD, Yancey County NC SO, Youngstown OH PD</t>
  </si>
  <si>
    <t>Adrian MI PD, Akron OH PD, Altoona IA PD, Amberley Village OH PD, Arcanum OH PD, Ashland County OH SO, Ashland KY PD, Aurora OH PD , Bath Township OH PD, Bay Village OH PD, Beavercreek OH PD, Bedford OH PD, Bellbrook OH PD , Bellefontaine OH PD, Belpre OH PD, Blendon Township OH PD, Blue Ash OH PD, Bratenahl OH PD, Brecksville OH PD, Broadview Heights OH PD, Brooklyn OH PD, Brown County SO IN, Bryan OH PD, Bullitt County KY SO, Butler County OH SO, Butler Township OH PD, Centerville OH PD, Chesapeake VA PD , Cincinnati OH PD, Clark County OH SO, Clayton County GA PD, Cleveland Clinic OH PD, Cleveland Metro Parks OH PD , Coldwater MI PD, Columbus OH PD, Conneaut OH PD, Connersville IN PD, Cortland OH PD, Cuyahoga Falls OH PD, Cuyahoga Heights OH PD, CVG Airport KY PD, Danville KY PD, Dayton OH PD, Delaware County OH SO, Delhi Twp OH PD, Dept. of Natural Resources OH PD, Dublin OH PD, East Cleveland OH PD [deactivated], Eastlake OH PD, Elkhart County IN SO, Englewood OH PD, Erie County OH SO, Euclid OH PD, Evendale OH PD, Fairborn OH PD, Fairfield OH PD, Fairfield Township OH PD, Fairlawn OH PD, Fairview Park OH PD, Fayette OH PD, Five Rivers MetroParks OH PD, Forest Park OH PD, Fort Loramie OH PD, Fort Wayne IN PD , Franklin County OH SO, Fulton County OH SO, Gahanna OH PD, Gallia County OH SO, Garfield Heights OH PD, Geauga County OH SO , Genoa Township OH PD , Georgetown KY PD, German Township OH PD, Glendale OH PD, Golf Manor OH PD, Grafton OH PD, Grandview Heights OH PD, Grant County IN SO, Great Parks of Hamilton County OH PD, Green Township OH PD, Greene County OH SO, Greenhills OH Police Department, Groveport OH PD, Hamilton County OH SO, Hamilton Township OH PD, Harrison OH PD, Heath OH PD, Hebron OH PD, Henry County IN SO, Henry County OH SO, Highland Heights KY PD, Highland Heights OH PD, Hilliard OH PD, Holland OH PD, Holmes County SO OH, Houston TX PD, Howland Township OH PD, Hubbard OH PD, Huber Heights OH PD, Hunting Valley OH PD, Huron OH PD, Independence KY PD, Indian Hill OH PD, Jackson Township OH PD (Stark County), Jeffersontown KY PD, Kent OH PD, Kettering OH PD , Lake County OH SO, Lakewood OH PD, Lebanon OH PD, Lexington KY PD, Lexington OH PD, Liberty Township OH PD, Licking County OH SO, Lima OH PD, London OH PD, Lorain OH PD, Louisville OH PD, Loveland OH PD, Lucas County OH SO, Lyndhurst OH PD, Macedonia OH PD, Madeira OH PD, Madison County OH SO, Madison TWP (Franklin CO) OH PD, Mahoning County OH SO, Mahoning Valley Law Enforcement TF (OH), Mansfield OH PD, Maple Heights OH PD, Marion County OH SO, Marion OH PD, Marysville OH PD, Mason OH PD, Mayfield Village OH PD, Medina County OH SO, Medina OH PD , Medina Township OH PD, Mentor OH PD, Mentor on the Lake OH PD, Mercer County OH SO, Miami County OH SO, Miami County Park District OH Rangers, Miami Township OH PD (Clermont), Miami Township OH PD (Dayton), Miamisburg OH PD , Middleburg Heights OH PD, Middlefield OH PD, Minerva Park OH PD, Monroe OH PD, Montgomery County OH SO, Montgomery OH PD, Montville Township OH PD, Moraine OH PD, Mount Orab OH PD, Mount Sterling KY PD, Mount Vernon OH PD, Mt. Healthy OH PD, Napoleon Twp MI PD, New Albany OH PD, New Bremen OH PD, New Lexington OH PD, Newburgh Heights OH PD , Nicholasville KY PD, Niles OH PD, North Canton OH PD, North College Hill OH PD, North Olmsted OH PD, North Ridgeville OH PD, North Royalton OH PD, Northeast Ohio Regional Fusion Center, Northfield OH PD, Norwood OH PD, Oakwood Village OH PD (Cuyahoga), Oberlin OH PD, Obetz OH PD, OH - Hamilton PD, Ohio Attorney General's Office - OOCIC, Ohio Bureau of Criminal Investigation, Ohio Bureau of Workers' Compensation (LE), Ohio State Highway Patrol, Olmsted Falls OH PD, Orange Village OH PD, Ottawa County OH SO, Oxford OH PD, Parma Heights OH PD, Parma OH PD, Perkins Township OH PD, Perrysburg OH PD, Perrysburg Twp OH PD, Pickerington OH PD, Pierce Township OH PD, Plain City OH PD, Poland Township OH PD, Port Clinton OH PD, Portage County OH SO, Powell OH PD, Preble County OH SO, Promedica OH PD, Pulaski County IN SO, Ravenna OH PD, Reading OH PD, Reminderville OH PD, Richfield OH PD, Richland County OH SO, Richmond Heights OH PD, Richmond KY PD, Riverside OH PD, Rocky River OH PD, Rossford OH PD, Sagamore Hills Township OH PD, Scott County KY SO, Seville OH PD, Shaker Heights OH PD, Sharonville OH PD, Sheffield Village OH PD, Sidney OH PD, Solon OH PD, South Bend IN PD, South Central OH Major Crimes Unit, South Euclid OH PD, South Russell OH PD , Southgate KY PD, Spencer County IN SO, Springdale OH PD, Springfield OH PD, Springfield Township OH (Hamilton Co) PD, St. Clairsville OH PD, Stamping Ground KY PD, Stow OH PD, Strongsville OH PD, Sugarcreek Township OH PD, Sullivan County IN SO, Summit Metro Parks OH PD, Swanton OH PD, Sylvania OH PD, Sylvania Township OH PD, Tallmadge OH PD, Tipp City OH PD, Tippecanoe County IN SO, Toledo OH PD, Troy OH PD, Tuscarawas County OH SO, Twinsburg OH PD, Union City OH PD, Union County OH SO, Union Township OH (Clermont Co) PD, Upper Arlington OH PD, Urbana OH PD, US Postal Inspection Service [Federal], Vandalia OH PD, Wabash County IN SO, Wabash IN PD, Wadsworth OH PD, Walton Hills OH PD, Warren County OH SO, Warren OH PD, Warrensville Heights OH PD, Warrick County IN SO, Wellington OH PD, West Carrollton OH PD, West Chester OH PD, West Milton OH PD, Westerville OH PD, Westlake OH PD, Whitehall OH PD, Wickliffe OH PD, Willoughby Hills OH PD, Willoughby OH PD, Willowick OH PD , Windham OH PD, Woodlawn OH PD, Worthington OH PD, Wyoming OH PD, Xenia OH PD, Zanesville OH PD</t>
  </si>
  <si>
    <t>IN - Greene County Prosecutors,  Mercer County MO SO,  Muskegon Township MI PD (Muskegon County) , Abbotsford WI PD, Acworth GA PD, Adairville KY PD, Adams County IL SO, Adams County IN SO, Adams WI PD, Addison IL PD, Adrian MI PD, Adrian Township MI PD , Akron OH PD, Alabaster AL PD, Albion MI DPS, Alexandria IN PD, Algood TN PD, Allegan County SO MI, Allegheny County PA DA, Allen County KY SO, Allen Park PD MI, Altoona IA PD, Amberley Village OH PD, Anderson County TN SO, Anderson IN PD, Ankeny IA PD, Anoka County MN SO, Antioch IL PD, App State University NC PD, Appleton WI PD, AR - Harrisburg PD, AR - Mountain View PD, Arcanum OH PD, Arcola IL PD, Ardmore AL PD, Arlington Heights IL PD , Arnold MO PD, Asheville NC PD, Ashland County OH SO, Ashland County WI SO, Ashland MO PD, ATF Nashville TN, Athens IL PD, Atoka TN PD, Attorney General of Illinois - Medicare Fraud Division, Auburn Hills MI PD, Auburn IN PD, Audrain County MO SO, Audubon County IA SO, Auglaize County OH SO, Aurora IL PD, Aurora OH PD , Avery County NC SO, Avon IN PD, Baldwin County GA SO, Ball State University IN PD, Bargersville IN PD, Barrington Hills IL PD, Barrington IL PD, Barron County WI SO, Bartholomew County IN SO, Bartlett IL PD, Bartlett TN PD, Bartonville IL PD, Batavia NY PD, Bayfield County WI SO, Beachwood OH PD, Beaumont TX PD, Beaver Dam WI PD, Becker County MN SO, Bedford County TN SO, Bedford County VA SO, Bedford Park IL PD, Bedford VA PD, Beech Grove IN PD, Beecher IL PD, Bellefontaine OH PD, Bellevue KY PD, Bellwood IL PD, Belpre OH PD, Belvidere IL PD, Bement IL PD , Bensenville IL PD, Benton County WA SO, Benton IL PD , Berea KY PD, Berea OH PD, Berkeley IL PD, Berkeley MO PD, Berkley Dept of Public Safety MI, Berne IN PD, Berrien County MI SO, Berwyn IL PD, Bethel Park PA PD, Big Bend WI PD, Birmingham MI PD, Black Mountain NC PD, Blackman/Leoni Public Safety MI, Bloomfield NM PD, Bloomfield Twp MI PD, Bloomington IL PD, Bloomington IN PD, Blount County Commission (AL), Blount County TN SO, Blue Ash OH PD, Blue Island IL PD, Blue Springs MO PD, Bluffton IN PD, BNSF IL PD, Boardman Township OH PD, Bolingbrook IL PD, Boone County IL SO, Boone County IN SO, Boone County MO SO, Botetourt County VA SO, Bourbon County KS SO, Bourbonnais IL PD, Bowling Green KY PD, Bowling Green MO PD, Bowling Green OH PD, Bowling Green Warren County Drug Task Force KY, Bradley IL PD, Bradley University Campus IL PD, Braidwood IL PD, Braintree MA PD, Branson MO PD, Breckinridge County KY SO, Brecksville OH PD, Bremen IN PD, Brentwood MO PD, Bridgeview IL PD, Brighton CO PD, Brighton Town NY PD, Bristol IN PD, Broadview IL PD, Brook Park OH PD, Brookfield WI PD, Brown County SO IN, Brown County WI SO, Brown Deer WI PD, Brownsburg IN PD, Brownstown Twp PD MI, Brunswick OH PD, Bryan OH PD, Buchanan County MO SO, Buffalo County WI SO, Buffalo Grove IL PD, Buffalo State University NY PD, Bullitt County KY SO, Buncombe County NC SO, Burbank IL PD, Bureau Co. IL SO, Burke County NC SO, Burlington IA PD, Burlington WI PD, Burnett County WI SO, Burnham IL PD , Burr Ridge IL PD, Burton MI PD, Bushnell IL PD, Butler County OH SO, Butler County PA, Butler IN PD, Butler Township OH PD, Byron GA PD , Byron IL PD, Caldwell County NC SO, Caledonia WI PD, Calhoun County MI SO, Calhoun County SC SO, Callaway County MO SO, Calloway County KY SO, Calumet County WI SO, Calumet Park IL PD, Camanche IA PD, Campton Hills IL PD, Canton IL PD, Canton Township MI PD, Cape Girardeau County MO SO, Cape Girardeau MO PD, Carbondale IL PD, Carmel IN PD, Carol Stream IL PD, Carpentersville IL PD, Carroll County GA SO, Carroll County IN SO, Carroll County OH SO, Carroll County VA SO, Carrollton OH PD, Carter County TN SO, Cary IL PD, Cass County IL SO, Cass County IN SO, Cass County MI SO, Cass County MO SO, Cedar Lake IN PD, Cedar Rapids IA PD, Cedarburg WI PD, Center Grove School Police (IN), Central City KY PD, Centralia IL PD, Chambers County AL SO, Champaign County IL SO, Champaign County SO OH, Champaign IL PD, Champlin MN PD, Channahon IL PD, Charleston IL PD, Charlestown PD IN, Charlotte MI PD , Charter Township of Buena Vista MI PD, Chatham IL PD, Chatsworth GA PD, Chautauqua County NY District Attorney's Office, Cheatham County TN SO, Cheektowaga Town NY PD, Chenequa WI PD, Chenoa IL PD, Cherokee County GA DA, Cherry Valley IL PD, Chesapeake VA PD , Chester Township OH PD, Chesterfield County VA PD, Chesterfield MO PD, Chesterfield PD IN, Chesterfield Twp MI PD, Chesterton IN PD , Cheviot OH PD, Cheyenne WY PD, Chicago Heights IL PD, Chicago IL PD, Chikaming Twp MI PD, Chillicothe IL PD , Chippewa PA PD, Chrisman IL PD , Christian County MO SO, Cicero IL PD, Cicero IN PD, City of Delavan WI PD, Claiborne County TN SO, Clark County IN SO, Clark-Pleasant Police Department - IN PD , Clarksville IN PD, Clarksville VA PD, Clay County IN SO, Claypool IN PD, Clayton MO PD, Clayton Township PD MI, Clearwater FL PD, Cleveland OH Division of Police , Cleveland TN PD, Clinton IA PD, Clinton MO PD, Clinton TN PD, Clinton Township MI PD, Clinton Township NJ PD, Clintwood VA PD, Clive IA PD, Cloverdale IN PD, CN Railroad IL PD, Coal Valley IL PD , Cobb County GA PD, Cocke County TN SO, Cocoa Beach FL PD, Coffee County TN SO, Coffeyville KS PD, Colbert County AL SO, Coldwater MI PD, Cole County MO SO, Coles County IL SO , Collegedale TN PD, Collier County FL SO, Collierville TN PD, Colona IL PD, Colquitt County GA SO, Columbia County WI SO, Columbus IN PD, Community Health PD IN, Connersville IN PD, Cook County IL SO, Cook County States Attorney's Office IL PD, Cookeville TN PD, Cooper County MO SO, Cortland IL PD, Cortland OH PD, Coshocton County OH SO, Cottage Grove WI PD, Cottleville MO PD, Council Bluffs IA PD, Country Club Hills IL PD, Countryside IL PD, Covert Township PD MI, Covington TN PD, Cranberry Township PA PD, Crawford County IL SO , Crawford County IN SO, Crawford County WI SO, Crawfordsville IN PD, Crest Hill IL PD, Creston OH PD, Crestwood MO PD, Crete IL PD, Creve Coeur IL PD, Creve Coeur MO PD, Crossville TN PD, Crown Point IN PD, Crystal City MO PD, Crystal Lake IL PD, Cullman County AL SO, Cumberland Metro IN PD, Cuyahoga Falls OH PD, CVG Airport KY PD, Cynthiana KY PD, Dallas TX PD, Dalton GA PD, Dandridge TN PD, Dane County WI SO, Danville IL PD, Danville IN PD, Danville KY PD, Darien IL PD, Davenport IA PD, Davison Township MI PD, Dayton IN PD, Dayton MN PD, Dayton OH PD, Dayton TN PD, Daytona Beach FL PD, De Pere WI PD, Dearborn County IN SO, Dearborn Heights MI PD, Dearborn MI PD, Decatur AL PD, Decatur County IN Prosecutor's Office, Decatur County IN SO, Decatur IL PD, Decatur IN PD, Decatur Park District IL PD, Deer Park OH PD, Deerfield IL PD, Defiance County OH SO, Delafield WI PD, Delaware County IN SO, Delhi Twp OH PD, Delphi IN PD, Delphos OH PD, Denison University Campus OH PD, Des Peres MO DPS, Des Plaines IL PD, Diamond IL PD, Dickenson County VA SO, Dixmoor IL PD, DNU Creston OH PD, Dodge County WI SO, Dodgeville WI PD, Dolton IL PD, Douglas County IL SO, Douglas County NE SO, Downers Grove IL PD, Dublin OH PD, Dubois County IN SO, Dubois County Prosecutor's Office IN, Dubuque IA PD, Dunn NC PD, DuPage Co IL Prosecutor Office, DuPage County Forest Preserve IL PD, DuPage County IL SO, Durango CO PD, Dyer County TN SO, Dyersburg TN PD, East Canton OH PD, East Dundee IL PD, East Hazel Crest IL PD, East Moline IL PD, East Peoria IL PD, Eastlake OH PD, Eastpointe MI PD, Eaton OH PD, Eau Claire County WI SO, ECom911, Ecorse MI PD, Edgar County IL SO, Edinburgh IN PD, Edison State Community College, El Cajon CA PD, El Paso IL PD, Elburn IL PD, Elizabethton TN PD, Elizabethtown KY PD, Elk Grove IL PD, Elkhart County IN SO, Elkhart PD IN, Elkhorn WI PD, Ellettsville IN PD, Ellijay GA PD, Elm Grove WI PD, Elmhurst IL PD, Elmwood Park IL PD, Elwood IL PD, Elwood IN PD, Elyria OH PD, Energy IL PD, Englewood OH PD, Enon OH PD DUPLICATE ACCOUNT, Erie County NY SO, Erie County OH SO, Erlanger KY PD, Erwin TN PD, Escambia County FL SO, Eureka IL PD , Eureka MO PD, Evanston IL PD, Evansville IN PD, Evendale OH PD, Evergreen Park IL PD, Excelsior Springs MO PD, Fairborn OH PD, Fairfield OH PD, Fairlawn OH PD, Fairmount IN PD, Fannin County GA SO, Fargo ND PD, Farmer City IL PD, Farmington Dept of Public Safety MI, Farmington Hills MI PD, Fayette County IL SO , Fayette County IN SO, Fayette County KY SO, Fayette County TN SO, Fayette OH PD, FBI [turned off], Ferdinand IN PD, Ferguson MO PD, Ferndale MI PD, Fishers IN PD, Fitchburg WI PD, Five Rivers MetroParks OH PD, Flat Rock MI PD , Flint MI PD, Flint Township MI PD, Florence AL PD, Florissant MO PD, Flossmoor IL PD, Floyd County IN SO, Flushing City MI PD, Fon du Lac Park District IL PD, Fond du Lac County WI SO, Fond Du Lac WI PD, Forest County WI SO, Forest Park OH PD, Forest Preserve District Will County PD (IL), Forest View IL PD, Fort Loramie OH PD, Fort Oglethorpe GA PD, Fort Pierce FL PD, Fort Wayne IN PD , Fortville IN PD, Fox Lake IL PD, Fox Valley IL Parks District, Frankfort IL PD, Frankfort IN PD, Frankfort KY PD, Franklin County AL SO, Franklin County IL SO, Franklin County MO SO , Franklin County OH SO, Franklin County PA SO, Franklin County VA SO, Franklin IN PD, Franklin MA PD, Franklin Township PA PD, Franklin WI PD, Fraser MI DPS, Freeport IL PD, Fremont OH PD, Fridley MN PD, Front Royal VA PD, Fulton County IL SO, Fulton County IN SO , Fulton County OH SO, Fulton IL PD, Fulton MO PD, Gahanna OH PD, Galesburg IL PD, Gallatin TN PD, Gallia County OH SO, Galva IL PD, Garden City MI PD, Gary IN PD, Gas City IN PD, Gasconade Co MO SO, Gatlinburg TN PD , Geauga County OH SO , Genesee Co. MI 911 Dispatch Authority, Genesee County MI SO, Genesee County NY SO, Geneseo IL PD , Genoa City WI PD, Georgetown IL PD, Georgetown IN PD, Georgetown KY PD, German Township OH PD, Germantown TN PD, Germantown WI PD, Giles County TN SO, Glasford IL PD, Glasgow KY PD, Glen Cove NY PD, Glen Ellyn IL PD, Glencoe IL PD, Glendale Heights IL PD, Glendale OH PD, Glendale WI PD, Glenview IL PD, Glenwood IL PD, Gogebic County MI SO, Golf IL PD , Golf Manor OH PD, Goshen IN PD, GPSDC (Glenview Dispatch), Grad Rapids MI PD, Grafton WI PD, Grain Valley MO PD, Grand Beach/Michiana MI PD, Grand Blanc Twp MI PD, Grand Chute WI PD, Grand Haven MI DPS, Grand Island NE PD, Grand Rapids MI PD, Grand Traverse County MI SO, Grandview MO PD, Grandville PD MI, Grant County IN SO, Grant County WI SO, Graves County KY SO, Grayslake IL PD , Grayson County VA SO, Greece Town NY PD, Green Lake County WI SO, Green Oaks PD IL, Greenbrier TN PD, Greencastle IN PD, Greendale WI PD, Greene County MO SO, Greene County OH SO, Greenfield IN PD, Greenfield WI PD, Greensboro PD IN, Greensburg IN PD, Greenup IL PD, Greenville County SC SO, Greenwood IN PD, Griffith IN PD, Grosse Ile MI PD, Grove City OH PD, Groveport OH PD, Grundy CO SO, Grundy County IL 911, Grundy County IL SO, Guernsey County OH SO, Gun Lake Tribal PD MI, Gurnee IL PD, Halls TN PD, Hamblen County TN SO, Hamburg Town NY PD, Hamburg Village NY PD, Hamilton County IN SO, Hamilton County OH SO, Hamilton County TN SO, Hamtramck MI PD, Hancock County IN SO, Hancock County MS SO, Hannibal MO PD, Hanover Park IL PD , Hardin County OH SO, Hardin County TN SO, Hardinsburg KY PD, Harper Community College IL PD, Harriman TN PD, Harrison County IN SO, Harrison County MO SO, Harrison OH PD, Harrisonburg VA PD, Harrisonville MO PD, Hartford City IN PD, Hartford WI PD, Hartland WI PD, Hartselle AL PD, Harvey County KS SO, Harvey IL PD, Harwood Heights IL PD, Hawthorn Woods IL PD , Haysi VA PD, Hayward WI PD, Haywood County NC SO, Hazel Crest IL PD, Hazel Park MI PD, Hazelwood MO PD, Hebron IL PD, Hebron IN PD, Henderson County KY SO, Henderson County NC SO , Henderson KY PD, Hendersonville NC PD, Hendersonville TN PD, Hendricks County IN SO, Henry County IL SO, Henry County IN SO, Henry County OH SO, Hermitage PA PD, Herrin IL PD, Hickory Hills IL PD, Highland Heights KY PD, Highland IN PD, Highland Park IL PD , Highland Park MI PD, Highland PD IN - DO NOT USE - DUPLICATE , Hillsborough County FL SO, Hillside IL PD, Hillsville VA PD, Hinsdale IL PD, Hobart IN PD , Hodgkins IL PD, Hoffman Estates IL PD, Holland MI PD, Holland OH PD, Holland TX PD , Holmen WI PD, Holmes County SO OH, Holyoke MA PD, Homecroft IN PD, Homeland Security Investigations [Federal] [Inactive], Hometown IL PD, Homewood AL PD, Homewood IL PD, Hoopeston IL PD , Hope IN PD, Hope Mills NC PD , Hopkins MN PD, Hopkinsville KY PD, Horn Lake MS PD, Houston TX PD, Howard County IN SO, Huber Heights OH PD, Hudson WI PD, Hume PD IL , Huntingburg IN PD, Huntington County IN SO, Huntington IN PD, Huntley IL PD , Huntsville AL PD, Huron OH PD, Huron Township MI PD, IA - Eldridge PD, IA - Storm Lake PD, Iberia MO PD, Illinois Attorney General, Illinois Gaming Board IL PD, Illinois State Police, Illinois Statewide Auto Theft Taskforce, IN - Albion PD, IN - Angola PD, IN - Boonville PD, IN - Columbia City PD, IN - Cromwell PD, IN - French Lick PD, IN - Greene County SO, IN - Jasonville PD, IN - Lynnville PD, IN - Middletown PD, IN - Newburgh PD, IN - Noble County Prosecutors, IN - Rensselaer PD, IN - Rome City PD, IN - Sweetser PD , IN - Tipton County SO, IN Lakeville PD, IN- Noble County SO, Independence KS PD, Independence KY PD, Independence OH PD, Indian Head Park IL PD, Indian Hill OH PD, Indiana Department of Corrections, Indiana Dunes National Park IN PD, Indiana HIDTA , Indiana State Police IN PD, Indiana University IN PD, Indianapolis International Airport IN PD, Indianapolis Metro PD IN, Indianola IA PD, Ingalls IN PD, Inkster MI PD, Inverness IL PD, Iowa County WI SO, Iowa Department of Corrections, Iowa State University IA PD, Iredell County NC SO, Irondequoit PD NY, Ironwood PSD MI, Iroquois IL SO , Irvine CA PD, Island Lake IL PD, Itasca IL PD, Jackson Center OH PD, Jackson County Central Dispatch MI, Jackson County MI SO, Jackson County NC SO, Jackson MI PD, Jackson TN PD, Jackson WI PD, Jacksonville IL PD, Jasper County IN SO, Jasper County Sheriff IA , Jasper IN PD, Jefferson City MO PD, Jefferson County MO SO, Jefferson County OH SO, Jefferson County SO IN, Jefferson County TN SO, Jefferson County WI SO, Jefferson WI PD, Jeffersontown KY PD, Jeffersonville IN PD, Jennings County IN SO, Jessamine County KY SO, Johnsburg IL PD, Johnson City TN PD, Johnson County IN SO, Johnson County TN SO, Johnston City IL PD, Johnston IA PD, Johnstown PA PD, Joliet IL PD, Joliet Junior College IL PD , Jonesboro AR PD, Junction City KS PD, Justice IL PD, Kalamazoo County MI SO, Kalamazoo MI PD, Kalamazoo Township MI PD, Kane County Forest Preserve IL PD , Kane County IL SO, Kankakee County IL SO, Kankakee IL PD, Kansas City KS PD, Kansas City MO PD, Kansas IL PD, Kansas KBI, Kaukauna WI PD, Kaysville UT PD, KenCom IL PD Dispatch Center, Kendallville IN PD, Kenilworth Village IL PD, Kenmore Village NY PD, Kenosha County WI SO, Kenosha WI Joint Services, Kenosha WI PD, Kent County MI SO, Kenton County KY SO, Kentucky State KY PD, Kentwood MI PD, Kettering OH PD , Kewanee IL PD , Kill Devil Hills NC PD, Kimberling City MO PD, Kingsford Heights IN PD, Kingston Springs TN PD, Kingston TN PD, Knox County IL SO, Knox County IN SO, Knox County TN SO, Knoxville TN PD, Kohler WI PD, Kokomo IN PD, Kosciusko County IN SO, KU Medical Center KS PD, La Follette TN PD, La Grange IL PD, La Grange MO PD, La Grange Park IL PD, La Salle County IL PD - OLD, Lac Courte Oreilles Tribal Police WI, Lackawanna City NY PD, Ladd IL PD, Ladue MO PD, Lafayette IN PD, LaGrange County SO IN, LaGrange IN PD, Lake County IL SO , Lake County IN SO, Lake County OH SO, Lake Delton WI PD, Lake Forest IL PD, Lake Geneva WI PD, Lake In The Hills IL PD, Lake Mills WI PD, Lake St. Louis MO PD, Lake Station IN PD, Lake Villa IL PD, Lake Wales FL PD, Lake Zurich IL PD, Lakeland FL PD, Lakeside Park-Crestview Hills KY PD, Lakewood IL PD , Lakewood WA PD, Lamar County TX SO, Lancaster NY PD, Lansing IL PD, Lansing MI PD, Lapel IN PD, Laporte County IN SO , Laporte IN PD, LaSalle Co. IL SO - New, Lasalle IL PD , Lathrup Village MI PD, Lauderdale County AL SO, Lauderdale County TN SO, Lawrence County IL SO, Lawrence County IN SO, Lawrence County TN SO, Lawrence District Attorney PA, Lawrence IN PD, Leavenworth IN PD, Lebanon IN PD , Lebanon OH PD, Lebanon TN PD, Lee County GA SO, Lee County IL SO, Leitchfield KY PD, Lemont IL PD, Lena IL PD, Lenawee County MI SO, Lenoir City TN PD, LeRoy IL PD, Lewis University IL PD, Lexington KY PD, Lexington TN PD, Liberty IN PD, Liberty MO PD, Libertyville IL PD, Ligonier IN PD, Lima OH PD, Lincoln Land Community College IL PD , Lincoln Park MI PD, Lincoln Township PD MI, Lincolnshire IL PD, Lincolnwood IL PD, Linden IN PD, Lisle IL PD, Lithopolis OH PD, Little Rock AR PD, Livingston County IL SO, Lizton IN PD, Lockland OH PD, Lockport IL PD , Locust Grove OK PD, Lodi WI PD, Logan County KY SO , Logansport IN PD, Lombard IL PD, Long Beach IN PD, Lookout Mountain TN PD, Loudon County TN SO, Loudon TN PD, Louisville Airport PD, Louisville Metro KY PD, Louisville OH PD, Loveland CO PD, Loveland OH PD, Loves Park IL PD, Lowell MI PD, Lucas County OH SO, Lyons IL PD, Mackinaw IL PD, Macomb IL PD, Macon County IL SO, Macon County NC SO, Madeira OH PD, Madison County AL SO, Madison County IN SO, Madison County TN SO, Madison Heights MI PD, Madison Township MI PD, Madisonville KY PD, Madisonville TN PD, Mahomet IL PD, Mahoning Valley Law Enforcement TF (OH), Manawa WI PD, Manchester MO PD, Manchester TN PD, Manitowoc WI PD, Manteno IL PD, Maple Bluff WI PD, Maplewood MO PD, Mar Mac IA PD, Marinette County SO (WI), Marinette WI PD, Marion AR PD, Marion County IL SO, Marion County IN SO, Marion County MO SO, Marion County WV SO, Marion Health PD (IN), Marion IA PD, Marion IL PD, Marion IN PD, Marion NC PD, Markham IL PD, Markle IN PD, Marquette County WI SO, Marseilles IL PD, Marshall County IL SO, Marshall County Prosecutors Office IN, Marshall TX PD, Martin TN PD, Martinsville IN PD, Maryland Heights MO PD, Marysville OH PD, Maryville TN PD, Mason County IL SO, Mason OH PD, Matteson IL PD, Mattoon IL PD, Mauldin SC PD, Maumee OH PD, Mayfield KY PD, McCaysville GA PD, McCook IL PD, McCordsville IN PD, McCracken County KY SO, McDonough County IL SO, McDowell County NC SO, McHenry County Conservation District IL PD, McHenry County IL SO, McHenry IL PD, Mclean County IL SO, McMinnville TN PD, Medina County OH SO, Medina MN PD, Medina Township OH PD, Melrose Park IL PD, Melvindale MI PD, Memphis Intl Airport, Memphis TN PD, Menard County IL SO, Menasha WI PD, Mendota IL PD, Menomonee Falls WI PD, Mentone PD IN, Mequon WI PD, Mercer County OH SO, Merrionette Park IL PD, Metcom Disptach Center IL, Metro East Auto Theft (IL), Metro Police Authority of Genesee County MI, Metropolis IL PD, Metropolitan Washington DC PD, MI - Village of Middleville, Miami County OH SO, Miami County Park District OH Rangers, Miamisburg OH PD , Michigan Department of Corrections (MDOC), Michigan State Police, Mid Missouri Drug Task Force MO, Middle Tennessee State TN PD , Middleburg Heights OH PD, Middlebury IN PD, Middleton WI PD, Middletown OH PD, Middletown RI PD, Midland MI PD, Midlothian IL PD, Midwest HIDTA, Milan IL PD , Milan MI PD, Milan TN PD, Milford IL PD, Milford MI PD, Milford PD IN, Millington TN PD, Milltown IN PD, Milton GA PD, Milton IN PD, Milwaukee County WI SO, Milwaukee WI PD - STAC, Miner MO PD, Mineral Area Drug Task Force MO, Minooka IL PD, Minster OH PD, Mishawaka PD IN, Missouri Department of Conservation, Missouri State Highway Patrol, Mitchell County NC SO, MO - Sparta PD, MOCIC , Mohave County AZ SO, Mokena IL PD, Moline IL PD, Monee IL PD, Monon IN PD, Monona WI PD, Monroe County IN SO, Monroe County MI SO , Monroe County WI SO, Monroe MI PD, Monroe OH PD, Monroeville PA PD, Monterey TN PD, Montezuma IN PD, Montgomery County IN Communications Center, Montgomery County IN SO, Montgomery County OH SO, Montgomery County TN SO, Montgomery County VA SO, Monticello IL PD , Montone PD IN, Mooresville IN PD, Moraine OH PD, Morehead KY PD, Morgan County AL SO, Morgan County IL SO, Morgan County IN SO, Morgan County TN SO, Morris IL PD, Morrison IL PD, Morristown TN PD, Morrow OH PD, Morton Grove IL PD, Morton IL PD, Mounds View MN PD, Mount Morris Township PD MI, Mount Pleasant SC PD, Mount Pleasant WI PD, Mount Prospect IL PD, Mount Vernon IN PD, Mount Vernon OH PD, Mountain Bay Metro WI PD, Mountain City TN PD, Mountain Home AR PD, Mt. Juliet TN PD, Mt. Zion IL PD, Muncie IN PD, Mundelein IL PD, Murfreesboro TN PD, Murray County GA SO, Muscatine County IA SO, Muscle Shoals AL PD, Muscoda WI PD, Muskego WI PD, Muskegon County MI SO, Muskegon Heights MI PD, Muskegon MI PD, Nags Head NC PD, Naperville IL PD, Naperville Park District IL PD, Napoleon OH PD, Napoleon Twp MI PD, Nappanee IN PD, Nashville Intl Airport TN PD, National Center for Missing &amp; Exploited Children [NCMEC], Nebraska State Patrol, Neenah WI PD, Nelson County KY SO, Neshkoro WI PD, New Albany IN PD, New Albany OH PD, New Baden IL PD, New Baltimore MI PD, New Berlin WI PD, New Bremen OH PD, New Carlisle IN PD, New Castle IN PD, New Castle PA PD, New Chicago IN PD, New Haven IN PD, New Lenox IL PD, New Madrid County MO SO, Newark OH PD, Newport TN PD, Newton County IN SO, Newton County MS SO, Newton IA PD, Newtown OH PD, Niagara Falls City NY PD, Niagara Frontier Transit Authority (NFTA) PD, Nicholasville KY PD, NICTD - IN PD, Niles IL PD, Niles OH PD, Nixa MO PD, Noblesville IN PD, Norfolk Southern RR IL PD, Normal IL PD , Normandy MO PD, Norridge IL PD, North Aurora IL PD, North Chicago IL PD, North County Cooperative MO PD, North Fond Du Lac WI PD , North Liberty IA PD, North Manchester IN PD , North Missouri Drug Task Force MO, North MO DTF Brookfield MO PD, North Ridgeville OH PD, North Riverside IL PD, North Royalton OH PD, North Vernon IN PD, Northbrook IL PD, Northern Regional PA PD , Northfield IL PD, Northlake IL PD, Northville Twp MI PD, Norton Shores MI PD, Norwalk OH PD, Norwood OH PD, Nottawaseppi Huron Band of the Potawatomi Tribal Police MI, Novi MI PD, O'Fallon IL PD, O'Fallon MO PD, Oak Brook IL PD , Oak Creek WI PD, Oak Forest IL PD, Oak Lawn IL PD, Oak Park IL PD, Oak Ridge TN PD , Oakbrook Terrace IL PD, Oakland County MI SO, Oakland IL PD , Oakland TN PD, Oakwood IL PD, Obetz OH PD, Obion County TN SO, Oconomowoc WI PD, Odessa MO PD, Ogden Dunes IN PD, Ogle County IL SO, Oglesby IL PD , OH - Hamilton PD, OH - Johnny Appleseed Metropolitan Park District PD, OH - Mariemont PD, OH - Metroparks Toledo, OH - Milford PD, OH - Oakwood PD, OH - Preservation Parks of Delaware County, OH - South Bloomfield PD, OH - Stark Parks Public Safety, OH - U.S.23 Major Crimes Task Force, OH - Williamsburg PD, Ohio Attorney General's Office - OOCIC, Ohio Bureau of Criminal Investigation, Ohio Department of Rehabilitation and Correction - Office of the Chief Inspector, Ohio State Highway Patrol, Olive Branch MS PD, Oliver Springs TN PD, OLREC IL Dispatch, Olympia Fields IL PD, Ontario CA PD, Oolitic Marshals Office, Orange County FL SO, Oregon OH PD, Orland Park IL PD, Orlando FL PD, Orleans County NY SO, Orting WA PD, Osage Beach MO PD, Osceola AR PD, Oshkosh WI PD, Oswego IL PD, Ottawa County MI SO, Ottawa IL PD, Owen County IN SO, Oxford MS PD, Oxford OH PD, Ozark MO PD, Ozaukee County WI SO, Palatine IL PD, Palm Beach County FL SO, Palm Springs CA PD, Palmyra MO PD, Palos Heights IL PD, Palos Hills IL PD, Palos Park IL PD, Panama City FL PD, Paoli IN PD, Paradise Valley AZ PD, Paris IL PD, Paris KY PD, Paris TN PD, Park Forest IL PD, Park Hills MO PD, Park Ridge IL PD, Parke County IN SO, Parkland College IL PD , Parkville MO PD, Parma Heights OH PD, Parma OH PD, Patton TWP PD PA, Paxton IL PD , Pecatonica IL PD, Pekin IL PD, Pemiscot County MO SO, Pendleton IN PD, Pennington Gap VA PD, Pennyrile Narcotics Task Force (KY), Pentwater MI PD, Peoria County IL SO, Peoria Heights IL PD, Peoria IL PD, Peotone IL PD , Perkins Township OH PD, Perry County MO SO, Perrysburg OH PD, Perrysburg Twp OH PD, Peru IL PD, Phelps County MO SO, Piatt County IL Sheriff , Pickaway County OH SO, Pierceton PD IN, Pike County IL SO , Pine County MN SO, Piperton TN PD, Pittsboro IN PD, Pittsburg KS PD, Pittsfield Twp MI PD, Plainfield IL PD, Plainfield IN PD, Platte County MO SO, Platteville WI PD, Pleasant Prairie WI PD, Pleasant Valley MO PD, Plover WI PD, Plymouth IN PD, Plymouth MI PD, Plymouth PD IN, Plymouth WI PD, Pokagon Tribal MI PD, Pontiac IL PD, Port Edwards WI PD, Port Huron MI PD, Port Washington WI PD, Portage County WI SO, Portage IN PD, Portage MI PD, Portage WI PD, Porter County IN SO, Portland TN PD, Posen IL PD, Posey County IN SO, Powell OH PD, Poynette WI PD, Prairie Du Chien WI PD, Prairie Grove IL PD, Preble County OH SO, Priceville AL PD, Princeton IN PD, Promedica OH PD, Prospect Heights IL PD, Pulaski County IN SO, Pulaski County MO SO, Pulaski VA PD, Purcell OK PD, Purdue University IN PD, Putnam County IL SO, Putnam County IN SO, Putnam County TN SO , Puyallup WA PD, QComm911 Dispatch IL, Queen Creek AZ PD, Quincy IL PD, Racine County WI Communications Center, Racine County WI SO, Racine WI PD, Radcliff KY PD, Radford City VA PD, Raleigh NC PD, Ralls County MO SO, Rantoul IL PD, Raytown MO PD, Reading OH PD, Redford Twp MI PD, Reeds Spring MO PD, Richfield OH PD, Richland Center WI PD, Richland Community College Campus IL PD, Richland County SC SO, Richland County WI SO, Richland Village MI PD, Richmond Heights MO PD, Richmond IL PD, Richmond MO PD, Richmond VA PD, Richton Park IL PD, Ridgeland MS PD, RIG WI DTF, Ripley TN PD, Ripon WI PD, River Falls WI PD, River Grove IL PD , River Rouge MI PD, Riverdale IL PD, Riverside IL PD , Riverside OH PD, Riverton IL PD , Riverwoods IL PD, Robbins IL PD, Robertson County TN SO, Robeson County NC SO, Robinson IL PD, Rochester IN PD, Rock County WI SO, Rock Falls IL PD, Rock Hill SC PD, Rock Island County IL SO , Rock Island IL PD, Rockdale IL PD , Rockford Dept of Public Safety MI, Rockford IL PD, Rockford MI DPS, Rockford Park District IL PD , Rockingham NC PD, Rockport IN PD, Rockton IL PD, Rockwood TN PD, Rocky River OH PD, Rolling Meadows IL PD, Romeoville IL PD, Romulus MI PD, Roseland IN PD, Roselle IL PD , Rosemont IL PD, Roseville MI PD, Ross Township OH PD, Ross Township PA PD, Rossford OH PD, Rossville IL PD, Rossville IN PD, Roudebush Medical Center IN Veterans Affairs PD [Federal], Round Lake Beach IL PD, Round Lake IL PD, Round Lake Park IL PD, Royal Oak MI PD, Rush County IN SO, Rushville IN PD, Russellville AL PD, Saginaw MI PD, Saginaw Valley State University PD (MI), Saint Croix Falls WI PD, Saint Francis WI PD, Salem IN PD, Salem OH PD, Salina KS PD, Sandusky County SO OH, Sangamon County IL SO, Santa Claus IN PD, Sarasota County FL SO, Sarasota FL PD, Sarcoxie MO PD, Sarpy County NE SO, Sauk County WI SO, Sauk Prairie WI PD, Sauk Village IL PD, Saukville WI PD, Savannah TN PD, Schaumburg IL PD, Schiller Park IL PD, Schuyler Co. IL SO, Scott City MO PD, Scott County IN SO, Scottsboro AL PD, Scottsville KY PD, Sedalia MO PD, SEECOM Dispatch Center IL, Seelyville IN PD, Sellersburg IN PD, SEMO Drug Task Force MO, Sergeant Bluff IA PD , Sevier County TN SO, Sevierville TN PD, Seymour IN PD , Sharonville OH PD, Sheboygan WI PD, Shelby County IL SO, Shelby County IN SO, Shelby County KY SO, Shelby County TN SO, Shelby Township MI PD, Shelbyville IN PD , Shelbyville TN PD, Shenandoah VA PD, Shenango PA PD, Sherman IL PD, Shorewood IL PD, Sidney OH PD, Sikeston MO DPS, Silver Lake PD IN, Silvis IL PD, Sioux City IA PD, Skokie IL PD, Slinger WI PD, Smyrna TN PD, Smyth County VA SO, Solon OH PD, Somerset County NJ Prosecutors Office, South Barrington IL PD, South Bend IN Airport Transit PD , South Bend IN PD, South Carolina Law Enforcement Division - SLED, South Central MO Drug Task Force, South Chicago Heights IL PD, South Elgin IL PD, South Euclid OH PD, South Milwaukee WI PD, South Russell OH PD , South Sioux City NE PD , Southaven MS PD, Southern Illinois University IL PD , Southern Regl PA PD, Southfield MI PD, Southgate MI PD, Sparta TN PD, Speedway IN PD, Spencer County IN SO, Spring Arbor MI PD, Spring Hill TN PD, Spring Lake Park MN PD, Spring Valley IL PD, Springdale OH PD, Springfield IL PD, Springfield MO PD, Springfield OH PD, Springfield Park District IL PD, Springfield TN PD , Springfield Township OH (Hamilton Co) PD, Springport Twp MI PD, St. Ann MO PD, St. Charles City MO PD, St. Charles County MO PD, St. Charles IL PD, St. Clair County MI SO, St. Clairsville OH PD, St. Francois County MO SO, St. Joseph County SO IN, St. Joseph Department of Public Safety MI, St. Joseph MO PD, St. Joseph Township MI PD, St. Louis County MO PD, St. Matthews KY PD, Stamping Ground KY PD, Starke County IN SO, Ste. Genevieve County MO SO , Steger IL PD, Stephenson County IL SO, Sterling Heights MI PD, Sterling IL PD, Stevens Point WI PD, Stickney IL PD, Stillwater MN PD, Stinesville IN PD, Stone County MO SO, Stow OH PD, Streamwood IL PD, Streator IL PD, Strongsville OH PD, Sturgis MI PD, Sturtevant WI PD, Sullivan  IL PD, Sullivan County IN SO, Sullivan County TN SO, Summit County OH SO, Summit IL PD, Sumner County TN SO, Sumpter Twp MI PD, Sun Prairie WI PD, Sunset Hills MO PD, Surry County NC SO, Swanton OH PD, Sweet Springs MO PD, Sycamore IL PD , Sylvania OH PD, Sylvania Township OH PD, Syracuse IN PD, Tarpon Springs FL PD, Taylor MI PD, Taylorville IL PD, Tazewell County IL SO, Tell City IN PD, Tennessee Bureau of Investigation, Tennessee Valley Authority Police, Terre Haute IN PD, Terrebonne Parish LA SO , Thomas County GA SO, Thornton CO PD, Thornton IL PD, Three Rivers MI PD, Tilden Township PA PD, Tilton IL PD, Tinley Park IL PD, Tipp City OH PD, Tippecanoe County IN SO, Tipton County TN SO, Titusville FL PD, TN - Bedford County SO, TN - Lincoln County SO, TN - Pulaski PD, TN ROCIC, Toledo OH PD, Tomah WI PD, Tompkins County NY SO, Tonawanda Town NY PD, Tooele City PD UT, Toronto OH PD, Town of Bean Station PD  TN, Town of Campbell WI PD, Town of Groton CT PD, Town of Newburgh NY PD, Town of Rutherford College (NC), Town of Williams Creek IN PD, Towns County GA SO , Transylvania County NC SO, Trenton OH PD, Trotwood OH PD, Trousdale County TN SO, Troy MI PD , Troy OH PD, Twinsburg OH PD, Two Rivers WI PD, U.S. Border Patrol, UNC Asheville NC PD, Union City IN PD, Union City OH PD, Union County GA SO, Union County KY SO, Union OH PD, Union Township OH (Clermont Co) PD, University City MO PD, University of Central Missouri PD, University of Illinois - Chicago IL PD, University of Illinois at Urbana-Champaign IL PD, University of Illinois- Springfield, University of Indianapolis IN PD , University of Iowa PD (IA), University of Kentucky, University of Louisville KY PD, University of Memphis TN PD, University of Michigan Ann Arbor Campus MI PD, University of Minnesota MN PD (Twin Cities), University of Notre Dame PD (IN), University of Tennessee TN PD, University of Toledo OH PD, University of Wisconsin - Green Bay WI PD, University of Wisconsin - Madison WI PD, University of Wisconsin - Milwaukee WI PD, University of Wisconsin - Oshkosh PD, University Park IL PD, Urbana OH PD, US Postal Inspection Service [Federal], Valparaiso IN PD, Van Buren County TN SO, Van Buren MI PD, Vandalia IL PD , Vandalia OH PD, Vanderburgh County IN SO , Vermillion County IN SO, Vernon County WI SO, Vernon Hills IL PD, Verona WI PD, Vestavia Hills AL PD, Vicksburg MI PD, Vienna IL PD, Vienna WV PD, Vigo County IN SO, Villa Park IL PD, Village of Bloomingdale IL PD, Village of Clearview WV PD, Village of Fox Crossing WI PD, Village of Fox Point WI PD, Village of Homer Glen IL PD, Village of LaGrange Park IL PD, Village of Lynwood IL PD, Village of Manhattan IL PD, Village of Pewaukee WI PD, Village of Pingree Grove IL PD, Village of Turtle Lake WI PD, Vincennes IN PD, Vine Grove KY PD, Virden IL PD, Virginia Tech University VA PD, Wabash County IN SO, Wabash IN PD, Wadsworth OH PD, Wakarusa IN PD, Walker MI PD, Walkerton IN PD, Walls MS PD, Walters State Community College TN Campus PD, Walton County FL SO, Walworth County WI SO, Wapakoneta OH PD, Wapello County IA SO, Warren County IN SO, Warren County KY SO, Warren County OH SO, Warren County TN SO, Warrensville Heights OH PD, Warrenville IL PD, Warsaw IN PD, Warson Woods MO PD , Wartburg TN PD, Washburn County WI SO, Washington County IN SO, Washington County MO SO, Washington County TN SO, Washington County WI SO, Washington IL PD, Washington Island WI PD, Washington MO PD, Watauga County NC SO, Waterford Township MI PD, Watertown WI PD, Waterville OH PD, Wauconda IL PD, Waukee IA PD, Waukegan IL PD, Waukesha County WI Communications Center , Waukesha County WI SO, Waukesha WI PD, Waunakee WI PD, Waupun WI PD, Wauwatosa WI PD, Waxhaw NC PD, Wayne County Airport Authority MI , Wayne County TN SO, Wayne IL PD, Waynesville NC PD, Weber City VA PD, Webster Groves MO PD, Wells County IN SO, Wentzville MO PD, Wescom IL Dispatch Center, West Allis WI PD, West Bend WI PD, West Bloomfield Twp MI PD, West Carrollton OH PD, West Central Consolidated Communications IL PD, West Chester OH PD, West Chicago IL PD, West Des Moines IA PD, West Dundee IL PD, West Lafayette IN PD, West Mifflin PA PD, West Milton OH PD, West Milwaukee WI PD, West Seneca NY PD, West Terre Haute IN PD, West Virginia Fusion Center (WV), Westchester IL PD, Western Michigan University MI PD, Westfield IN PD, Westlake OH PD, Westland MI PD, Westmont IL PD, Weyauwega WI PD, Wheaton IL PD, Wheeling IL PD , White County IN SO, White House TN PD, White Lake Twp MI PD, White Pine TN PD, Whitefish Bay WI PD, Whitehall MI PD , Whitehall OH PD, Whiteside County Dispatch Center IL, Whitestown IN PD, Whitewater WI PD, Whitfield County GA SO, Whitley County IN Prosector, WI Department of Justice, Wichita Falls TX PD , Wichita KS PD, Wilkes County NC SO, Will County IL SO, Will County State Attorney's Office (IL), Williamson Co. IL SO, Williamson County TN SO, Willmar MN PD, Willow Springs IL PD, Willowbrook IL PD, Wilmette IL PD , Wilmington IL PD, Wilmore KY PD, Winchester IN PD, Windsor CO PD, Windsor- IL- PD, Winfield IL PD, Winnebago County IL SO, Winnebago County WI SO, Winneconne WI PD, Winnetka IL PD, Winona Lake PD - IN, Winona MN PD, Winthrop Harbor IL PD, Wisconsin Dells WI PD, Wisconsin State Capitol Police (WI), Wise County VA SO, Wixom MI PD, Wolverine Lake MI PD, Wonder Lake IL PD, Wood Dale IL PD, Woodbury County IA SO, Woodbury MN DPS, Woodford County IL SO, Woodridge IL PD, Woodson Terrace MO PD, Woodstock GA PD, Woodstock IL PD, Worthington IN PD , Wright Patterson OH Air Force Base [Federal], Wyandot County OH SO, Wyandotte MI PD, Wyoming MI PD, Wyoming OH PD, Wythe County VA SO, Wytheville VA PD, Yancey County NC SO, York County VA SO, Youngstown OH PD, Yreka CA PD, Zion IL PD, Zionsville IN PD</t>
  </si>
  <si>
    <t>NCRIC</t>
  </si>
  <si>
    <t>Acworth GA PD, Adams County WA SO, Adrian MI PD, Alabaster AL PD, Albion MI DPS, Altoona IA PD, Amarillo TX PD, Anoka County MN SO, Apache Junction AZ PD, Arlington PD (WA), ASU AZ PD, Avenal CA PD, AZ - Department of Public Safety, Bloomfield NM PD, Brevard County FL SO , Brighton CO PD, Buchanan County MO SO, Buckeye AZ PD, Byron GA PD , Cabot AR PD, Calhoun County SC SO, Carroll County GA SO, Casa Grande AZ PD, Central Arizona College PD Campus AZ PD, Chambers County AL SO, Cheyenne WY PD, Chino Valley AZ PD, City of Sierra Vista AZ, Cloud County KS SO, CO - Rangely PD, Coffeyville KS PD, College Place WA PD, Colorado State Patrol, Corcoran CA PD, Covington LA PD, Dallas TX PD, Desert Hot Springs CA PD, Dodge City KS PD, Dona Ana County NM SO, DuPage County IL SO, Durango CO PD, East Hampton Village NY PD, El Cajon CA PD, El Mirage AZ PD, Eloy AZ PD, Erwin NC PD, Fishers IN PD, Florida Highway Patrol, Fort Collins CO PD, Franklin County AL SO, Garfield County CO SO, Gila River AZ PD, Glendale AZ PD, Goddard KS PD, Graham County AZ SO, Gray County TX SO , Greenfield CA PD, Griffith IN PD, Gulf Breeze FL PD, Hamilton County OH SO, Hanover Park IL PD , Harrisburg Bureau PA PD, Harvey County KS SO, Hazleton PA PD, Holland TX PD , Homeland Security Investigations [Federal] [Inactive], Idaho Falls ID PD, Imperial City CA PD, Indiana State Police IN PD, Iredell County NC SO, Jackson Township OH PD (Stark County), Jackson WI PD, Jefferson County CO SO, Jefferson County MO SO, Jesup GA PD, Johnson County TX SO, Johnston IA PD, Juab County UT SO, Junction City KS PD, Justice IL PD, Kaysville UT PD, Kosciusko MS PD, KS - Meade County SO, La Paz County AZ SO, Lake Wales FL PD, Lakewood WA PD, Lamar County TX SO, Laporte County IN SO , Las Vegas Metro NV PD, Las Vegas NM PD, Lebanon TN PD, Lexington NE PD, Little Rock AR PD, Louisiana State Police, Louisville Metro KY PD, Loveland CO PD, Lubbock TX PD, Maricopa County AZ SO, Marion Health PD (IN), Mauldin SC PD, Mendocino County SO-CA, Menomonee Falls WI PD, Mesa AZ PD, Middle Tennessee State TN PD , Missouri State Highway Patrol, Mohave County AZ SO, National Center for Missing &amp; Exploited Children [NCMEC], Navajo County AZ SO, Nebraska State Patrol, Nevada Department of Motor Vehicles , New Castle PA PD, Newton County MS SO, NM - Farmington PD, Northern Arizona University Campus AZ PD, O'Fallon MO PD, Ocean Springs MS PD, Oglesby IL PD , Ohio Department of Rehabilitation and Correction - Office of the Chief Inspector, Ontario CA PD, Orange CA PD, Orange County (CA) DA Office , Othello WA PD, Oxford MS PD, Oxford OH PD, Page AZ PD, Palm Beach County FL SO, Paradise Valley AZ PD, Parker AZ PD, Payson AZ PD, Peoria IL PD, Phoenix AZ PD, Pleasant Grove UT PD, Posey County IN SO, Prescott AZ PD, Prescott Valley AZ PD, Princeton IN PD, Purcell OK PD, Puyallup WA PD, Raleigh NC PD, Richmond VA PD, Riverside County CA District Attorney, Rock County WI SO, Rockmart GA PD, Sacramento CA DA, Safford AZ PD, Saint Johns AZ PD, Salida CO PD, Salina KS PD, Salinas CA PD, San Bernardino County CA SO, San Luis AZ PD, Santa Rosa County FL SO, Sarasota FL PD, Sarpy County NE SO, Sealy TX PD , Sedona AZ PD, Sedro-Woolley WA PD, Shelby County TN SO, Shelbyville TN PD, Sioux City IA PD, Somerset County NJ Prosecutors Office, South Dakota Division of Criminal Investigation SD , South Sioux City NE PD , Springfield MO PD, Springfield OR PD, Springville PD (UT)  , St. Charles City MO PD, Sterling Heights MI PD, Stevens Point WI PD, Surprise AZ PD, Tarpon Springs FL PD, Tell City IN PD, Tempe AZ PD, Thatcher AZ PD, Thomas County GA SO, Thornton CO PD, Tilden Township PA PD, Tolleson AZ PD, Tombstone Marshals Office (AZ), Tompkins County NY SO, Tonto Apache AZ PD, Tooele City PD UT, Tustin CA PD , U.S. Border Patrol, UNC Asheville NC PD, University of Arizona Campus AZ PD, US Postal Inspection Service [Federal], UT - Cedar City PD, Vernon County WI SO, Vestavia Hills AL PD, Village of Clearview WV PD, Washington County WI SO, Waxhaw NC PD, West Valley City UT PD, Westworth Village TX PD, Wichita Falls TX PD , Windsor CO PD, Woodson Terrace MO PD, Woodstock GA PD, Wyoming OH PD, Yakima County WA SO</t>
  </si>
  <si>
    <t>Aberdeen WA PD, Acworth GA PD, Ada County ID SO, Adams County WA SO, Adrian MI PD, Airway Heights WA PD, Akron OH PD, Alabama Department of Corrections, Alachua County FL SO, Alcoa TN PD, Alexandria VA PD, Altoona IA PD, Amarillo TX PD, Amberley Village OH PD, Anderson CA PD, Anderson IN PD, Ankeny IA PD, Anna TX PD, Arlington PD (WA), Auburn WA PD, Avon IN PD, AZ - Department of Public Safety, Baldwin County GA SO, Bay St. Louis MS PD, Bayfield County WI SO, Baytown TX PD, Beaumont TX PD, Bellingham WA PD, Benton County WA SO, Black Diamond WA PD, Blaine County ID SO, Bloomfield NM PD, Blue Lake Rancheria Tribal PD, BNSF IL PD, Bonney Lake WA PD, Branson MO PD, Brevard County FL SO , Brewster WA PD, Brighton CO PD, Buchanan County MO SO, Buncombe County NC SO, Butler County OH SO, Byron GA PD , Cabot AR PD, CAC - Hudson Valley NY, Caldwell ID PD  , Calhoun County AL SO, Calhoun County SC SO, California Department of Corrections, Carmel CA PD, Carrollton GA PD, Centralia PD (WA), Chambers County AL SO, Chehalis WA PD, Cherokee County GA DA, Chesterfield County VA PD, Cheyenne WY PD, Citrus Heights CA PD, Clarksville VA PD, Cle Elum WA PD, Clearwater FL PD, Cleveland OH Division of Police , Clinton Township NJ PD, Clyde Hill WA PD, Cobb County GA PD, Coffeyville KS PD, Colbert County AL SO, College Place WA PD, Collier County FL SO, Colorado State Patrol, Columbia River Drug Task Force WA, Cookeville TN PD, Covington WA PD, Cullman County AL SO, Danville IL PD, Danville KY PD, Dearborn MI PD, Des Moines WA PD, Douglas County OR SO, Douglas County WA SO, Dubuque IA PD, Dupont WA PD, Durango CO PD, Eagle Point OR PD, East Wenatchee WA PD, Eatonville WA PD, Edmonds WA PD, El Cajon CA PD, Elizabethtown KY PD, Ellensburg WA PD, Escambia County FL SO, Eugene OR PD, Everett (WA) Police Department, Fairfield CA PD, Fairmount IN PD, FBI [turned off], Federal Way WA PD, Florence OR PD, Floyd County IN SO, Fort Collins CO PD, Fort Pierce FL PD, Fort Wayne IN PD , Fort Worth TX PD , Franklin Township PA PD, Geauga County OH SO , Georgetown SC PD, Glen Cove NY PD, Grand Haven MI DPS, Grandview WA PD, Granger WA PD, Grant County IN SO, Grants Pass OR PD, Grays Harbor County SO (WA), Greene County MO SO, Greene County OH SO, Greenfield PD CA , Greenville County SC SO, Griffith IN PD, Hanover Park IL PD , Harrisburg Bureau PA PD, Harvey County KS SO, Hazel Park MI PD, Hempstead Village NY PD, Highland Heights KY PD, Homeland Security Investigations [Federal] [Inactive], Hope Mills NC PD , Hoquiam WA PD, Houston Arson Bureau TX, Houston TX PD, Huntsville AL PD, Idaho Falls ID PD, Independence KS PD, Indian Hill OH PD, Indiana State Police IN PD, Iowa State University IA PD, Iredell County NC SO, Irvine CA PD, Issaquah WA PD, Jackson County OR SO, Jackson WI PD, Jefferson County MO SO, Jerome County ID SO, Juab County UT SO, Junction City KS PD, Justice IL PD, Kaysville UT PD, Kennewick WA PD, Kent WA PD, Kill Devil Hills NC PD, Kitsap County WA SO, Kittitas County WA SO, Klamath Falls OR PD, Lake Stevens WA PD, Lakeland FL PD, Lakewood WA PD, Lebanon TN PD, Lewiston ID PD, Liberty Lake WA PD, Lincoln City OR PD, Lincoln County SO NE, Lincoln County WA SO , Little Rock AR PD, Louisville Metro KY PD, Loveland CO PD, Lynnwood WA PD, Lyon County NV SO, Mabton WA PD, Madison MS PD, Marion AR PD, Marion Health PD (IN), Marysville OH PD, Marysville WA PD, Matteson IL PD, Mauldin SC PD, Medford OR PD, Medina WA PD, Mendocino County SO-CA, Menomonee Falls WI PD, Middle Tennessee State TN PD , Middleburg Heights OH PD, Middletown NY PD, Mill Creek WA PD, Milton GA PD, Missouri State Highway Patrol, Mohave County AZ SO, Monroe County WI SO, Monroe WA PD, Montesano WA PD, Montgomery County TX SO, Moses Lake WA PD, Mount Vernon WA PD, Moxee WA PD, Mukilteo WA PD, Murfreesboro TN PD, Myrtle Creek OR PD, Nags Head NC PD, Napavine WA PD, Navajo County AZ SO, Nebraska State Patrol, Neosho County KS SO, New York State Police NY, Newcastle WA PD, Newton County MS SO, Normandy Park WA PD, North Charleston SC PD, O'Fallon MO PD, Ocean Springs MS PD, Olympia WA PD , Omak WA PD, Ontario CA PD, OR - Central Point PD, OR - Josephine County SO, Orange County (CA) DA Office , Orange County FL SO, Orlando FL PD, Orting WA PD, Othello WA PD, Ottawa IL PD, Oxford MS PD, Pacific WA PD, Palm Beach County FL SO, Palm Springs CA PD, Panama City FL PD, Paradise Valley AZ PD, Pasco PD - WA, Peoria IL PD, Peotone IL PD , Pittsboro IN PD, Port of Seattle WA PD, Portland TN PD, Prescott AZ PD, Prescott Valley AZ PD, Princeton IN PD, Prosser WA PD, Purcell OK PD, Putnam County GA SO, Puyallup WA PD, Radcliff KY PD, Raleigh NC PD, Reardan WA PD, Renton WA PD, Republic MO PD, Richland  WA PD, Richland County SC SO, Richland PD WA, Richmond VA PD, Riverside County CA District Attorney, Rock County WI SO, Rock Hill SC PD, Roseburg OR PD, Sacramento CA DA, Saint Croix Falls WI PD, Salina KS PD, Salinas CA PD, Santa Barbara County CA SO, Sarasota County FL SO, Sarasota FL PD, Sarpy County NE SO, Sauk Prairie WI PD, Scott County MS SO, Scottsdale AZ PD, Seal Beach CA PD , Sealy TX PD , SeaTac WA PD, Sedro-Woolley WA PD, Selah WA PD, Seymour IN PD , Shelby County TN SO, Shelton PD (WA), Sioux City IA PD, Slinger WI PD, Snohomish County WA 911, Snohomish County WA SO , Somerset County NJ Prosecutors Office, South Sioux City NE PD , Sparks Police Department - NV , Spokane County WA SO, Spokane Tribal PD WA, Spokane WA PD , Springfield MO PD, Springfield OR PD, Springville PD (UT)  , St. Charles City MO PD, Stanwood WA PD, Sterling Heights MI PD, Stevens Point WI PD, Sultan WA PD, Summerset SD PD, Sumner County TN SO, Sumner WA PD, Sunnyside WA PD, Sunriver OR PD, Sutherlin OR PD, Talent OR PD, Tarpon Springs FL PD, Tell City IN PD, Texas Financial Crimes Intelligence Center, Thomas County GA SO, Thornton CO PD, Tieton WA PD, Titusville FL PD, TN - Lincoln County SO, Tombstone Marshals Office (AZ), Tompkins County NY SO, Tooele City PD UT, Toppenish WA PD, Town of Harrah WA, Town of Hunts Point WA, Tukwila WA PD, Tulalip Tribal Police Dept. (WA), Twin Falls ID PD, Ulysses KS PD, Union Gap WA PD, University of Arizona Campus AZ PD, University of Iowa PD (IA), University of Wisconsin - Madison WI PD, US Postal Inspection Service [Federal], USMS (Inactive), Vacaville CA PD, Vancouver WA PD, Vandalia OH PD, Villa Park IL PD, Village of Clearview WV PD, Walla Walla WA PD, Walton County FL SO, Wapato WA PD, Warden WA PD, Waukesha WI PD, Waxhaw NC PD, Wenatchee WA PD, West Richland WA PD, West Terre Haute IN PD, White Lake Twp MI PD, WI Department of Justice, Wichita Falls TX PD , Wichita KS PD, Willow Springs IL PD, Windsor CO PD, Winston OR PD, Woodbury County IA SO, Woodson Terrace MO PD, Woodstock GA PD, Wyoming OH PD, Yakima County WA SO, Yakima WA PD, Yelm WA PD, Zillah WA PD</t>
  </si>
  <si>
    <t>ACRATT -CA, Alameda CA PD, Alameda County CA SO, Albany CA PD, Alhambra CA PD, Amador County CA Sheriff's Office, Anaheim CA PD, Anderson CA PD, Angels Camp CA PD, Antioch CA PD, Arcadia CA PD, Atherton CA PD, Atwater CA PD, Auburn CA PD, Avenal CA PD, Azusa CA PD, Bakersfield CA PD, Baldwin Park CA PD, Beaumont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Riverside CA PD , Clayton CA PD, Clearlake CA PD, Cloverdale CA PD, Coalinga CA PD, Colton CA PD , Concord CA PD, Contra Costa County CA SO, Corcoran CA PD, Corona CA PD, Coronado CA PD, Costa Mesa CA PD, Covina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Hemet CA PD , Hercules CA PD, Hermosa Beach PD CA, Hillsborough CA PD, Hollister CA PD, Humboldt County CA SO, Imperial City CA PD, Imperial County CA SO, Indio CA PD, Irvine CA PD, Irwindale CA PD, Kern County CA SO , Kings County CA DAs Office, Kings County Sheriff's Office CA , La Habra CA PD, La Mesa CA PD, La Verne CA PD, Laguna Beach CA PD, Lake County CA SO, Lakeport CA PD, LASD CA - San Dimas Station, Lathrop CA PD , Lincoln CA PD, Livermore CA PD, Livingston CA PD, Lodi CA PD, Lompoc CA PD, Los Alamitos PD CA, Los Alto Hills  CA PD,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Palo Alto CA PD, Pasadena CA PD, Petaluma CA PD, Piedmont CA PD, Placentia CA PD, Placer County CA DA Office, Placer County CA SO, Pleasant Hill CA PD, Pleasanton CA PD, Port of Stockton CA PD, Porterville CA PD, RCATF CA PD, Redondo Beach CA PD, Redwood City CA PD, Reedley CA PD, Rialto PD CA, Richmond CA PD, Ridgecrest CA PD, Rio Hondo College PD CA, Rio Vista CA PD, Riverside County CA District Attorney, Riverside County CA SO, Rohnert Park Department of Public Safety (CA), Roseville CA PD,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Jose CA PD, San Leandro CA PD, San Luis Obispo CA PD , San Luis Obispo County (CA) Sheriff , San Mateo CA PD, San Mateo County CA SO, San Pablo CA PD , San Pasqual CA PD, San Rafael CA PD, San Ramon CA PD, Sand City CA PD, Santa Barbara County CA SO, Santa Clara CA PD, Santa Clara DA CA, Santa Cruz CA PD, Santa Monica CA PD, Santa Rosa CA PD, Sausalito CA PD, Seal Beach CA PD , Seaside CA PD, Sequoias Community College District CA PD, Shafter PD CA, Simi Valley CA PD, Solano County CA SO, Soledad CA PD, Sonoma County CA SO, South Gate CA PD, South Pasadena CA PD, South San Francisco CA PD, Stallion Springs CA PD, Stanford University CA PD, Stockton CA PD, Suisun City CA PD , Sunnyvale CA PD, Sutter County CA SO , Taft CA PD, Tehachapi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Walnut Creek CA PD, Watsonville CA PD, West Covina CA PD, West Sacramento CA PD, West Valley Mission College Dist Campus (CA), Westminster CA PD, Wheatland CA PD, Whittier CA PD, Williams CA PD, Willits CA PD, Woodlake CA PD, Woodland CA PD, Yolo County CA SO, Yuba City CA PD, Yuba County Sheriffs Office</t>
  </si>
  <si>
    <t>ACRATT -CA, Alameda CA PD, Alameda County CA SO, Albany CA PD, Alhambra CA PD, Amador County CA Sheriff's Office, Anaheim CA PD, Anderson CA PD, Angels Camp CA PD, Arcadia CA PD, Atwater CA PD, Auburn CA PD, Avenal CA PD, Azusa CA PD, Bakersfield CA PD, Baldwin Park CA PD, Beaumont CA PD, Bell Gardens CA PD, Belmont CA PD, Belvedere CA PD, Benicia CA PD, Beverly Hills CA PD, Bishop CA PD , Blue Lake Rancheria Tribal PD, Brawley CA PD, Brentwood CA PD, Brisbane CA PD, Buena Park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Hemet CA PD , Hercules CA PD, Hermosa Beach PD CA, Hillsborough CA PD, Hollister CA PD, Humboldt County CA SO, Imperial City CA PD, Imperial County CA SO,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Menlo Park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Placentia CA PD, Placer County CA DA Office, Placer County CA SO, Pleasant Hill CA PD, Pleasanton CA PD, Pomona CA PD, Port of Stockton CA PD, Porterville CA PD, RCATF CA PD, Redondo Beach CA PD, Redwood City CA PD, Reedley CA PD, Rialto PD CA, Richmond CA PD, Ridgecrest CA PD, Rio Hondo College PD CA, Rio Vista CA PD, Riverside County CA District Attorney, Riverside County CA SO, Rohnert Park Department of Public Safety (CA), Roseville CA PD,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Jose CA PD, San Leandro CA PD, San Luis Obispo CA PD , San Luis Obispo County (CA) Sheriff , San Mateo CA PD, San Mateo County CA SO, San Pablo CA PD , San Pasqual CA PD, San Rafael CA PD, San Ramon CA PD, Santa Barbara County CA SO, Santa Clara CA PD, Santa Clara DA CA, Santa Cruz CA PD, Santa Monica CA PD, Santa Rosa CA PD, Sausalito CA PD, Seal Beach CA PD , Seaside CA PD, Sequoias Community College District CA PD, Shafter PD CA, Simi Valley CA PD, Solano County CA SO, Solano County DA CA, Soledad CA PD, Sonoma County CA SO, South Gate CA PD, South Pasadena CA PD, South San Francisco CA PD, Stallion Springs CA PD, Stanford University CA PD, Stockton CA PD, Suisun City CA PD , Sunnyvale CA PD, Sutter County CA SO , Taft CA PD, Tehachapi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Walnut Creek CA PD, Watsonville CA PD, West Covina CA PD, West Valley Mission College Dist Campus (CA), Westminster CA PD, Wheatland CA PD, Whittier CA PD, Williams CA PD, Willits CA PD, Woodlake CA PD, Woodland CA PD, Yuba City CA PD, Yuba County Sheriffs Office</t>
  </si>
  <si>
    <t>ACRATT -CA, Alameda CA PD, Alameda County CA SO, Albany CA PD, Alhambra CA PD, Amador County CA Sheriff's Office, Anaheim CA PD, Anderson CA PD, Angels Camp CA PD, Arcadia CA PD, Atherton CA PD, Atwater CA PD, Auburn CA PD, Avenal CA PD, Azusa CA PD, Bakersfield CA PD, Baldwin Park CA PD, Beaumont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Hemet CA PD , Hercules CA PD, Hermosa Beach PD CA, Hillsborough CA PD, Hollister CA PD, Humboldt County CA SO, Imperial City CA PD,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Menlo Park CA PD, Merced County CA SO, Mill Valley CA PD, Milpitas CA PD, Modoc County CA SO, Montclair CA PD, Monterey CA PD, Monterey County CA SO, Monterey Park CA PD, Moraga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Palo Alto CA PD, Pasadena CA PD, Petaluma CA PD, Piedmont CA PD, Placentia CA PD, Placer County CA DA Office, Placer County CA SO, Pleasant Hill CA PD, Pleasanton CA PD, Pomona CA PD, Port of Stockton CA PD, Porterville CA PD, RCATF CA PD, Redondo Beach CA PD, Redwood City CA PD, Reedley CA PD, Rialto PD CA, Richmond CA PD,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Jose CA PD, San Leandro CA PD, San Luis Obispo CA PD , San Luis Obispo County (CA) Sheriff , San Mateo CA PD, San Mateo County CA SO, San Pablo CA PD , San Pasqual CA PD, San Rafael CA PD, Sand City CA PD, Santa Barbara County CA SO, Santa Clara CA PD, Santa Clara DA CA, Santa Cruz CA PD, Santa Monica CA PD, Santa Rosa CA PD, Sausalito CA PD, Seal Beach CA PD , Seaside CA PD, Sequoias Community College District CA PD, Shafter PD CA, Simi Valley CA PD, Solano County CA SO, Soledad CA PD, Sonoma County CA SO, South Gate CA PD, South Pasadena CA PD, Stallion Springs CA PD, Stanford University CA PD, Stockton CA PD, Suisun City CA PD , Sunnyvale CA PD, Sutter County CA SO , Taft CA PD, Tehachapi CA PD, Tracy CA PD, Truckee CA PD, Tulare CA PD , Tulare County CA SO, Turlock CA PD, Tustin CA PD , Ukiah CA PD, Ukiah Fire CA FD, Union City CA PD, University of California, Berkeley, Upland CA PD , Vacaville CA PD, Vallejo CA PD, Ventura CA PD, Ventura County CA SO, Ventura County District Attorney's Office CA, Vernon CA PD, Visalia CA PD, Walnut Creek CA PD, Watsonville CA PD, West Covina CA PD, West Sacramento CA PD, West Valley Mission College Dist Campus (CA), Westminster CA PD, Wheatland CA PD, Whittier CA PD, Williams CA PD, Willits CA PD, Woodlake CA PD, Woodland CA PD, Yolo County CA SO, Yreka CA PD, Yuba City CA PD, Yuba County Sheriffs Office</t>
  </si>
  <si>
    <t>ACRATT -CA, Alameda CA PD, Alameda County CA SO, Albany CA PD, Alhambra CA PD, Amador County CA Sheriff's Office, Anaheim CA PD, Anderson CA PD, Angels Camp CA PD, Antioch CA PD, Arcadia CA PD, Atherton CA PD, Atwater CA PD, Auburn CA PD, Avenal CA PD, Azusa CA PD, Bakersfield CA PD, Baldwin Park CA PD, Beaumont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Daly City CA PD, Danville CA PD, Delano CA PD, Desert Hot Springs CA PD, Dinuba CA PD, Dixon CA PD, Downey PD CA, Dublin CA PD (ACSO), East Bay Parks CA PD, East Palo Alto CA PD, El Cajon CA PD, El Centro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Hemet CA PD , Hercules CA PD, Hermosa Beach PD CA, Hillsborough CA PD, Hollister CA PD, Humboldt County CA SO, Imperial City CA PD, Imperial County CA SO, Indio CA PD, Irvine CA PD, Irwindale CA PD, Kensington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Placentia CA PD, Placer County CA DA Office, Placer County CA SO, Pleasant Hill CA PD, Pleasanton CA PD, Port of Stockton CA PD, Porterville CA PD, RCATF CA PD, Redondo Beach CA PD, Redwood City CA PD, Reedley CA PD, Rialto PD CA, Richmond CA PD, Ridgecrest CA PD, Rio Hondo College PD CA, Rio Vista CA PD, Riverside County CA District Attorney, Riverside County CA SO, Rocklin CA PD, Rohnert Park Department of Public Safety (CA), Roseville CA PD,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Jose CA PD, San Leandro CA PD, San Luis Obispo CA PD , San Luis Obispo County (CA) Sheriff , San Mateo CA PD, San Mateo County CA SO, San Pablo CA PD , San Pasqual CA PD, San Rafael CA PD, San Ramon CA PD, Santa Barbara County CA SO, Santa Clara CA PD, Santa Clara DA CA, Santa Cruz CA PD, Santa Monica CA PD, Santa Rosa CA PD, Sausalito CA PD, Seal Beach CA PD , Seaside CA PD, Sequoias Community College District CA PD, Shafter PD CA, Simi Valley CA PD, Solano County CA SO, Soledad CA PD, Sonoma County CA SO, South Gate CA PD, South Pasadena CA PD, South San Francisco CA PD, Stallion Springs CA PD, Stanford University CA PD, Stockton CA PD, Suisun City CA PD , Sunnyvale CA PD, Sutter County CA SO , Taft CA PD, Tehachapi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Walnut Creek CA PD, Watsonville CA PD, West Covina CA PD, West Valley Mission College Dist Campus (CA), Westminster CA PD, Wheatland CA PD, Whittier CA PD, Williams CA PD, Willits CA PD, Woodlake CA PD, Woodland CA PD, Yolo County CA SO, Yreka CA PD, Yuba City CA PD, Yuba County Sheriffs Office</t>
  </si>
  <si>
    <t>Alameda County CA SO, Albany CA PD, Alhambra CA PD, Anaheim CA PD, Anderson CA PD, Angels Camp CA PD, Arcadia CA PD, Atwater CA PD, Auburn CA PD, Azusa CA PD, Bakersfield CA PD, Baldwin Park CA PD, Beaumont CA PD, Bell Gardens CA PD, Belmont CA PD, Benicia CA PD, Beverly Hills CA PD, Bishop CA PD , Blue Lake Rancheria Tribal PD, Brawley CA PD, Brentwood CA PD, Brisbane CA PD, Buena Park CA PD, Burlingame  CA PD, Butte County CA SO, CA - Chino PD, Cal Fire , Cal State Fullerton (CA),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Cloverdale CA PD, Coalinga CA PD, Colma CA PD, Colton CA PD , Concord CA PD, Contra Costa County CA SO, Corona CA PD, Coronado CA PD, Costa Mesa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Fountain Valley CA PD, Fowler CA PD, Fremont CA PD, Fresno CA PD, Fullerton CA PD, Galt CA PD, Garden Grove CA PD, Gilroy CA PD, Glendora (CA) PD, Grass Valley CA PD, Greenfield PD CA , Gustine PD CA , Hanford CA PD, Hayward CA PD, Hercules CA PD, Hillsborough CA PD, Humboldt County CA SO, Imperial City CA PD, Indio CA PD, Irvine CA PD, Irwindale CA PD, Kings County CA DAs Office, Kings County Sheriff's Office CA , La Habra CA PD, La Verne CA PD, Laguna Beach CA PD, Lake County CA SO, Lakeport CA PD, Lathrop CA PD , Lincoln CA PD, Livermore CA PD, Livingston CA PD, Lodi CA PD, Lompoc CA PD, Los Alamitos PD CA, Los Altos CA PD, Los Angeles CA PD, Los Angeles County CA SD, Los Angeles Port Police CA, Madera County SO CA , Manteca CA PD, Marin County CA DA, Marin County CA SO, Marina CA PD, Mendocino County SO-CA, Mendota CA PD, Menifee CA PD, Merced County CA SO, Mill Valley CA PD, Milpitas CA PD, Modoc County CA SO, Montclair CA PD, Monterey CA PD, Monterey County CA SO, Morgan Hill CA PD, Mountain View CA PD (Santa Clara County), Murrieta CA PD, Napa CA PD, Napa County CA SO, National City CA PD, NCRIC, Nevada County CA SO, Newark CA PD , Newport Beach PD CA, Novato CA PD, Oakland CA PD, Oakley CA PD, OC Sheriff CA, Oceanside CA PD, Ontario CA PD, Orange CA PD, Orange County (CA) DA Office , Oxnard CA PD , Pacifica CA PD, Palm Springs CA PD, Palo Alto CA PD, Pasadena CA PD, Petaluma CA PD, Placer County CA DA Office, Placer County CA SO, Pleasant Hill CA PD, Pleasanton CA PD, Port of Stockton CA PD, Porterville CA PD, RCATF CA PD, Redondo Beach CA PD, Redwood City CA PD, Rialto PD CA, Ridgecrest CA PD, Rio Vista CA PD, Riverside County CA SO, Rocklin CA PD, Rohnert Park Department of Public Safety (CA), Roseville CA PD, Sacramento CA DA, Sacramento CA PD, Salinas CA PD, San Bernardino CA PD, San Bernardino County CA SO, San Bruno CA PD, San Diego CA PD, San Diego County CA SD, San Diego Harbor CA PD, San Fernando CA PD, San Francisco CA PD, San Francisco District Attorney CA, San Joaquin County CA SO, San Joaquin Delta College PD (CA), San Jose CA PD, San Leandro CA PD, San Luis Obispo CA PD , San Luis Obispo County (CA) Sheriff , San Mateo CA PD, San Mateo County CA SO, San Pablo CA PD , San Pasqual CA PD, San Rafael CA PD, Santa Barbara County CA SO, Santa Clara CA PD, Santa Cruz CA PD, Santa Monica CA PD, Santa Rosa CA PD, Sausalito CA PD, Seal Beach CA PD , Seaside CA PD, Sequoias Community College District CA PD, Shafter PD CA, Solano County CA SO, Soledad CA PD, Sonoma County CA SO, South Gate CA PD, South Pasadena CA PD, Stallion Springs CA PD, Stanford University CA PD, Stockton CA PD, Suisun City CA PD , Sunnyvale CA PD, Sutter County CA SO , Taft CA PD, Tehachapi CA PD, Tiburon CA PD, Tracy CA PD, Tulare CA PD , Tulare County CA SO, Tustin CA PD , Ukiah CA PD, University of California, Berkeley, Upland CA PD , Vacaville CA PD, Vallejo CA PD, Ventura CA PD, Ventura County CA SO, Ventura County District Attorney's Office CA, Visalia CA PD, Watsonville CA PD, West Covina CA PD, Westminster CA PD, Wheatland CA PD, Whittier CA PD, Williams CA PD, Willits CA PD, Woodlake CA PD, Yuba City CA PD</t>
  </si>
  <si>
    <t>Alameda County CA SO, Alhambra CA PD, Amador County CA Sheriff's Office, Anaheim CA PD, Anderson CA PD, Angels Camp CA PD, Arcadia CA PD, Atwater CA PD, Auburn CA PD, Azusa CA PD, Bakersfield CA PD, Baldwin Park CA PD, Beaumont CA PD, Bell Gardens CA PD, Belmont CA PD, Benicia CA PD, Beverly Hills CA PD, Bishop CA PD , Brawley CA PD, Brisbane CA PD, Buena Park CA PD, Burbank CA PD, Burlingame  CA PD, Butte County CA SO, CA - Chino PD, CA - Wasco PD , Cal Fire , Cal State Fullerton (CA),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Riverside CA PD , Clayton CA PD, Clearlake CA PD, Cloverdale CA PD, Coalinga CA PD, Colma CA PD, Colton CA PD , Contra Costa County CA SO,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Hemet CA PD , Hercules CA PD, Hermosa Beach PD CA, Hollister CA PD, Houston TX PD, Imperial City CA PD,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Marina CA PD, Mendocino County SO-CA, Mendota CA PD, Menifee CA PD, Merced County CA SO, Mill Valley CA PD, Milpitas CA PD, Modoc County CA SO, Monrovia CA PD, Montclair CA PD, Monterey CA PD, Monterey County CA SO, Monterey Park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Pasadena CA PD, Petaluma CA PD, Placentia CA PD, Placer County CA DA Office, Placer County CA SO, Pleasant Hill CA PD, Pleasanton CA PD, Port of Stockton CA PD, Porterville CA PD, RCATF CA PD, Redlands CA PD, Redondo Beach CA PD, Redwood City CA PD, Reedley CA PD, Rialto PD CA, Ridgecrest CA PD, Rio Hondo College PD CA, Rio Vista CA PD, Riverside County CA SO, Rohnert Park Department of Public Safety (CA),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Pasqual CA PD, San Rafael CA PD, Santa Barbara County CA SO, Santa Barbara PD CA, Santa Clara CA PD, Santa Cruz CA PD, Santa Maria CA PD, Santa Monica CA PD, Santa Paula CA PD, Santa Rosa CA PD, Sauk Village IL PD, Sausalito CA PD, Seal Beach CA PD , Seaside CA PD, Sequoias Community College District CA PD, Shafter PD CA, Simi Valley CA PD, Solano County CA SO, Soledad CA PD, Sonoma County CA SO, South Gate CA PD, South Pasadena CA PD, South San Francisco CA PD, Stallion Springs CA PD, Stockton CA PD, Suisun City CA PD , Sunnyvale CA PD, Sutter County CA SO , Taft CA PD, Tehachapi CA PD, Tracy CA PD, Truckee CA PD, Tulare County CA SO, Tustin CA PD , Ukiah CA PD, Union City CA PD, Vacaville CA PD, Ventura CA PD, Ventura County CA SO, Ventura County District Attorney's Office CA, Vernon CA PD, Visalia CA PD, Watsonville CA PD, West Covina CA PD, West Valley Mission College Dist Campus (CA), Westminster CA PD, Whittier CA PD, Williams CA PD, Woodlake CA PD, Woodland CA PD, Yuba City CA PD, Yuba County Sheriffs Office</t>
  </si>
  <si>
    <t>ACRATT -CA, Alameda CA PD, Alameda County CA SO, Albany CA PD, Alhambra CA PD, Amador County CA Sheriff's Office, Anaheim CA PD, Anderson CA PD, Angels Camp CA PD, Antioch CA PD, Arcadia CA PD, Arvin CA PD, Atherton CA PD, Auburn CA PD, Avenal CA PD, Azusa CA PD, Bakersfield CA PD, Baldwin Park CA PD, Barstow CA PD, Beaumont CA PD, Bell Gardens CA PD, Belmont CA PD, Belvedere CA PD, Benicia CA PD, Berkeley CA PD, Berkley CA PD, Beverly Hills CA PD, Bishop CA PD , Blue Lake Rancheria Tribal PD, Brawley CA PD, Brentwood CA PD, Brisbane CA PD, Buena Park CA PD, Burbank Airport CA PD, Burbank CA PD, Burlingame  CA PD, Butte County CA SO, CA - Chino PD, CA - Napa Valley College Campus, CA - Wasco PD ,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Chaffey College PD (CA) , Chula Vista CA PD, Citrus Heights CA PD, City of Lemoore CA, City of Newman CA PD, City of Riverside CA PD , Clayton CA PD, Clearlake CA PD, Cloverdale CA PD, Coalinga CA PD, Colma CA PD, Colton CA PD , Concord CA PD, Contra Costa County CA SO, Corcoran CA PD, Corona CA PD, Coronado CA PD, Costa Mesa CA PD, Cotati CA PD, Covina CA PD, CSU Long Beach PD (CA), Culver City CA PD, Cypress CA PD, Daly City CA PD, Danville CA PD, Decommissioned Org, Delano CA PD, Desert Hot Springs CA PD, Dinuba CA PD, Dixon CA PD, DNU, Downey PD CA, Dublin CA PD (ACSO), Duplicate - do not use -Port of Los Angeles CA PD,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Healdsburg CA PD, Hemet CA PD , Hercules CA PD, Hermosa Beach PD CA, Hillsborough CA PD, Hollister CA PD, Humboldt County CA SO, Huntington Beach CA PD, Imperial City CA PD, Imperial County CA SO, Indio CA PD, Irvine CA PD, Irwindale CA PD, Kensington CA PD, Kern County CA SO , Kings County CA DAs Office, Kings County Sheriff's Office CA , La Habra CA PD, La Mesa CA PD, La Verne CA PD, Laguna Beach CA PD, Lake County CA SO, Lake County DA CA, Lakeport CA PD, LASD CA - San Dimas Station,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Marysville CA PD, McFarland CA PD, Mendocino County SO-CA, Mendota CA PD, Menifee CA PD, Menlo Park CA PD, Merced County CA SO, Mill Valley CA PD, Milpitas CA PD, Modoc County CA SO, Monrovia CA PD, Montclair CA PD, Monterey CA PD, Monterey County CA SO, Monterey Park CA PD, Moraga CA PD, Morgan Hill CA PD, Mountain View CA PD (Santa Clara County), Murrieta CA PD, Napa CA PD, Napa County (CA) Probation Department, Napa County CA SO, National City CA PD, NCRIC, Nevada City CA PD, Nevada County CA SO, Newark CA PD , Newport Beach PD CA, Novato CA PD, Oakland CA PD, Oakley CA PD, OC Sheriff CA, Oceanside CA PD, Ontario CA PD, Orange CA PD, Orange County (CA) DA Office , Orange Cove CA PD,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Reedley CA PD, Rialto PD CA, Richmond CA PD, Ridgecrest CA PD, Rio Hondo College PD CA, Rio Vista CA PD, Ripon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Marino CA PD, San Mateo CA PD, San Mateo County CA SO, San Pablo CA PD , San Pasqual CA PD, San Rafael CA PD, San Ramon CA PD, Sand City CA PD, Santa Barbara County CA SO, Santa Barbara PD CA, Santa Clara CA PD, Santa Clara County CA SO, Santa Clara DA CA, Santa Cruz CA PD, Santa Maria CA PD, Santa Monica CA PD, Santa Rosa CA PD, Sausalito CA PD, Seal Beach CA PD , Seaside CA PD, Sequoias Community College District CA PD, Shafter PD CA, Sierra Madre CA PD, Simi Valley CA PD, Solano County CA SO, Solano County DA CA, Soledad CA PD, Sonoma County CA SO, South Gate CA PD, South Pasadena CA PD, South San Francisco CA PD, St. Helena CA PD, Stallion Springs CA PD, Stanford University CA PD, Stockton CA PD, Suisun City CA PD , Sunnyvale CA PD, Sutter County CA SO , Taft CA PD, Tehachapi CA PD, Town of Woodside CA (SMCSO), Tracy CA PD, Truckee CA PD, Tulare CA PD , Tulare County CA SO, Turlock CA PD, Tustin CA PD , UC Irvine Campus PD CA, UC Riverside PD (CA), Ukiah CA PD, Ukiah Fire CA FD, Union City CA PD, University of California, Berkeley, Upland CA PD , Vacaville CA PD, Vallejo CA PD, Ventura CA PD, Ventura County CA SO, Ventura County District Attorney's Office CA, Vernon CA PD, Visalia CA PD, Walnut Creek CA PD, Watsonville CA PD, West Covina CA PD, West Sacramento CA PD, West Valley Mission College Dist Campus (CA), Western States Information Network (CA), Westminster CA PD, Westmorland CA PD, Wheatland CA PD, Whittier CA PD, Williams CA PD, Willits CA PD, Windsor CA PD, Woodlake CA PD, Woodland CA PD, Yolo County CA SO, Yreka CA PD, Yuba City CA PD, Yuba County Sheriffs Office</t>
  </si>
  <si>
    <t>Alameda County CA SO, Albany CA PD, Belmont CA PD, Benicia CA PD, Burlingame  CA PD, California Department of Corrections, California Highway Patrol, Campbell CA PD, Capitola CA PD, Carmel CA PD, Central Marin CA PD, Citrus Heights CA PD, Colma CA PD, Danville CA PD, Dixon CA PD, Dublin CA PD (ACSO), East Palo Alto CA PD, El Cerrito CA PD, Elk Grove CA PD, Fairfield CA PD, Folsom CA PD, Foster City CA PD, Fremont CA PD, Gilroy CA PD, Hayward CA PD, Hillsborough CA PD, Lincoln CA PD, Livermore CA PD, Los Altos CA PD, Los Gatos Monte Sereno PD - CA, Menlo Park CA PD, Mill Valley CA PD, Milpitas CA PD, Monterey County CA SO, Mountain View CA PD (Santa Clara County), Napa County CA SO, Newark CA PD , Oakley CA PD, Pleasant Hill CA PD, Pleasanton CA PD, Redwood City CA PD, Rohnert Park Department of Public Safety (CA), Roseville CA PD, Sacramento CA DA, Salinas CA PD, San Bruno CA PD, San Francisco CA PD, San Jose CA PD, San Leandro CA PD, San Mateo CA PD, San Mateo County CA SO, Santa Clara CA PD, Santa Rosa CA PD, Seaside CA PD, Solano County CA SO, Stanford University CA PD, Stockton CA PD, Suisun City CA PD , Sunnyvale CA PD, Tracy CA PD, Union City CA PD, Vacaville CA PD, Vallejo CA PD, Walnut Creek CA PD, Watsonville CA PD, West Valley Mission College Dist Campus (CA)</t>
  </si>
  <si>
    <t>Alameda County CA SO, Alhambra CA PD, Amador County CA Sheriff's Office, Anaheim CA PD, Anderson CA PD, Angels Camp CA PD, Arcadia CA PD, Atwater CA PD, Auburn CA PD, Avenal CA PD, Azusa CA PD, Bakersfield CA PD, Baldwin Park CA PD, Barstow CA PD, Beaumont CA PD, Bell Gardens CA PD, Belmont CA PD, Belvedere CA PD, Benicia CA PD, Beverly Hills CA PD, Bishop CA PD , Brawley CA PD, Brentwood CA PD, Buena Park CA PD, Burbank Airport CA PD, Burbank CA PD, Burlingame  CA PD, Butte County CA SO, CA - Chino PD,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Central Marin CA PD, Cerritos College CA PD, Chaffey College PD (CA) , Chula Vista CA PD, Citrus Heights CA PD, City of Lemoore CA, City of Riverside CA PD , Clayton CA PD, Cloverdale CA PD, Coalinga CA PD, Colma CA PD, Colton CA PD , Contra Costa County CA SO, Corcoran CA PD, Corona CA PD, Coronado CA PD, Costa Mesa CA PD, Covina CA PD, CSU Long Beach PD (CA), Culver City CA PD, Cypress CA PD, Danville CA PD, Decommissioned Org,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FBI [turned off],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Hemet CA PD , Hercules CA PD, Hermosa Beach PD CA, Hollister CA PD, Houston TX PD, Humboldt County CA SO, Huntington Beach CA PD, Imperial City CA PD, Imperial County CA SO, Indio CA PD, Irvine CA PD, Irwindale CA PD, Kern County CA SO , Kings County CA DAs Office, Kings County Sheriff's Office CA , La Habra CA PD, La Mesa CA PD, La Verne CA PD, Laguna Beach CA PD, Lake County CA SO, Lakeport CA PD, LASD CA - San Dimas Station, Lathrop CA PD , Lincoln CA PD, Livermore CA PD, Livingston CA PD, Lodi CA PD, Lompoc CA PD, Los Alamitos PD CA, Los Altos CA PD, Los Angeles CA PD, Los Angeles County CA SD, Los Angeles Port Police CA, Los Gatos Monte Sereno PD - CA, Louisville Metro KY PD,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Pasadena CA PD, Petaluma CA PD, Placentia CA PD, Placer County CA DA Office, Placer County CA SO, Pleasant Hill CA PD, Pleasanton CA PD, Pomona CA PD, Port of Stockton CA PD, Porterville CA PD, RCATF CA PD, Redlands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Marino CA PD, San Mateo CA PD, San Mateo County CA SO, San Pasqual CA PD, San Rafael CA PD, Santa Barbara County CA SO, Santa Clara CA PD, Santa Cruz CA PD, Santa Monica CA PD, Santa Rosa CA PD, Sauk Village IL PD, Sausalito CA PD, Seal Beach CA PD , Seaside CA PD, Sequoias Community College District CA PD, Shafter PD CA, Sierra Madre CA PD, Simi Valley CA PD, Solano County CA SO, Soledad CA PD, Sonoma County CA SO, South Gate CA PD, South Pasadena CA PD, Stallion Springs CA PD, Stanford University CA PD, Stockton CA PD, Suisun City CA PD , Sunnyvale CA PD, Sutter County CA SO , Taft CA PD, Tehachapi CA PD, Tracy CA PD, Truckee CA PD, Tulare CA PD , Tulare County CA SO, Turlock CA PD, Tustin CA PD , UC Irvine Campus PD CA, Ukiah CA PD, Union City CA PD, University of California, Berkeley, Upland CA PD , US Postal Inspection Service [Federal], Vacaville CA PD, Vallejo CA PD, Ventura CA PD, Ventura County CA SO, Ventura County District Attorney's Office CA, Vernon CA PD, Visalia CA PD, Watsonville CA PD, West Covina CA PD, West Valley Mission College Dist Campus (CA), Westminster CA PD, Wheatland CA PD, Whittier CA PD, Williams CA PD, Willits CA PD, Woodlake CA PD, Woodland CA PD, Yuba City CA PD, Yuba County Sheriffs Office</t>
  </si>
  <si>
    <t>Alameda County CA SO, Albany CA PD, Alhambra CA PD, Anaheim CA PD, Anderson CA PD, Angels Camp CA PD, Arcadia CA PD, Atwater CA PD, Auburn CA PD, Avenal CA PD, Azusa CA PD, Bakersfield CA PD, Baldwin Park CA PD, Beaumont CA PD, Bell Gardens CA PD, Belmont CA PD, Belvedere CA PD, Benicia CA PD, Beverly Hills CA PD, Bishop CA PD , Blue Lake Rancheria Tribal PD, Brawley CA PD, Brentwood CA PD, Buena Park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Capitola CA PD, Carlsbad CA PD, Carmel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CA PD, Grover Beach CA PD, Gustine PD CA , Hanford CA PD, Hayward CA PD, Hemet CA PD , Hercules CA PD, Hermosa Beach PD CA, Hillsborough CA PD, Hollister CA PD, Humboldt County CA SO, Imperial City CA PD, Imperial County CA SO,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Palo Alto CA PD, Pasadena CA PD, Petaluma CA PD, Piedmont CA PD, Placentia CA PD, Placer County CA DA Office, Placer County CA SO, Pleasant Hill CA PD, Pleasanton CA PD, Pomona CA PD, Port of Stockton CA PD, Porterville CA PD, RCATF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South San Francisco CA PD, Stallion Springs CA PD, Stanford University CA PD, Stockton CA PD, Suisun City CA PD , Sunnyvale CA PD, Sutter County CA SO , Taft CA PD, Tehachapi CA PD, Tiburon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Visalia CA PD, Watsonville CA PD, West Covina CA PD, West Valley Mission College Dist Campus (CA), Westminster CA PD, Wheatland CA PD, Whittier CA PD, Williams CA PD, Willits CA PD, Woodlake CA PD, Woodland CA PD, Yolo County CA SO, Yuba City CA PD, Yuba County Sheriffs Office</t>
  </si>
  <si>
    <t>Alameda CA PD, Alameda County CA SO, Albany CA PD, Alhambra CA PD, Amador County CA Sheriff's Office, Anaheim CA PD, Anderson CA PD, Angels Camp CA PD, Antioch CA PD, Arcadia CA PD, Arvin CA PD, Atherton CA PD, Atwater CA PD, Auburn CA PD, Avenal CA PD, Avondale AZ PD, Azusa CA PD, Bakersfield CA PD, Baldwin Park CA PD, Barstow CA PD, Beaumont CA PD, Bell Gardens CA PD, Belmont CA PD, Belvedere CA PD, Benicia CA PD, Beverly Hills CA PD, Bishop CA PD , Brawley CA PD, Brentwood CA PD, Brisbane CA PD, Buckeye AZ PD, Buena Park CA PD, Burbank Airport CA PD, Burbank CA PD, Burlingame  CA PD, Butte County CA SO, CA - Chino PD,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Clearlake CA PD, Cloverdale CA PD, Coalinga CA PD, Colma CA PD, Colton CA PD , Contra Costa County CA SO, Corcoran CA PD, Corona CA PD, Coronado CA PD, Costa Mesa CA PD, Covina CA PD, Culver City CA PD, Cypress CA PD, Danville CA PD, Delano CA PD, Desert Hot Springs CA PD, Dinuba CA PD, Dixon CA PD, Downey PD CA, Dublin CA PD (ACSO), Duplicate - do not use -Port of Los Angeles CA PD,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Glendale AZ PD, Glendale CA PD, Glendora (CA) PD, Grass Valley CA PD, Greenfield PD CA , Grover Beach CA PD, Gustine PD CA , Hanford CA PD, Hayward CA PD, Hemet CA PD , Hercules CA PD, Hermosa Beach PD CA, Hollister CA PD, Houston TX PD, Humboldt County CA SO, Huntington Beach CA PD, Imperial City CA PD, Imperial County CA SO, Indio CA PD, Irvine CA PD, Irwindale CA PD, Kern County CA SO , Kings County CA DAs Office, Kings County Sheriff's Office CA , Kingsburg CA PD , La Habra CA PD, La Verne CA PD, Laguna Beach CA PD, Lake County CA SO, Lakeport CA PD, Las Cruces NM PD, Las Vegas Metro NV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Modoc County CA SO, Monrovia CA PD,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Pasadena CA PD, Petaluma CA PD, Placentia CA PD, Placer County CA DA Office, Placer County CA SO, Pleasant Hill CA PD, Pleasanton CA PD, Pomona CA PD, Port of Stockton CA PD, Porterville CA PD, Queen Creek AZ PD, RCATF CA PD, Redlands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Barbara PD CA, Santa Clara CA PD, Santa Cruz CA PD, Santa Monica CA PD, Santa Rosa CA PD, Sarasota FL PD, Sauk Village IL PD, Sausalito CA PD, Seal Beach CA PD , Seaside CA PD, Sequoias Community College District CA PD, Shafter PD CA, Simi Valley CA PD, Solano County CA SO, Soledad CA PD, Sonoma County CA SO, South Gate CA PD, South Pasadena CA PD, South San Francisco CA PD, Stallion Springs CA PD, Stanford University CA PD, Stockton CA PD, Suisun City CA PD , Sunnyvale CA PD, Sutter County CA SO , Taft CA PD, Tehachapi CA PD, Tiburon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Watsonville CA PD, West Covina CA PD, West Sacramento CA PD, West Valley Mission College Dist Campus (CA), Westminster CA PD, Wheatland CA PD, Whittier CA PD, Williams CA PD, Willits CA PD, Woodlake CA PD, Woodland CA PD, Yreka CA PD, Yuba City CA PD</t>
  </si>
  <si>
    <t>ACRATT -CA, Alameda CA PD, Alameda County CA SO, Albany CA PD, Alhambra CA PD, Amador County CA Sheriff's Office, Anaheim CA PD, Anderson CA PD, Angels Camp CA PD, Antioch CA PD, Arcadia CA PD, Arvin CA PD, Atherton CA PD, Atwater CA PD, Auburn CA PD, Avenal CA PD, Azusa CA PD, Bakersfield CA PD, Baldwin Park CA PD, Barstow CA PD, Beaumont CA PD, Bell CA PD, Bell Gardens CA PD, Belmont CA PD, Belvedere CA PD, Benicia CA PD, Berkeley CA PD, Beverly Hills CA PD, Bishop CA PD , Blue Lake Rancheria Tribal PD, Brawley CA PD, Brea CA PD, Brentwood CA PD, Brisbane CA PD, Buena Park CA PD, Burbank Airport CA PD, Burbank CA PD, Burlingame  CA PD, Butte County CA SO, CA - Chino PD, CA - Napa Valley College Campus, CA - Wasco PD , CA Iipay Nation of Santa Ysabel, Cal Fire , Cal Maritime (CA), Cal State Fullerton (CA), Cal State San Bernadino CA PD, Calexico CA PD, California City PD CA, California Department of Corrections, California Highway Patrol, California State Parks, California State University Long Beach Campus PD, Calistoga CA PD, Campbell CA PD, Capitola CA PD, Carlsbad CA PD, Carmel CA PD, Cathedral City CA PD, Central Marin CA PD, Cerritos College CA PD, Chaffey College PD (CA) , Chula Vista CA PD, Citrus Heights CA PD, City of Lemoore CA, City of Newman CA PD, City of Riverside CA PD , Claremont CA PD, Clayton CA PD, Clearlake CA PD, Cloverdale CA PD, Coalinga CA PD, Colma CA PD, Colton CA PD , Concord CA PD, Contra Costa County CA SO, Corcoran CA PD, Corona CA PD, Coronado CA PD, Costa Mesa CA PD, Covina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Fresno CA PD, Fullerton CA PD, Galt CA PD, Garden Grove CA PD, Gilroy CA PD, Glendale CA PD, Glendora (CA) PD, Grass Valley CA PD, Greenfield CA PD, Grover Beach CA PD, Gustine PD CA , Hanford CA PD, Hawthorne CA PD, Hayward CA PD, Healdsburg CA PD, Hemet CA PD , Hercules CA PD, Hermosa Beach PD CA, Hillsborough CA PD, Hollister CA PD, Humboldt County CA SO, Huntington Beach CA PD, Imperial City CA PD, Imperial County CA SO, Indio CA PD, Irvine CA PD, Irwindale CA PD, Kensington CA PD, Kern County CA SO , Kings County CA DAs Office, Kings County Sheriff's Office CA , La Habra CA PD, La Mesa CA PD, La Verne CA PD, Laguna Beach CA PD, Lake County CA SO, Lake County DA CA, Lakeport CA PD, LASD CA - San Dimas Station, Lassen County SO (CA),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Mammoth Lakes CA PD, Manteca CA PD, Marin County CA DA, Marin County CA SO, Marina CA PD, Marysville CA PD, McFarland CA PD, Mendocino County SO-CA, Mendota CA PD, Menifee CA PD, Menlo Park CA PD, Merced County CA SO, Mill Valley CA PD, Milpitas CA PD, Modoc County CA SO, Monrovia CA PD, Montclair CA PD, Monterey CA PD, Monterey County CA SO, Monterey County District Attorney's Office, Monterey Park CA PD, Moraga CA PD, Morgan Hill CA PD, Mountain View CA PD (Santa Clara County), Murrieta CA PD, Napa CA PD, Napa County (CA) Probation Department, Napa County CA SO, National City CA PD, NCRIC, Nevada City CA PD, Nevada County CA SO, Newark CA PD , Newport Beach PD CA, Novato CA PD, Oakland CA PD, Oakley CA PD, OC Sheriff CA, Oceanside CA PD, Ontario CA PD, Orange CA PD, Orange County (CA) DA Office , Orange Cove CA PD,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Ridgecrest CA PD, Rio Hondo College PD CA, Rio Vista CA PD, Ripon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Marino CA PD, San Mateo CA PD, San Mateo County CA SO, San Pablo CA PD , San Pasqual CA PD, San Rafael CA PD, San Ramon CA PD, Sand City CA PD, Santa Barbara County CA SO, Santa Barbara PD CA, Santa Clara CA PD, Santa Clara County CA SO, Santa Clara DA CA, Santa Cruz CA PD, Santa Maria CA PD, Santa Monica CA PD, Santa Paula CA PD, Santa Rosa CA PD, Sausalito CA PD, Seal Beach CA PD , Seaside CA PD, Sequoias Community College District CA PD, Shafter PD CA, Sierra Madre CA PD, Simi Valley CA PD, Solano County CA SO, Solano County DA CA, Soledad CA PD, Sonoma County CA SO, South Gate CA PD, South Pasadena CA PD, South San Francisco CA PD, St. Helena CA PD, Stallion Springs CA PD, Stanford University CA PD, Stockton CA PD, Suisun City CA PD , Sunnyvale CA PD, Sutter County CA SO , Taft CA PD, Tehachapi CA PD, Tiburon CA PD, Town of Woodside CA (SMCSO), Tracy CA PD, Truckee CA PD, Tulare CA PD , Tulare County CA SO, Turlock CA PD, Tustin CA PD , UC Riverside PD (CA), Ukiah CA PD, Ukiah Fire CA FD, Union City CA PD, University of California, Berkeley, Upland CA PD , US Postal Inspection Service [Federal], Vacaville CA PD, Vallejo CA PD, Ventura CA PD, Ventura County CA SO, Ventura County District Attorney's Office CA, Vernon CA PD, Visalia CA PD, Walnut Creek CA PD, Watsonville CA PD, West Covina CA PD, West Sacramento CA PD, West Valley Mission College Dist Campus (CA), Western States Information Network (CA), Westminster CA PD, Westmorland CA PD, Wheatland CA PD, Whittier CA PD, Williams CA PD, Willits CA PD, Woodlake CA PD, Woodland CA PD, Yolo County CA SO, Yuba City CA PD, Yuba County Sheriffs Office</t>
  </si>
  <si>
    <t>ACRATT -CA, Alameda CA PD, Alameda County CA SO, Albany CA PD, Alhambra CA PD, Amador County CA Sheriff's Office, Anaheim CA PD, Anderson CA PD, Angels Camp CA PD, Antioch CA PD, Arcadia CA PD, Arvin CA PD, Atherton CA PD, Atwater CA PD, Auburn CA PD, Azusa CA PD, Bakersfield CA PD, Baldwin Park CA PD, Barstow CA PD, Beaumont CA PD, Bell Gardens CA PD, Belmont CA PD, Benicia CA PD, Berkeley CA PD, Beverly Hills CA PD, Bishop CA PD , Brawley CA PD, Brea CA PD, Brisbane CA PD, Buena Park CA PD, Burbank Airport CA PD, Burbank CA PD, Burlingame  CA PD, Butte County CA SO, CA - Chino PD, CA - Napa Valley College Campus, CA - Wasco PD , Cal Fire , Cal Maritime (CA), Cal State Fullerton (CA), Cal State San Bernadino CA PD, California City PD CA, California Department of Corrections, California Highway Patrol, California State Parks, California State University Long Beach Campus PD, Calistoga CA PD, Campbell CA PD, Capitola CA PD, Carlsbad CA PD, Carmel CA PD, Cathedral City CA PD, Central Marin CA PD, Cerritos College CA PD, Chaffey College PD (CA) , Chula Vista CA PD, Citrus Heights CA PD, City of Lemoore CA, City of Newman CA PD, City of Riverside CA PD , Claremont CA PD, Clayton CA PD, Clearlake CA PD, Cloverdale CA PD, Coalinga CA PD, Colma CA PD, Colton CA PD , Concord CA PD, Contra Costa County CA SO, Cornerstone Community School (CA), Corona CA PD, Coronado CA PD, Costa Mesa CA PD, Covina CA PD, CSU Long Beach PD (CA), Culver City CA PD, Cypress CA PD, Daly City CA PD, Danville CA PD, Decommissioned Org,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Farmersville CA PD, FBI [turned off],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Hawthorne CA PD, Hayward CA PD, Healdsburg CA PD, Hemet CA PD , Hercules CA PD, Hermosa Beach PD CA, Hillsborough CA PD, Hollister CA PD, Humboldt County CA SO, Huntington Beach CA PD, Imperial City CA PD, Imperial County CA SO, Indio CA PD, Irvine CA PD, Irwindale CA PD, Kensington CA PD, Kern County CA SO , Kings County CA DAs Office, Kings County Sheriff's Office CA , La Habra CA PD, La Mesa CA PD, La Verne CA PD, Laguna Beach CA PD, Lake County CA SO, Lake County DA CA, Lakeport CA PD, LASD CA - San Dimas Station, Lassen County SO (CA),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Mammoth Lakes CA PD, Manteca CA PD, Marin County CA DA, Marin County CA SO, Marina CA PD, Marysville CA PD, McFarland CA PD, Mendocino County SO-CA, Mendota CA PD, Menifee CA PD, Menlo Park CA PD, Merced County CA SO, Milpitas CA PD, Modoc County CA SO, Monrovia CA PD, Montclair CA PD, Monterey CA PD, Monterey County CA SO, Monterey County District Attorney's Office, Monterey Park CA PD, Morgan Hill CA PD, Mountain View CA PD (Santa Clara County), Murrieta CA PD, Napa CA PD, Napa County (CA) Probation Department, Napa County CA SO, National City CA PD, NCRIC, Nevada City CA PD, Nevada County CA SO, Newark CA PD , Newport Beach PD CA, Novato CA PD, Oakland CA PD, Oakley CA PD, OC Sheriff CA, Oceanside CA PD, Ontario CA PD, Orange CA PD, Orange County (CA) DA Office , Orange Cove CA PD,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Ridgecrest CA PD, Rio Hondo College PD CA, Rio Vista CA PD, Ripon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Marino CA PD, San Mateo CA PD, San Mateo County CA SO, San Pablo CA PD , San Pasqual CA PD, San Rafael CA PD, San Ramon CA PD, Sand City CA PD, Santa Barbara County CA SO, Santa Barbara PD CA, Santa Clara CA PD, Santa Clara County CA SO, Santa Clara DA CA, Santa Cruz CA PD, Santa Maria CA PD, Santa Monica CA PD, Santa Paula CA PD, Santa Rosa CA PD, Sausalito CA PD, Seal Beach CA PD , Seaside CA PD, Sequoias Community College District CA PD, Shafter PD CA, Sierra Madre CA PD, Simi Valley CA PD, Solano County CA SO, Solano County DA CA, Soledad CA PD, Sonoma County CA SO, South Gate CA PD, South Pasadena CA PD, South San Francisco CA PD, St. Helena CA PD, Stallion Springs CA PD, Stanford University CA PD, Stockton CA PD, Suisun City CA PD , Sunnyvale CA PD, Sutter County CA SO , Taft CA PD, Tehachapi CA PD, Town of Woodside CA (SMCSO), Tracy CA PD, Truckee CA PD, Tulare County CA SO, Tustin CA PD , UC Irvine Campus PD CA, UC Riverside PD (CA), Ukiah CA PD, Ukiah Fire CA FD, Union City CA PD, Upland CA PD , US Postal Inspection Service [Federal], Vacaville CA PD, Vallejo CA PD, Ventura CA PD, Ventura County CA SO, Ventura County District Attorney's Office CA, Vernon CA PD, Visalia CA PD, Walnut Creek CA PD, Watsonville CA PD, West Covina CA PD, West Sacramento CA PD, West Valley Mission College Dist Campus (CA), Western States Information Network (CA), Westminster CA PD, Westmorland CA PD, Whittier CA PD, Williams CA PD, Willits CA PD, Woodlake CA PD, Woodland CA PD, Yolo County CA SO, Yuba City CA PD, Yuba County Sheriffs Office</t>
  </si>
  <si>
    <t>Alameda County CA SO, Albany CA PD, Alhambra CA PD, Amador County CA Sheriff's Office, Anaheim CA PD, Anderson CA PD, Angels Camp CA PD, Arcadia CA PD, Atherton CA PD, Atwater CA PD, Auburn CA PD, Avenal CA PD, Azusa CA PD, Bakersfield CA PD, Baldwin Park CA PD, Beaumont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Hemet CA PD , Hercules CA PD, Hermosa Beach PD CA, Hollister CA PD, Humboldt County CA SO, Imperial City CA PD, Imperial County CA SO, Indio CA PD, Irvine CA PD, Irwindale CA PD, Kern County CA SO , Kings County CA DAs Office, Kings County Sheriff's Office CA , La Habra CA PD, La Mesa CA PD, La Verne CA PD, Laguna Beach CA PD, Lake County CA SO, Lakeport CA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Pasadena CA PD, Petaluma CA PD, Piedmont CA PD, Placentia CA PD, Placer County CA DA Office, Placer County CA SO, Pleasant Hill CA PD, Pleasanton CA PD, Pomona CA PD, Port of Stockton CA PD, Porterville CA PD, RCATF CA PD, Redondo Beach CA PD, Redwood City CA PD, Reedley CA PD, Rialto PD CA, Ridgecrest CA PD, Rio Hondo College PD CA, Rio Vista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Sand City CA PD, Santa Barbara County CA SO,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South San Francisco CA PD, Stallion Springs CA PD, Stanford University CA PD, Stockton CA PD, Suisun City CA PD , Sunnyvale CA PD, Sutter County CA SO , Taft CA PD, Tehachapi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Watsonville CA PD, West Covina CA PD, West Sacramento CA PD, West Valley Mission College Dist Campus (CA), Westminster CA PD, Wheatland CA PD, Whittier CA PD, Williams CA PD, Willits CA PD, Woodlake CA PD, Woodland CA PD, Yolo County CA SO, Yreka CA PD, Yuba City CA PD, Yuba County Sheriffs Office</t>
  </si>
  <si>
    <t>Atherton CA PD, Brisbane CA PD, Burlingame  CA PD, Colma CA PD, Daly City CA PD, East Palo Alto CA PD, Foster City CA PD, Hillsborough CA PD, Redwood City CA PD, San Bruno CA PD, San Francisco CA PD, San Mateo CA PD, San Mateo County CA SO</t>
  </si>
  <si>
    <t>ACRATT -CA, Alameda CA PD, Alameda County CA SO, Albany CA PD, Alhambra CA PD, Amador County CA Sheriff's Office, Anaheim CA PD, Anderson CA PD, Angels Camp CA PD, Antioch CA PD, Arcadia CA PD, Arvin CA PD, Atherton CA PD, Auburn CA PD, Avenal CA PD, Azusa CA PD, Bakersfield CA PD, Baldwin Park CA PD, Barstow CA PD, Beaumont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Newman CA PD, City of Riverside CA PD , Clayton CA PD, Clearlake CA PD, Cloverdale CA PD, Coalinga CA PD, Colma CA PD, Colton CA PD , Concord CA PD, Contra Costa County CA SO, Corcoran CA PD, Corona CA PD, Coronado CA PD, Costa Mesa CA PD, Covina CA PD, Culver City CA PD, Cypress CA PD, Daly City CA PD, Danville CA PD, Decommissioned Org, Delano CA PD, Desert Hot Springs CA PD, Dinuba CA PD, Downey PD CA, Dublin CA PD (ACSO), Duplicate - do not use -Port of Los Angeles CA PD,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Healdsburg CA PD, Hemet CA PD , Hercules CA PD, Hermosa Beach PD CA, Hillsborough CA PD, Hollister CA PD, Humboldt County CA SO, Huntington Beach CA PD, Imperial City CA PD, Imperial County CA SO, Indio CA PD, Irvine CA PD, Irwindale CA PD, Kensington CA PD, Kern County CA SO , Kings County CA DAs Office, Kings County Sheriff's Office CA , La Habra CA PD, La Mesa CA PD, La Verne CA PD, Laguna Beach CA PD, Lake County CA SO, Lake County DA CA, Lakeport CA PD, Lathrop CA PD , Lincoln CA PD, Livermore CA PD, Livingston CA PD, Lodi CA PD, Lompoc CA PD, Los Alamitos PD CA, Los Alto Hills  CA PD, Los Altos CA PD, Los Angeles CA PD, Los Angeles County CA SD, Los Angeles Port Police CA, Los Gatos Monte Sereno PD - CA, Madera County SO CA , Manteca CA PD, Marin County CA DA, Marin County CA SO, Marina CA PD, McFarland CA PD, Mendocino County SO-CA, Mendota CA PD, Menifee CA PD, Menlo Park CA PD, Merced County CA SO, Mill Valley CA PD, Milpitas CA PD, Modoc County CA SO, Monrovia CA PD,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Orange Cove CA PD,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Ridgecrest CA PD, Rio Hondo College PD CA, Rio Vista CA PD, Ripon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Mateo CA PD, San Mateo County CA SO, San Pablo CA PD , San Pasqual CA PD, San Rafael CA PD, San Ramon CA PD, Sand City CA PD, Santa Barbara County CA SO, Santa Barbara PD CA, Santa Clara CA PD, Santa Clara DA CA, Santa Cruz CA PD, Santa Maria CA PD, Santa Monica CA PD, Santa Rosa CA PD, Sausalito CA PD, Seal Beach CA PD , Seaside CA PD, Sequoias Community College District CA PD, Shafter PD CA, Sierra Madre CA PD, Simi Valley CA PD, Solano County CA SO, Solano County DA CA, Solano County Special Investigations Bureau , Soledad CA PD, Sonoma County CA SO, South Gate CA PD, South Pasadena CA PD, South San Francisco CA PD, St. Helena CA PD, Stallion Springs CA PD, Stanford University CA PD, Stockton CA PD, Suisun City CA PD , Sunnyvale CA PD, Sutter County CA SO , Tehachapi CA PD, Tracy CA PD, Truckee CA PD, Tulare CA PD , Tulare County CA SO, Turlock CA PD, Tustin CA PD , Ukiah CA PD, Union City CA PD, University of California, Berkeley, Upland CA PD , US Postal Inspection Service [Federal], Vacaville CA PD, Vallejo CA PD, Ventura CA PD, Ventura County CA SO, Ventura County District Attorney's Office CA, Vernon CA PD, Visalia CA PD, Walnut Creek CA PD, Watsonville CA PD, West Covina CA PD, West Sacramento CA PD, West Valley Mission College Dist Campus (CA), Westminster CA PD, Wheatland CA PD, Whittier CA PD, Williams CA PD, Willits CA PD, Windsor CA PD, Woodlake CA PD, Woodland CA PD, Yolo County CA SO, Yuba City CA PD, Yuba County Sheriffs Office</t>
  </si>
  <si>
    <t>ACRATT -CA, Alameda CA PD, Alameda County CA SO, Albany CA PD, Alhambra CA PD, Amador County CA Sheriff's Office, Anaheim CA PD, Anderson CA PD, Angels Camp CA PD, Antioch CA PD, Arcadia CA PD, Arvin CA PD, Atherton CA PD, Atwater CA PD, Auburn CA PD, Avenal CA PD, Azusa CA PD, Bakersfield CA PD, Baldwin Park CA PD, Barstow CA PD, Beaumont CA PD, Bell Gardens CA PD, Belmont CA PD, Belvedere CA PD, Benicia CA PD, Beverly Hills CA PD, Bishop CA PD , Brawley CA PD, Brentwood CA PD, Brisbane CA PD, Buena Park CA PD, Burbank Airport CA PD, Burbank CA PD, Burlingame  CA PD, Butte County CA SO, CA - Chino PD, CA - Napa Valley College Campus, CA Iipay Nation of Santa Ysabel, Cal Fire , Cal State Fullerton (CA), Cal State San Bernadino CA PD, Calexico CA PD, California Department of Corrections, California Department of Insurance Fraud, California Highway Patrol, California State Parks, California State University Chico Campus PD, California State University Long Beach Campus PD, Calistoga CA PD, Campbell CA PD, Capitola CA PD, Carlsbad CA PD, Carmel CA PD, Cathedral City CA PD, Central Marin CA PD, Cerritos College CA PD, Chaffey College PD (CA) , Chula Vista CA PD, Citrus Heights CA PD, City of Lemoore CA, City of Newman CA PD, City of Riverside CA PD , Clayton CA PD, Clearlake CA PD, Cloverdale CA PD, Coalinga CA PD, Colma CA PD, Colton CA PD , Concord CA PD, Contra Costa County CA SO, Corcoran CA PD, Corona CA PD, Coronado CA PD, Costa Mesa CA PD, Covina CA PD, CSU Long Beach PD (CA), Culver City CA PD, Cypress CA PD, Daly City CA PD, Danville CA PD, Delano CA PD, Demo, Desert Hot Springs CA PD, Dinuba CA PD, Dixon CA PD, DNU - Glendale PD CA (Condor) , DNU - Santa Clara University Campus Safety (Raven) , Downey PD CA, Dublin CA PD (ACSO), Duplicate - do not use -Port of Los Angeles CA PD, DUPLICATE PLEASE DELETE, East Bay Parks CA PD, East Palo Alto CA PD, El Cajon CA PD, El Centro CA PD, El Cerrito CA PD, El Monte CA PD, El Segundo CA PD, Elk Grove CA PD, Emeryville CA PD, Escalon CA PD, Escondido CA PD, Fairfield CA PD, Farmersville CA PD, FBI [turned off],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Healdsburg CA PD, Hemet CA PD , Hercules CA PD, Hermosa Beach PD CA, Hillsborough CA PD, Hollister CA PD, Humboldt County CA SO, Huntington Beach CA PD, Imperial City CA PD, Imperial County CA SO, Indio CA PD, Irvine CA PD, Irwindale CA PD, Kensington CA PD, Kern County CA SO , Kings County CA DAs Office, Kings County Sheriff's Office CA , La Habra CA PD, La Verne CA PD, Laguna Beach CA PD, Lake County CA SO, Lake County DA CA, Lakeport CA PD, LASD CA - San Dimas Station,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Menlo Park CA PD, Merced County CA SO, Mill Valley CA PD, Milpitas CA PD, Modoc County CA SO, Monrovia CA PD, Montclair CA PD, Monterey CA PD, Monterey County CA SO, Monterey Park CA PD, Moraga CA PD, Morgan Hill CA PD, Mountain View CA PD (Santa Clara County), Murrieta CA PD, Napa CA PD, Napa County (CA) Probation Department, Napa County CA SO, National City CA PD, NCRIC, Nevada City CA PD, Nevada County CA SO, Newark CA PD , Newport Beach PD CA, Novato CA PD, Oakland CA PD, Oakley CA PD, OC Sheriff CA, Oceanside CA PD, Ontario CA PD, Orange CA PD, Orange Coast College Campus CA PD, Orange County (CA) DA Office ,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Ridgecrest CA PD, Rio Hondo College PD CA, Rio Vista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Marino CA PD, San Mateo CA PD, San Mateo County CA SO, San Pablo CA PD , San Pasqual CA PD, San Rafael CA PD, San Ramon CA PD, Santa Barbara County CA SO, Santa Barbara PD CA, Santa Clara CA PD, Santa Clara DA CA, Santa Cruz CA PD, Santa Maria CA PD, Santa Monica CA PD, Santa Rosa CA PD, Sausalito CA PD, Seal Beach CA PD , Seaside CA PD, Sequoias Community College District CA PD, Shafter PD CA, Sierra Madre CA PD, Simi Valley CA PD, Solano County CA SO, Solano County DA CA, Soledad CA PD, Sonoma County CA SO, South Gate CA PD, South Pasadena CA PD, South San Francisco CA PD, St. Helena CA PD, Stallion Springs CA PD, Stanford University CA PD, Stockton CA PD, Suisun City CA PD , Sunnyvale CA PD, Sutter County CA SO , Taft CA PD, Tehachapi CA PD, Test Demo 1234 , Town of Woodside CA (SMCSO), Tracy CA PD, Truckee CA PD, Tulare CA PD , Tulare County CA SO, Turlock CA PD, Tustin CA PD , UC Irvine Campus PD CA, UC Riverside PD (CA), Ukiah CA PD, Ukiah Fire CA FD, Union City CA PD, University of California, Berkeley, Upland CA PD , US Postal Inspection Service [Federal], Vacaville CA PD, Vallejo CA PD, Ventura CA PD, Ventura County CA SO, Ventura County District Attorney's Office CA, Vernon CA PD, Visalia CA PD, Walnut Creek CA PD, Watsonville CA PD, West Covina CA PD, West Sacramento CA PD, West Valley Mission College Dist Campus (CA), Westminster CA PD, Wheatland CA PD, Whittier CA PD, Williams CA PD, Willits CA PD, Woodlake CA PD, Woodland CA PD, Yolo County CA SO, Yuba City CA PD, Yuba County Sheriffs Office</t>
  </si>
  <si>
    <t>Alameda CA PD, Alameda County CA SO, Albany CA PD, Alhambra CA PD, Amador County CA Sheriff's Office, Anaheim CA PD, Anderson CA PD, Angels Camp CA PD, Antioch CA PD, Arcadia CA PD, Atherton CA PD, Atwater CA PD, Auburn CA PD, Avenal CA PD, Azusa CA PD, Bakersfield CA PD, Baldwin Park CA PD, Beaumont CA PD, Bell CA PD, Bell Gardens CA PD, Belmont CA PD, Belvedere CA PD, Benicia CA PD, Beverly Hills CA PD, Bishop CA PD , Blue Lake Rancheria Tribal PD, Brawley CA PD, Brentwood CA PD, Brisbane CA PD, Buena Park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Cloverdale CA PD, Coalinga CA PD, Colma CA PD, Colton CA PD , Concord CA PD, Contra Costa County CA SO, Corcoran CA PD, Corona CA PD, Coronado CA PD, Costa Mesa CA PD, Covina CA PD, Culver City CA PD, Cypress CA PD, Danville CA PD, Decommissioned Org,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CA PD, Grover Beach CA PD, Gustine PD CA , Hanford CA PD, Hayward CA PD, Hemet CA PD , Hercules CA PD, Hermosa Beach PD CA, Hillsborough CA PD, Hollister CA PD, Humboldt County CA SO, Imperial City CA PD, Indio CA PD, Irvine CA PD, Irwindale CA PD, Kern County CA SO , Kings County CA DAs Office, Kings County Sheriff's Office CA , Kingsburg CA PD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Piedmont CA PD, Placentia CA PD, Placer County CA DA Office, Placer County CA SO, Pleasant Hill CA PD, Pleasanton CA PD, Port of Stockton CA PD, Porterville CA PD, RCATF CA PD, Redondo Beach CA PD, Redwood City CA PD, Reedley CA PD, Rialto PD CA, Ridgecrest CA PD, Rio Hondo College PD CA, Rio Vista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Leandro CA PD, San Luis Obispo CA PD , San Luis Obispo County (CA) Sheriff , San Mateo CA PD, San Mateo County CA SO, San Pasqual CA PD, San Rafael CA PD, San Ramon CA PD, Santa Barbara County CA SO, Santa Clara CA PD, Santa Clara County CA SO, Santa Cruz CA PD, Santa Monica CA PD, Santa Rosa CA PD, Sausalito CA PD, Seal Beach CA PD , Seaside CA PD, Sequoias Community College District CA PD, Shafter PD CA, Simi Valley CA PD, Solano County CA SO, Soledad CA PD, Sonoma County CA SO, South Gate CA PD, South Pasadena CA PD, Stallion Springs CA PD, Stanford University CA PD, Suisun City CA PD , Sunnyvale CA PD, Sutter County CA SO , Taft CA PD, Tehachapi CA PD, Tiburon CA PD, Tracy CA PD, Truckee CA PD, Tulare CA PD , Tulare County CA SO, Turlock CA PD, Tustin CA PD , Ukiah CA PD, Union City CA PD, University of California, Berkeley, Upland CA PD , US Postal Inspection Service [Federal], Vacaville CA PD, Vallejo CA PD, Ventura CA PD, Ventura County CA SO, Ventura County District Attorney's Office CA, Vernon CA PD, Visalia CA PD, Walnut Creek CA PD, Watsonville CA PD, West Covina CA PD, West Sacramento CA PD, West Valley Mission College Dist Campus (CA), Westminster CA PD, Wheatland CA PD, Whittier CA PD, Williams CA PD, Willits CA PD, Woodlake CA PD, Woodland CA PD, Yolo County CA SO, Yreka CA PD, Yuba City CA PD, Yuba County Sheriffs Office</t>
  </si>
  <si>
    <t>Albany CA PD, Alhambra CA PD, Angels Camp CA PD, Arcadia CA PD, Avenal CA PD, Azusa CA PD, Bakersfield CA PD, Baldwin Park CA PD, Beaumont CA PD, Belmont CA PD, Belvedere CA PD, Benicia CA PD, Bishop CA PD , Blue Lake Rancheria Tribal PD, Brentwood CA PD, Buena Park CA PD, Burbank CA PD, Butte County CA SO, CA - Chino PD, CA Iipay Nation of Santa Ysabel, Cal Fire , Cal State Fullerton (CA), Calexico CA PD, California Department of Corrections, California Highway Patrol, California State University Long Beach Campus PD, Calistoga CA PD, Capitola CA PD, Carlsbad CA PD, Carmel CA PD, Central Marin CA PD, Cerritos College CA PD, Chula Vista CA PD, Citrus Heights CA PD, City of Riverside CA PD , Clayton CA PD, Clearlake CA PD, Cloverdale CA PD, Coalinga CA PD, Colma CA PD, Colton CA PD , Contra Costa County CA SO, Corcoran CA PD, Corona CA PD, Coronado CA PD, Costa Mesa CA PD, Cypress CA PD, Danville CA PD, Delano CA PD, Desert Hot Springs CA PD, Dinuba CA PD, Dixon CA PD, Downey PD CA, Dublin CA PD (ACSO), East Bay Parks CA PD, East Palo Alto CA PD, El Cajon CA PD, El Centro CA PD, El Cerrito CA PD, El Monte CA PD, El Segundo CA PD, Emeryville CA PD, Escalon CA PD, Fairfield CA PD, Folsom CA PD, Foothill-DeAnza CA PD, Fountain Valley CA PD, Fowler CA PD, Fresno CA PD, Fullerton CA PD, Gilroy CA PD, Glendora (CA) PD, Grass Valley CA PD, Greenfield CA PD, Hanford CA PD, Hercules CA PD, Hermosa Beach PD CA, Humboldt County CA SO, Imperial City CA PD, Irvine CA PD, Irwindale CA PD, Kern County CA SO , Kings County CA DAs Office, Kings County Sheriff's Office CA , Kingsburg CA PD , La Habra CA PD, La Verne CA PD, Laguna Beach CA PD, Lake County CA SO, Lathrop CA PD , Lincoln CA PD, Lindsay Public Safety Department CA, Livermore CA PD, Livingston CA PD, Lodi CA PD, Lompoc CA PD, Los Alamitos PD CA, Los Altos CA PD, Los Angeles CA PD, Los Angeles Port Police CA, Madera County SO CA , Manteca CA PD, Marina CA PD, McFarland CA PD, Mendocino County SO-CA, Merced County CA SO, Mill Valley CA PD, Milpitas CA PD, Monterey CA PD, Monterey County CA SO, Monterey Park CA PD, Moraga CA PD, Mountain View CA PD (Santa Clara County), Murrieta CA PD, Napa CA PD, Napa County CA SO, National City CA PD, Nevada County CA SO, Newport Beach PD CA, Novato CA PD, Oakland CA PD, Oakley CA PD, Oceanside CA PD, Orange CA PD, Orange County (CA) DA Office , Pasadena CA PD, Petaluma CA PD, Placer County CA SO, Pleasant Hill CA PD, Porterville CA PD, Redondo Beach CA PD, Rialto PD CA, Ridgecrest CA PD, Rio Hondo College PD CA, Rio Vista CA PD, Riverside County CA District Attorney, Riverside County CA SO, Rohnert Park Department of Public Safety (CA),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County CA SO, San Leandro CA PD, San Luis Obispo CA PD , San Luis Obispo County (CA) Sheriff , San Mateo CA PD, San Pasqual CA PD, San Rafael CA PD, Santa Barbara County CA SO, Santa Clara CA PD, Santa Cruz CA PD, Santa Monica CA PD, Santa Rosa CA PD, Sausalito CA PD, Seal Beach CA PD , Seaside CA PD, Sequoias Community College District CA PD, Solano County CA SO, Soledad CA PD, Sonoma County CA SO, South Gate CA PD, South Pasadena CA PD, Stallion Springs CA PD, Stockton CA PD, Suisun City CA PD , Sutter County CA SO , Taft CA PD, Tehachapi CA PD, Tiburon CA PD, Tracy CA PD, Tulare CA PD , Tulare County CA SO, Turlock CA PD, Tustin CA PD , Ukiah CA PD, Union City CA PD, University of California, Berkeley, Upland CA PD , Vacaville CA PD, Ventura CA PD, Ventura County CA SO, Visalia CA PD, West Covina CA PD, Westminster CA PD, Wheatland CA PD, Whittier CA PD, Williams CA PD, Willits CA PD, Woodlake CA PD, Woodland CA PD, Yuba City CA PD</t>
  </si>
  <si>
    <t>Alhambra CA PD, Anaheim CA PD, Anderson CA PD, Angels Camp CA PD, Arcadia CA PD, Atwater CA PD, Auburn CA PD, Avenal CA PD, Azusa CA PD, Bakersfield CA PD, Baldwin Park CA PD, Beaumont CA PD, Bell CA PD, Bell Gardens CA PD, Belmont CA PD, Belvedere CA PD, Benicia CA PD, Beverly Hills CA PD, Bishop CA PD , Blue Lake Rancheria Tribal PD, Brawley CA PD, Brentwood CA PD, Buena Park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Capitola CA PD, Carlsbad CA PD, Carmel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Foster City CA PD, Fountain Valley CA PD, Fowler CA PD, Fremont CA PD, Fresno CA PD, Fullerton CA PD, Galt CA PD, Garden Grove CA PD, Gilroy CA PD, Glendora (CA) PD, Grass Valley CA PD, Greenfield CA PD, Gustine PD CA , Hanford CA PD, Hayward CA PD, Hemet CA PD , Hercules CA PD, Hermosa Beach PD CA, Hollister CA PD, Humboldt County CA SO, Imperial City CA PD, Indio CA PD, Irvine CA PD, Irwindale CA PD, Kern County CA SO , Kings County CA DAs Office, Kings County Sheriff's Office CA , La Habra CA PD, La Mesa CA PD, La Verne CA PD, Laguna Beach CA PD, Lake County CA SO, Lakeport CA PD,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Manteca CA PD,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Pasadena CA PD, Petaluma CA PD, Placentia CA PD, Placer County CA DA Office, Placer County CA SO, Pleasant Hill CA PD, Pleasanton CA PD, Port of Stockton CA PD, Porterville CA PD, RCATF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Pasqual CA PD, San Rafael CA PD, Santa Barbara County CA SO,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Stallion Springs CA PD, Stanford University CA PD, Stockton CA PD, Suisun City CA PD , Sunnyvale CA PD, Sutter County CA SO , Taft CA PD, Tehachapi CA PD, Tiburon CA PD, Tracy CA PD, Truckee CA PD, Tulare CA PD , Tulare County CA SO, Turlock CA PD, Tustin CA PD , Ukiah CA PD, University of California, Berkeley, Upland CA PD , Vacaville CA PD, Ventura CA PD, Ventura County CA SO, Ventura County District Attorney's Office CA, Visalia CA PD, Watsonville CA PD, West Covina CA PD, West Valley Mission College Dist Campus (CA), Westminster CA PD, Wheatland CA PD, Whittier CA PD, Williams CA PD, Willits CA PD, Woodlake CA PD, Woodland CA PD, Yreka CA PD, Yuba City CA PD, Yuba County Sheriffs Office</t>
  </si>
  <si>
    <t>Redwood City CA PD, San Mateo CA PD, San Mateo County CA SO</t>
  </si>
  <si>
    <t>ACRATT -CA, Alameda CA PD, Alameda County CA SO, Albany CA PD, Alhambra CA PD, Amador County CA Sheriff's Office, Anaheim CA PD, Anderson CA PD, Angels Camp CA PD, Antioch CA PD, Arcadia CA PD, Arvin CA PD, Atherton CA PD, Atwater CA PD, Auburn CA PD, Avenal CA PD, Azusa CA PD, Bakersfield CA PD, Baldwin Park CA PD, Barstow CA PD, Beaumont CA PD, Bell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 Napa Valley College Campus, CA - Wasco PD ,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Chaffey College PD (CA) , Chula Vista CA PD, Citrus Heights CA PD, City of Lemoore CA, City of Newman CA PD, City of Riverside CA PD , Clayton CA PD, Clearlake CA PD, Cloverdale CA PD, Coalinga CA PD, Colma CA PD, Colton CA PD , Concord CA PD, Contra Costa County CA SO, Corcoran CA PD, Corona CA PD, Coronado CA PD, Costa Mesa CA PD, Covina CA PD, CSU Long Beach PD (CA),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Fresno CA PD, Fullerton CA PD, Galt CA PD, Garden Grove CA PD, Gilroy CA PD, Glendora (CA) PD, Grass Valley CA PD, Greenfield CA PD, Grover Beach CA PD, Gustine PD CA , Hayward CA PD, Healdsburg CA PD, Hemet CA PD , Hercules CA PD, Hermosa Beach PD CA, Hillsborough CA PD, Hollister CA PD, Humboldt County CA SO, Huntington Beach CA PD, Imperial City CA PD, Imperial County CA SO, Indio CA PD, Irvine CA PD, Irwindale CA PD, Kensington CA PD, Kern County CA SO , Kings County CA DAs Office, Kings County Sheriff's Office CA , La Habra CA PD, La Mesa CA PD, La Verne CA PD, Laguna Beach CA PD, Lake County CA SO, Lakeport CA PD, LASD CA - San Dimas Station, Lathrop CA PD , Lincoln CA PD, Lindsay Public Safety Department CA, Livermore CA PD, Livingston CA PD, Lodi CA PD, Lompoc CA PD, Los Alamitos PD CA, Los Alto Hills  CA PD,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Orange Cove CA PD, Oxnard CA PD , Pacific Grove CA PD, Pacifica CA PD, Palm Springs CA PD, Palo Alto CA PD, Pasadena CA PD, Petaluma CA PD, Piedmont CA PD, Placentia CA PD, Placer County CA DA Office, Placer County CA SO, Pleasant Hill CA PD, Pleasanton CA PD, Pomona CA PD, Port of Stockton CA PD, Porterville CA PD, RCATF CA PD, Redondo Beach CA PD, Redwood City CA PD, Reedley CA PD, Rialto PD CA, Ridgecrest CA PD, Rio Hondo College PD CA, Rio Vista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Jose CA PD, San Leandro CA PD, San Luis Obispo CA PD , San Luis Obispo County (CA) Sheriff , San Mateo CA PD, San Mateo County CA SO, San Pasqual CA PD, San Rafael CA PD, Sand City CA PD, Santa Barbara County CA SO,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St. Helena CA PD, Stallion Springs CA PD, Stockton CA PD, Suisun City CA PD , Sunnyvale CA PD, Sutter County CA SO , Tehachapi CA PD, Tracy CA PD, Truckee CA PD, Tulare CA PD , Tulare County CA SO, Turlock CA PD, Tustin CA PD , Ukiah CA PD, Union City CA PD, University of California, Berkeley, Upland CA PD , US Postal Inspection Service [Federal], Vacaville CA PD, Vallejo CA PD, Ventura CA PD, Ventura County CA SO, Ventura County District Attorney's Office CA, Vernon CA PD, Visalia CA PD, Walnut Creek CA PD, Watsonville CA PD, West Covina CA PD, West Sacramento CA PD, West Valley Mission College Dist Campus (CA), Westminster CA PD, Wheatland CA PD, Whittier CA PD, Williams CA PD, Willits CA PD, Woodlake CA PD, Woodland CA PD, Yolo County CA SO, Yreka CA PD, Yuba City CA PD, Yuba County Sheriffs Office</t>
  </si>
  <si>
    <t>California Highway Patrol, California State Parks, Capitola CA PD, Carmel CA PD, Contra Costa County CA SO, Corona CA PD, DNU - Glendale PD CA (Condor) , DNU - Santa Clara University Campus Safety (Raven) , Duplicate - do not use -Port of Los Angeles CA PD, DUPLICATE PLEASE DELETE, Emeryville CA PD, Hayward CA PD, Healdsburg CA PD, Hemet CA PD , Hercules CA PD, Hollister CA PD, Imperial County CA SO, Indio CA PD, Irvine CA PD, Kern County CA SO , Kings County CA DAs Office, Kings County Sheriff's Office CA , Marina CA PD, Monterey CA PD, Monterey County CA SO, Novato CA PD, Orange CA PD, Orange Coast College Campus CA PD, Orange County (CA) DA Office , Oroville CA PD, Oxnard CA PD , Pacifica CA PD, Palm Springs CA PD, Palo Alto CA PD, Pasadena CA PD, Placentia CA PD, Placer County CA SO, Pleasant Hill CA PD, Pleasanton CA PD, Pomona CA PD, Port of Stockton CA PD, Porterville CA PD, RCATF CA PD, Redondo Beach CA PD, Redwood City CA PD, Reedley CA PD, Ridgecrest CA PD, Rio Hondo College PD CA, Rio Vista CA PD, Riverside County CA SO, Sacramento CA DA, Salinas CA PD, San Bernardino County CA SO, San Bruno CA PD, San Diego CA PD, San Fernando CA PD, San Francisco CA PD, San Joaquin County CA SO, San Leandro CA PD, San Luis Obispo CA PD , San Luis Obispo County (CA) Sheriff , San Mateo CA PD, San Mateo County CA SO, Sand City CA PD, Santa Clara CA PD, Santa Cruz CA PD, Santa Monica CA PD, Santa Rosa CA PD, Seal Beach CA PD , Seaside CA PD, Sequoias Community College District CA PD, Shafter PD CA, Simi Valley CA PD, Solano County CA SO, Sonoma County CA SO, South Gate CA PD, South Pasadena CA PD, South San Francisco CA PD, St. Helena CA PD, Stanford University CA PD, Stockton CA PD, Suisun City CA PD , Tehachapi CA PD, Tracy CA PD, Truckee CA PD, Tustin CA PD , Ukiah CA PD, Upland CA PD , Vacaville CA PD, Vallejo CA PD, Ventura CA PD, Ventura County District Attorney's Office CA, Vernon CA PD, Visalia CA PD, Watsonville CA PD, West Covina CA PD, West Valley Mission College Dist Campus (CA), Westminster CA PD, Woodlake CA PD, Woodland CA PD, Yuba County Sheriffs Office</t>
  </si>
  <si>
    <t>Alhambra CA PD, Angels Camp CA PD, Arcadia CA PD, Avenal CA PD, Azusa CA PD, Bakersfield CA PD, Beaumont CA PD, Bell CA PD, Belmont CA PD, Belvedere CA PD, Benicia CA PD, Bishop CA PD , Blue Lake Rancheria Tribal PD, Brentwood CA PD, Buena Park CA PD, Burbank CA PD, Burlingame  CA PD, Butte County CA SO, CA - Chino PD, CA Iipay Nation of Santa Ysabel, Cal Fire , Cal State Fullerton (CA), Calexico CA PD, California Department of Corrections, California Highway Patrol, California State University Long Beach Campus PD, Calistoga CA PD, Capitola CA PD, Carmel CA PD, Central Marin CA PD, Cerritos College CA PD, Chula Vista CA PD, Citrus Heights CA PD, City of Lemoore CA, Clayton CA PD, Cloverdale CA PD, Coalinga CA PD, Colma CA PD, Colton CA PD , Contra Costa County CA SO, Corcoran CA PD, Corona CA PD, Costa Mesa CA PD, Cypress CA PD, Danville CA PD, Delano CA PD, Desert Hot Springs CA PD, Dixon CA PD, Downey PD CA, Dublin CA PD (ACSO), East Bay Parks CA PD, East Palo Alto CA PD, El Cajon CA PD, El Centro CA PD, El Cerrito CA PD, El Monte CA PD, El Segundo CA PD, Elk Grove CA PD, Emeryville CA PD, Escalon CA PD, Fairfield CA PD, Folsom CA PD, Foothill-DeAnza CA PD, Foster City CA PD, Fountain Valley CA PD, Fowler CA PD, Fresno CA PD, Fullerton CA PD, Galt CA PD, Gilroy CA PD, Glendora (CA) PD, Grass Valley CA PD, Greenfield CA PD, Hercules CA PD, Hermosa Beach PD CA, Humboldt County CA SO, Imperial City CA PD, Irvine CA PD, Irwindale CA PD, Kern County CA SO , Kings County CA DAs Office, Kings County Sheriff's Office CA , Kingsburg CA PD , La Habra CA PD, La Mesa CA PD, La Verne CA PD, Laguna Beach CA PD, Lake County CA SO, Lakeport CA PD, Lincoln CA PD, Lindsay Public Safety Department CA, Livermore CA PD, Livingston CA PD, Lodi CA PD, Los Alamitos PD CA, Los Altos CA PD, Los Angeles CA PD, Los Angeles County CA SD, Los Angeles Port Police CA, Los Gatos Monte Sereno PD - CA, Madera County SO CA , Manteca CA PD, Marina CA PD, McFarland CA PD, Mendocino County SO-CA, Mendota CA PD, Merced County CA SO, Mill Valley CA PD, Milpitas CA PD, Montclair CA PD, Monterey CA PD, Monterey County CA SO, Monterey Park CA PD, Moraga CA PD, Mountain View CA PD (Santa Clara County), Murrieta CA PD, Napa CA PD, Napa County CA SO, National City CA PD, Newark CA PD , Newport Beach PD CA, Novato CA PD, Oakley CA PD, Ontario CA PD, Orange CA PD, Orange County (CA) DA Office , Oxnard CA PD , Pacifica CA PD, Pasadena CA PD, Petaluma CA PD, Placer County CA SO, Pleasant Hill CA PD, Porterville CA PD, Redondo Beach CA PD, Redwood City CA PD, Reedley CA PD, Rialto PD CA, Ridgecrest CA PD, Rio Hondo College PD CA, Rio Vista CA PD, Riverside County CA District Attorney, Riverside County CA SO, Rohnert Park Department of Public Safety (CA), Sacramento CA DA, Sacramento CA PD, Sacramento County CA SO, Salinas CA PD, San Bernardino CA PD, San Bernardino County CA SO, San Bruno CA PD, San Diego CA PD, San Diego County CA SD, San Diego Harbor CA PD, San Fernando CA PD, San Francisco CA PD, San Francisco District Attorney CA, San Joaquin County CA SO, San Joaquin Delta College PD (CA), San Leandro CA PD, San Luis Obispo CA PD , San Luis Obispo County (CA) Sheriff , San Mateo CA PD, San Pasqual CA PD, Santa Clara CA PD, Santa Cruz CA PD, Santa Monica CA PD, Santa Rosa CA PD, Seal Beach CA PD , Seaside CA PD, Sequoias Community College District CA PD, Shafter PD CA, Solano County CA SO, Soledad CA PD, Sonoma County CA SO, South Gate CA PD, South Pasadena CA PD, Stallion Springs CA PD, Stockton CA PD, Suisun City CA PD , Sutter County CA SO , Taft CA PD, Tehachapi CA PD, Tracy CA PD, Truckee CA PD, Tulare CA PD , Tulare County CA SO, Turlock CA PD, Tustin CA PD , Ukiah CA PD, University of California, Berkeley, Upland CA PD , Vacaville CA PD, Ventura CA PD, Visalia CA PD, West Covina CA PD, Westminster CA PD, Wheatland CA PD, Williams CA PD, Willits CA PD, Woodlake CA PD, Woodland CA PD, Yreka CA PD, Yuba City CA PD, Yuba County Sheriffs Office</t>
  </si>
  <si>
    <t>California Highway Patrol, Campbell CA PD, Foothill-DeAnza CA PD, Gilroy CA PD, Los Alto Hills  CA PD, Los Altos CA PD, Milpitas CA PD, Morgan Hill CA PD, Mountain View CA PD (Santa Clara County), NCRIC, Palo Alto CA PD, San Jose CA PD, Santa Clara CA PD, Stanford University CA PD, Sunnyvale CA PD, West Valley Mission College Dist Campus (CA)</t>
  </si>
  <si>
    <t>ACRATT -CA, Alameda CA PD, Alameda County CA SO, Albany CA PD, Alhambra CA PD, Amador County CA Sheriff's Office, Anaheim CA PD, Anderson CA PD, Angels Camp CA PD, Antioch CA PD, Arcadia CA PD, Arvin CA PD, Atherton CA PD, Atwater CA PD, Auburn CA PD, Avenal CA PD, Azusa CA PD, Bakersfield CA PD, Baldwin Park CA PD, Barstow CA PD, Beaumont CA PD, Bell Gardens CA PD, Belmont CA PD, Belvedere CA PD, Benicia CA PD, Berkeley CA PD, Berkley CA PD, Beverly Hills CA PD, Bishop CA PD , Blue Lake Rancheria Tribal PD, Brawley CA PD, Brentwood CA PD, Brisbane CA PD, Buena Park CA PD, Burbank Airport CA PD, Burbank CA PD, Burlingame  CA PD, Butte County CA SO, CA - Chino PD, CA - Napa Valley College Campus, CA - Wasco PD , CA Iipay Nation of Santa Ysabel, Cal Fire , Cal Maritime (CA), Cal State Fullerton (CA), Cal State San Bernadino CA PD, Calexico CA PD, California Department of Corrections, California Highway Patrol, California State Parks, California State University Chico Campus PD, California State University Long Beach Campus PD, California State University Sacramento Campus CA PD, Calistoga CA PD, Campbell CA PD, Capitola CA PD, Carlsbad CA PD, Carmel CA PD, Cathedral City CA PD, Central Marin CA PD, Cerritos College CA PD, Chaffey College PD (CA) , Chula Vista CA PD, Citrus Heights CA PD, City of Lemoore CA, City of Menifee CA PD, City of Newman CA PD, City of Riverside CA PD , Clayton CA PD, Clearlake CA PD, Cloverdale CA PD, Coalinga CA PD, Colma CA PD, Colton CA PD , Concord CA PD, Contra Costa County CA SO, Corcoran CA PD, Corona CA PD, Coronado CA PD, Costa Mesa CA PD, Cotati CA PD, Covina CA PD, CSU Long Beach PD (CA), Culver City CA PD, Cypress CA PD, Daly City CA PD, Danville CA PD, Decommissioned Org, Delano CA PD, Demo, Desert Hot Springs CA PD, Dinuba CA PD, Dixon CA PD, DNU - Glendale PD CA (Condor) , Downey PD CA, Dublin CA PD (ACSO), Duplicate - do not use -Port of Los Angeles CA PD, DUPLICATE PLEASE DELETE,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Healdsburg CA PD, Hemet CA PD , Hercules CA PD, Hermosa Beach PD CA, Hillsborough CA PD, Hollister CA PD, Humboldt County CA SO, Huntington Beach CA PD, Imperial City CA PD, Imperial County CA SO, Indio CA PD, Irvine CA PD, Irwindale CA PD, Jaime LE Training, Kensington CA PD, Kern County CA SO , Kings County CA DAs Office, Kings County Sheriff's Office CA , La Habra CA PD, La Verne CA PD, Laguna Beach CA PD, Lake County CA SO, Lake County DA CA, Lakeport CA PD, LASD CA - San Dimas Station,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Mammoth Lakes CA PD, Manteca CA PD, Marin County CA DA, Marin County CA SO, Marina CA PD, Marysville CA PD, McFarland CA PD, Mendocino County SO-CA, Mendota CA PD, Menifee CA PD, Menlo Park CA PD, Merced County CA SO, Mill Valley CA PD, Milpitas CA PD, Modoc County CA SO, Monrovia CA PD, Montclair CA PD, Monterey CA PD, Monterey County CA SO, Monterey Park CA PD, Moraga CA PD, Morgan Hill CA PD, Mountain View CA PD (Santa Clara County), Murrieta CA PD, Napa CA PD, Napa County (CA) Probation Department, Napa County CA SO, National City CA PD, NCRIC, Nevada City CA PD, Nevada County CA SO, Newark CA PD , Newport Beach PD CA, North Kern Cemetery District CA PD, Novato CA PD, Oakland CA PD, Oakley CA PD, OC Sheriff CA, Oceanside CA PD, Ontario CA PD, Orange CA PD, Orange Coast College Campus CA PD, Orange County (CA) DA Office , Orange Cove CA PD,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Richmond Housing Authority CA PD, Ridgecrest CA PD, Rio Hondo College PD CA, Rio Vista CA PD, Ripon CA PD, Riverside County CA District Attorney, Riverside County CA SO, Rocklin CA PD, Rohnert Park Department of Public Safety (CA), Roseville CA PD, Sacramento CA DA, Sacramento CA PD, Sacramento County CA SO, Salinas CA PD, San Benito High School District (CA),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Marino CA PD, San Mateo CA PD, San Mateo County CA SO, San Pablo CA PD , San Pasqual CA PD, San Rafael CA PD, San Ramon CA PD, Sand City CA PD, Santa Barbara County CA SO, Santa Barbara PD CA, Santa Clara CA PD, Santa Clara DA CA, Santa Cruz CA PD, Santa Maria CA PD, Santa Monica CA PD, Santa Rosa CA PD, Sausalito CA PD, Scotts Valley CA PD, Seal Beach CA PD , Seaside CA PD, Sequoias Community College District CA PD, Shafter PD CA, Sierra Madre CA PD, Simi Valley CA PD, Siskiyou County SO CA, Solano County CA SO, Solano County DA CA, Soledad CA PD, Sonoma County CA SO, South Gate CA PD, South Pasadena CA PD, South San Francisco CA PD, St. Helena CA PD, Stallion Springs CA PD, Stockton CA PD, Suisun City CA PD , Sunnyvale CA PD, Sutter County CA SO , Taft CA PD, Tehachapi CA PD, Test Demo 1234 , Town of Woodside CA (SMCSO), Tracy CA PD, Tracy Engineering Department CA, Truckee CA PD, Tulare CA PD , Tulare County CA SO, Turlock CA PD, Tustin CA PD , UC Irvine Campus PD CA, UC Riverside PD (CA), Ukiah CA PD, Ukiah Fire CA FD, Union City CA PD, University of California, Berkeley, Upland CA PD , Vacaville CA PD, Vallejo CA PD, Ventura CA PD, Ventura County CA SO, Ventura County District Attorney's Office CA, Vernon CA PD, Visalia CA PD, Walnut Creek CA PD, Watsonville CA PD, West Covina CA PD, West Sacramento CA PD, West Valley Mission College Dist Campus (CA), Western States Information Network (CA), Westminster CA PD, Westmorland CA PD, Wheatland CA PD, Whittier CA PD, Williams CA PD, Willits CA PD, Windsor CA PD, Woodlake CA PD, Woodland CA PD, Yolo County CA SO, Yuba City CA PD, Yuba County Sheriffs Office</t>
  </si>
  <si>
    <t>Albany CA PD, Alhambra CA PD, Anaheim CA PD, Angels Camp CA PD, Arcadia CA PD, Atwater CA PD, Auburn CA PD, Azusa CA PD, Bakersfield CA PD, Baldwin Park CA PD, Beaumont CA PD, Bell Gardens CA PD, Belmont CA PD, Benicia CA PD, Beverly Hills CA PD, Bishop CA PD , Blue Lake Rancheria Tribal PD, Brawley CA PD, Brisbane CA PD, Buena Park CA PD, Burbank CA PD, Burlingame  CA PD, Butte County CA SO, CA - Chino PD, Cal Fire , Cal State Fullerton (CA), California Department of Corrections, California Highway Patrol, California State Parks, California State University Long Beach Campus PD, Calistoga CA PD, Campbell CA PD, Capitola CA PD, Carlsbad CA PD, Central Marin CA PD, Cerritos College CA PD, Chula Vista CA PD, Citrus Heights CA PD, City of Lemoore CA, City of Riverside CA PD , Clayton CA PD, Cloverdale CA PD, Coalinga CA PD, Colma CA PD, Colton CA PD , Concord CA PD, Contra Costa County CA SO, Corona CA PD, Coronado CA PD, Costa Mesa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Gustine PD CA , Hanford CA PD, Hayward CA PD, Hemet CA PD , Hercules CA PD, Hollister CA PD, Humboldt County CA SO, Imperial City CA PD, Indio CA PD, Irvine CA PD, Irwindale CA PD, Kings County CA DAs Office, Kings County Sheriff's Office CA , La Habra CA PD, La Mesa CA PD, La Verne CA PD, Lake County CA SO, Lakeport CA PD, Lathrop CA PD , Lincoln CA PD, Livermore CA PD, Livingston CA PD, Lodi CA PD, Lompoc CA PD, Los Alamitos PD CA, Los Altos CA PD, Los Angeles CA PD, Los Angeles County CA SD, Los Angeles Port Police CA, Madera County SO CA , Manteca CA PD, Marin County CA DA, Marina CA PD, Mendocino County SO-CA, Mendota CA PD, Menifee CA PD, Merced County CA SO, Milpitas CA PD, Modoc County CA SO, Montclair CA PD, Monterey CA PD, Monterey County CA SO, Monterey Park CA PD, Morgan Hill CA PD, Mountain View CA PD (Santa Clara County), Murrieta CA PD, Napa CA PD, Napa County CA SO, National City CA PD, NCRIC, Nevada County CA SO, Newark CA PD , Newport Beach PD CA, Novato CA PD, Oakland CA PD, Oakley CA PD, OC Sheriff CA, Oceanside CA PD, Ontario CA PD, Orange CA PD, Orange County (CA) DA Office , Oxnard CA PD , Pacific Grove CA PD, Pacifica CA PD, Palm Springs CA PD, Palo Alto CA PD, Pasadena CA PD, Placentia CA PD, Placer County CA DA Office, Placer County CA SO, Pleasant Hill CA PD, Pleasanton CA PD, Port of Stockton CA PD, Porterville CA PD, RCATF CA PD, Redondo Beach CA PD, Redwood City CA PD, Rialto PD CA, Ridgecrest CA PD, Rio Hondo College PD CA, Rio Vista CA PD,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Solano County CA SO, Soledad CA PD, Sonoma County CA SO, South Gate CA PD, South Pasadena CA PD, Stallion Springs CA PD, Stanford University CA PD, Stockton CA PD, Suisun City CA PD , Sunnyvale CA PD, Sutter County CA SO , Taft CA PD, Tehachapi CA PD, Tracy CA PD, Tustin CA PD , Ukiah CA PD, Union City CA PD, Upland CA PD , Vacaville CA PD, Vallejo CA PD, Ventura CA PD, Ventura County CA SO, Ventura County District Attorney's Office CA, Visalia CA PD, Watsonville CA PD, West Covina CA PD, West Valley Mission College Dist Campus (CA), Westminster CA PD, Whittier CA PD, Williams CA PD, Woodlake CA PD, Woodland CA PD, Yreka CA PD, Yuba City CA PD, Yuba County Sheriffs Office</t>
  </si>
  <si>
    <t>Alameda County CA SO, Alhambra CA PD, Anaheim CA PD, Anderson CA PD, Angels Camp CA PD, Arcadia CA PD, Atherton CA PD, Atwater CA PD, Auburn CA PD, Azusa CA PD, Bakersfield CA PD, Baldwin Park CA PD, Barstow CA PD, Beaumont CA PD, Bell Gardens CA PD, Benicia CA PD, Beverly Hills CA PD, Brawley CA PD, Buena Park CA PD, Burbank CA PD, Burlingame  CA PD, Butte County CA SO, CA - Chino PD, Cal Fire , Cal State Fullerton (CA), Cal State San Bernadino CA PD, Calexico CA PD, California Highway Patrol, California State Parks, Calistoga CA PD, Campbell CA PD, Capitola CA PD, Carmel CA PD, Cathedral City CA PD, Central Marin CA PD, Cerritos College CA PD, Chaffey College PD (CA) , Chula Vista CA PD, Citrus Heights CA PD, City of Lemoore CA, City of Newman CA PD, City of Riverside CA PD , Cloverdale CA PD, Colma CA PD, Colton CA PD , Concord CA PD, Contra Costa County CA SO, Corcoran CA PD, Corona CA PD, Coronado CA PD, Costa Mesa CA PD, Covina CA PD, Culver City CA PD, Cypress CA PD, Daly City CA PD, Danville CA PD, Decommissioned Org, Delano CA PD, Desert Hot Springs CA PD, Dinuba CA PD, Dixon CA PD, Downey PD CA, Dublin CA PD (ACSO), East Palo Alto CA PD, El Cajon CA PD, El Centro CA PD, El Cerrito CA PD, El Monte CA PD, El Segundo CA PD, Elk Grove CA PD, Emeryville CA PD, Escalon CA PD, Escondido CA PD, Fairfield CA PD, FBI [turned off], Folsom CA PD, Fontana CA PD, Foothill-DeAnza CA PD, Fort Bragg CA PD, Fountain Valley CA PD, Fowler CA PD, Fremont CA PD, Fullerton CA PD, Galt CA PD, Garden Grove CA PD, Gilroy CA PD, Glendale CA PD, Glendora (CA) PD, Grass Valley CA PD, Greenfield PD CA , Grover Beach CA PD, Hanford CA PD, Hayward CA PD, Hemet CA PD , Hercules CA PD, Hermosa Beach PD CA, Hillsborough CA PD, Hollister CA PD, Huntington Beach CA PD, Imperial City CA PD, Imperial County CA SO, Indio CA PD, Irvine CA PD, Irwindale CA PD, Kern County CA SO , Kings County CA DAs Office, Kings County Sheriff's Office CA , La Habra CA PD, La Mesa CA PD, La Verne CA PD, Laguna Beach CA PD, Lake County CA SO, Lakeport CA PD, LASD CA - San Dimas Station, Lathrop CA PD , Lincoln CA PD, Lindsay Public Safety Department CA, Livermore CA PD, Livingston CA PD, Lodi CA PD, Lompoc CA PD, Los Alamitos PD CA, Los Altos CA PD, Los Angeles County CA SD, Los Angeles Port Police CA, Madera County SO CA , Manteca CA PD, Marin County CA SO, Marina CA PD, Marysville CA PD, McFarland CA PD, Mendocino County SO-CA, Mendota CA PD, Menifee CA PD, Menlo Park CA PD, Merced County CA SO, Milpitas CA PD, Modoc County CA SO, Monrovia CA PD, Montclair CA PD, Monterey County CA SO, Monterey Park CA PD, Moraga CA PD, Morgan Hill CA PD, Murrieta CA PD, Napa CA PD, Napa County CA SO, National City CA PD, NCRIC, Nevada County CA SO, Newark CA PD , Newport Beach PD CA, Novato CA PD, Oakley CA PD, OC Sheriff CA, Oceanside CA PD, Ontario CA PD, Orange CA PD, Orange County (CA) DA Office , Orange Cove CA PD, Oroville CA PD, Oxnard CA PD , Pacific Grove CA PD, Palm Springs CA PD, Pasadena CA PD, Placentia CA PD, Placer County CA SO, Pleasant Hill CA PD, Pleasanton CA PD, Pomona CA PD, Port of Stockton CA PD, Porterville CA PD, Redlands CA PD, Redondo Beach CA PD, Redwood City CA PD, Reedley CA PD, Rialto PD CA, Ridgecrest CA PD, Rio Hondo College PD CA, Rio Vista CA PD, Riverside County CA District Attorney, Riverside County CA SO, Salinas CA PD, San Bernardino CA PD, San Bernardino County CA SO, San Bruno CA PD, San Diego Harbor CA PD, San Fernando CA PD, San Francisco CA PD, San Gabriel CA PD, San Joaquin CA DA, San Joaquin County CA SO, San Jose CA PD, San Leandro CA PD, San Luis Obispo CA PD , San Luis Obispo County (CA) Sheriff , San Marino CA PD, San Mateo CA PD, San Mateo County CA SO, San Pablo CA PD , San Pasqual CA PD, San Ramon CA PD, Sand City CA PD, Santa Barbara County CA SO, Santa Clara CA PD, Santa Cruz CA PD, Santa Monica CA PD, Santa Paula CA PD, Santa Rosa CA PD, Sausalito CA PD, Seal Beach CA PD , Seaside CA PD, Sequoias Community College District CA PD, Shafter PD CA, Simi Valley CA PD, Solano County CA SO, Soledad CA PD, Sonoma County CA SO, South Gate CA PD, South Pasadena CA PD, Stallion Springs CA PD, Stockton CA PD, Suisun City CA PD , Taft CA PD, Tehachapi CA PD, Tombstone Marshals Office (AZ), Tracy CA PD, Turlock CA PD, Tustin CA PD , UC Irvine Campus PD CA, Ukiah CA PD, Ukiah Fire CA FD, Union City CA PD, University of California, Berkeley, Vacaville CA PD, Vallejo CA PD, Ventura CA PD, Vernon CA PD, Visalia CA PD, Watsonville CA PD, West Covina CA PD, West Sacramento CA PD, West Valley Mission College Dist Campus (CA), Westminster CA PD, Westmorland CA PD, Whittier CA PD, Williams CA PD, Woodlake CA PD, Woodland CA PD, Yolo County CA SO, Yuba City CA PD, Yuba County Sheriffs Office</t>
  </si>
  <si>
    <t>Alameda County CA SO, Alhambra CA PD, Amador County CA Sheriff's Office, Anaheim CA PD, Anderson CA PD, Angels Camp CA PD, Arcadia CA PD, Atwater CA PD, Auburn CA PD, Avenal CA PD, Azusa CA PD, Bakersfield CA PD, Baldwin Park CA PD, Beaumont CA PD, Bell CA PD, Bell Gardens CA PD, Belmont CA PD, Belvedere CA PD, Benicia CA PD, Beverly Hills CA PD, Bishop CA PD , Brawley CA PD, Brentwood CA PD, Buena Park CA PD, Burbank Airport CA PD, Burbank CA PD, Burlingame  CA PD, Butte County CA SO, CA - Chino PD,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Glendale CA PD, Glendora (CA) PD, Grass Valley CA PD, Greenfield CA PD, Grover Beach CA PD, Gustine PD CA , Hanford CA PD, Hayward CA PD, Hemet CA PD , Hercules CA PD, Hermosa Beach PD CA, Hillsborough CA PD, Hollister CA PD, Humboldt County CA SO, Huntington Beach CA PD, Imperial City CA PD, Imperial County CA SO, Indio CA PD, Irvine CA PD, Irwindale CA PD, Kern County CA SO , Kings County CA DAs Office, Kings County Sheriff's Office CA , La Habra CA PD, La Mesa CA PD, La Verne CA PD, Laguna Beach CA PD, Lake County CA SO, Lakeport CA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Petaluma CA PD, Placentia CA PD, Placer County CA DA Office, Placer County CA SO, Pleasant Hill CA PD, Pleasanton CA PD, Pomona CA PD, Port of Stockton CA PD, Porterville CA PD, RCATF CA PD, Redlands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Marino CA PD, San Mateo CA PD, San Mateo County CA SO, San Pasqual CA PD, San Rafael CA PD, Santa Barbara County CA SO, Santa Clara CA PD, Santa Cruz CA PD, Santa Monica CA PD, Santa Rosa CA PD, Sausalito CA PD, Seal Beach CA PD , Seaside CA PD, Sequoias Community College District CA PD, Shafter PD CA, Sierra Madre CA PD, Simi Valley CA PD, Solano County CA SO, Soledad CA PD, Sonoma County CA SO, South Gate CA PD, South Pasadena CA PD, Stallion Springs CA PD, Stanford University CA PD, Stockton CA PD, Suisun City CA PD , Sunnyvale CA PD, Sutter County CA SO , Tehachapi CA PD, Tracy CA PD, Truckee CA PD, Tulare CA PD , Tulare County CA SO, Turlock CA PD, Tustin CA PD , UC Irvine Campus PD CA, Ukiah CA PD, Union City CA PD, University of California, Berkeley, Upland CA PD , Vacaville CA PD, Vallejo CA PD, Ventura CA PD, Ventura County CA SO, Ventura County District Attorney's Office CA, Vernon CA PD, Visalia CA PD, Watsonville CA PD, West Covina CA PD, West Valley Mission College Dist Campus (CA), Westminster CA PD, Wheatland CA PD, Whittier CA PD, Williams CA PD, Willits CA PD, Woodlake CA PD, Woodland CA PD, Yreka CA PD, Yuba City CA PD, Yuba County Sheriffs Office</t>
  </si>
  <si>
    <t>Alameda County CA SO, Albany CA PD, Alhambra CA PD, Anaheim CA PD, Anderson CA PD, Angels Camp CA PD, Arcadia CA PD, Atherton CA PD, Atwater CA PD, Auburn CA PD, Azusa CA PD, Bakersfield CA PD, Baldwin Park CA PD, Barstow CA PD, Beaumont CA PD, Bell Gardens CA PD, Benicia CA PD, Beverly Hills CA PD, Bishop CA PD , Brawley CA PD, Brisbane CA PD, Buena Park CA PD, Burbank CA PD, Burlingame  CA PD, Butte County CA SO, CA - Chino PD, CA - Wasco PD , Cal Fire , Cal Maritime (CA), Cal State Fullerton (CA), Cal State San Bernadino CA PD, California Department of Corrections, California Highway Patrol, California State Parks, Calistoga CA PD, Campbell CA PD, Capitola CA PD, Carlsbad CA PD, Carmel CA PD, Cathedral City CA PD, Central Marin CA PD, Cerritos College CA PD, Chula Vista CA PD, Citrus Heights CA PD, City of Lemoore CA, City of Newman CA PD, City of Riverside CA PD , Clearlake CA PD, Cloverdale CA PD, Colma CA PD, Colton CA PD , Concord CA PD, Contra Costa County CA SO, Corona CA PD, Coronado CA PD, Costa Mesa CA PD, Covina CA PD, Culver City CA PD, Cypress CA PD, Daly City CA PD, Danville CA PD, Delano CA PD, Desert Hot Springs CA PD, Dixon CA PD, Downey PD CA, Dublin CA PD (ACSO), East Palo Alto CA PD, El Cajon CA PD, El Centro CA PD, El Cerrito CA PD, El Monte CA PD, Elk Grove CA PD, Emeryville CA PD, Escalon CA PD, Escondido CA PD, Fairfield CA PD, Folsom CA PD, Fontana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Hemet CA PD , Hercules CA PD, Hermosa Beach PD CA, Hillsborough CA PD, Hollister CA PD, Humboldt County CA SO, Huntington Beach CA PD, Imperial City CA PD, Imperial County CA SO, Indio CA PD, Irvine CA PD, Irwindale CA PD, Kern County CA SO , Kings County CA DAs Office, Kings County Sheriff's Office CA , La Habra CA PD, La Mesa CA PD, La Verne CA PD, Laguna Beach CA PD, Lake County CA SO, Lakeport CA PD, LASD CA - San Dimas Station, Lathrop CA PD , Lincoln CA PD, Lindsay Public Safety Department CA, Livermore CA PD, Livingston CA PD, Lodi CA PD, Lompoc CA PD, Los Alamitos PD CA, Los Altos CA PD, Los Angeles CA PD, Los Angeles County CA SD, Los Angeles Port Police CA, Madera County SO CA , Manteca CA PD, Marin County CA DA, Marin County CA SO, Marina CA PD, Marysville CA PD, McFarland CA PD, Mendocino County SO-CA, Mendota CA PD, Menifee CA PD, Menlo Park CA PD, Merced County CA SO, Milpitas CA PD, Modoc County CA SO, Monrovia CA PD, Montclair CA PD, Monterey County CA SO, Monterey Park CA PD, Morgan Hill CA PD, Mountain View CA PD (Santa Clara County), Murrieta CA PD, Napa CA PD, Napa County CA SO, National City CA PD, NCRIC, Nevada County CA SO, Newark CA PD , Newport Beach PD CA, Novato CA PD, Oakland CA PD, Oakley CA PD, OC Sheriff CA, Oceanside CA PD, Ontario CA PD, Orange CA PD, Orange County (CA) DA Office , Orange Cove CA PD, Oroville CA PD, Oxnard CA PD , Pacific Grove CA PD, Palm Springs CA PD, Palo Alto CA PD, Pasadena CA PD, Petaluma CA PD, Piedmont CA PD, Placentia CA PD, Placer County CA DA Office, Placer County CA SO, Pleasant Hill CA PD, Pleasanton CA PD, Pomona CA PD, Port of Stockton CA PD, Porterville CA PD, Redlands CA PD, Redondo Beach CA PD, Redwood City CA PD, Reedley CA PD, Ridgecrest CA PD, Rio Hondo College PD CA, Rio Vista CA PD, Riverside County CA SO, Rocklin CA PD, Rohnert Park Department of Public Safety (CA), Roseville CA PD, Sacramento CA DA, Sacramento County CA SO, Salinas CA PD, San Bernardino CA PD, San Bernardino County CA SO, San Bruno CA PD, San Diego CA PD, San Fernando CA PD, San Francisco CA PD, San Francisco District Attorney CA, San Joaquin County CA SO, San Joaquin Delta College PD (CA), San Jose CA PD, San Leandro CA PD, San Luis Obispo CA PD , San Luis Obispo County (CA) Sheriff , San Mateo CA PD, San Mateo County CA SO, San Pablo CA PD , San Rafael CA PD, San Ramon CA PD, Sand City CA PD, Santa Barbara County CA SO, Santa Clara CA PD, Santa Clara County CA SO, Santa Cruz CA PD, Santa Monica CA PD, Santa Rosa CA PD, Sausalito CA PD, Seal Beach CA PD , Seaside CA PD, Sequoias Community College District CA PD, Shafter PD CA, Simi Valley CA PD, Solano County CA SO, Solano County DA CA, Solano County Special Investigations Bureau , Soledad CA PD, Sonoma County CA SO, South Gate CA PD, South Pasadena CA PD, South San Francisco CA PD, Stallion Springs CA PD, Stanford University CA PD, Stockton CA PD, Suisun City CA PD , Sutter County CA SO , Tehachapi CA PD, Tracy CA PD, Turlock CA PD, Tustin CA PD , Ukiah CA PD, Union City CA PD, Upland CA PD , Vallejo CA PD, Ventura CA PD, Ventura County CA SO, Ventura County District Attorney's Office CA, Vernon CA PD, Watsonville CA PD, West Covina CA PD, West Sacramento CA PD, West Valley Mission College Dist Campus (CA), Westminster CA PD, Westmorland CA PD, Whittier CA PD, Williams CA PD, Willits CA PD, Woodlake CA PD, Woodland CA PD, Yolo County CA SO, Yreka CA PD, Yuba City CA PD, Yuba County Sheriffs Office</t>
  </si>
  <si>
    <t>Alhambra CA PD, Anaheim CA PD, Angels Camp CA PD, Arcadia CA PD, Avenal CA PD, Azusa CA PD, Bakersfield CA PD, Baldwin Park CA PD, Beaumont CA PD, Bell CA PD, Belmont CA PD, Belvedere CA PD, Benicia CA PD, Bishop CA PD , Brawley CA PD, Brentwood CA PD, Buena Park CA PD, Butte County CA SO, CA - Chino PD, CA Iipay Nation of Santa Ysabel, Cal Fire , Cal State Fullerton (CA), Calexico CA PD, California Department of Corrections, California Highway Patrol, California State University Long Beach Campus PD, Calistoga CA PD, Carlsbad CA PD, Cathedral City CA PD, Central Marin CA PD, Cerritos College CA PD, Citrus Heights CA PD, City of Lemoore CA, City of Riverside CA PD , Clayton CA PD, Cloverdale CA PD, Coalinga CA PD, Colma CA PD, Colton CA PD , Contra Costa County CA SO, Corcoran CA PD, Corona CA PD, Coronado CA PD, Costa Mesa CA PD, Covina CA PD, Cypress CA PD, Danville CA PD, Delano CA PD, Desert Hot Springs CA PD, Dinuba CA PD, Dixon CA PD, Downey PD CA, Dublin CA PD (ACSO), East Bay Parks CA PD, East Palo Alto CA PD, El Cajon CA PD, El Cerrito CA PD, El Monte CA PD, El Segundo CA PD, Elk Grove CA PD, Emeryville CA PD, Escalon CA PD, Fairfield CA PD, Folsom CA PD, Foothill-DeAnza CA PD, Fountain Valley CA PD, Fremont CA PD, Fresno CA PD, Fullerton CA PD, Gilroy CA PD, Glendale CA PD, Glendora (CA) PD, Grass Valley CA PD, Greenfield CA PD, Gustine PD CA , Hemet CA PD , Hercules CA PD, Hermosa Beach PD CA, Humboldt County CA SO, Imperial City CA PD, Indio CA PD, Irvine CA PD, Irwindale CA PD, Kern County CA SO , Kings County Sheriff's Office CA , La Habra CA PD, La Verne CA PD, Laguna Beach CA PD, Lake County CA SO, Lathrop CA PD , Lincoln CA PD, Livermore CA PD, Lodi CA PD, Lompoc CA PD, Los Alamitos PD CA, Los Altos CA PD, Los Angeles Port Police CA, Manteca CA PD, Marina CA PD, McFarland CA PD, Mendocino County SO-CA,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Nevada County CA SO, Newport Beach PD CA, Novato CA PD, Oakland CA PD, Oakley CA PD, Oceanside CA PD, Ontario CA PD, Orange CA PD, Orange County (CA) DA Office , Pacifica CA PD, Pasadena CA PD, Petaluma CA PD, Placer County CA SO, Pleasant Hill CA PD, Porterville CA PD, Redondo Beach CA PD, Redwood City CA PD, Rialto PD CA, Ridgecrest CA PD, Rio Hondo College PD CA, Rio Vista CA PD, Riverside County CA District Attorney, Riverside County CA SO, Rohnert Park Department of Public Safety (CA), Sacramento CA DA, Sacramento CA PD, Salinas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Pasqual CA PD, San Rafael CA PD, Santa Barbara County CA SO, Santa Clara CA PD, Santa Cruz CA PD, Santa Monica CA PD, Santa Rosa CA PD, Sausalito CA PD, Seal Beach CA PD , Seaside CA PD, Sequoias Community College District CA PD, Solano County CA SO, Soledad CA PD, Sonoma County CA SO, South Pasadena CA PD, Stallion Springs CA PD, Stockton CA PD, Sutter County CA SO , Taft CA PD, Tehachapi CA PD, Tracy CA PD, Tulare CA PD , Tulare County CA SO, Turlock CA PD, Tustin CA PD , Ukiah CA PD, University of California, Berkeley, Upland CA PD , Vacaville CA PD, Ventura CA PD, Ventura County CA SO, Visalia CA PD, West Covina CA PD, Westminster CA PD, Wheatland CA PD, Whittier CA PD, Williams CA PD, Willits CA PD, Woodlake CA PD, Woodland CA PD, Yuba City CA PD</t>
  </si>
  <si>
    <t>ACRATT -CA, Alameda CA PD, Alameda County CA SO, Albany CA PD, Alhambra CA PD, Amador County CA Sheriff's Office, Anaheim CA PD, Anderson CA PD, Angels Camp CA PD, Antioch CA PD, Arcadia CA PD, Arvin CA PD, Atherton CA PD, Auburn CA PD, Avenal CA PD, Azusa CA PD, Bakersfield CA PD, Baldwin Park CA PD, Barstow CA PD, Beaumont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 Napa Valley College Campus,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Chaffey College PD (CA) , Chula Vista CA PD, Citrus Heights CA PD, City of Lemoore CA, City of Newman CA PD, City of Riverside CA PD , Clayton CA PD, Clearlake CA PD, Cloverdale CA PD, Coalinga CA PD, Colma CA PD, Colton CA PD , Concord CA PD, Contra Costa County CA SO, Corcoran CA PD, Corona CA PD, Coronado CA PD, Costa Mesa CA PD, Covina CA PD, CSU Long Beach PD (CA), Culver City CA PD, Cypress CA PD, Daly City CA PD, Danville CA PD, Decommissioned Org, Delano CA PD, Demo,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Fresno CA PD, Fullerton CA PD, Galt CA PD, Garden Grove CA PD, Gilroy CA PD, Glendale CA PD, Glendora (CA) PD, Goshen Village NY PD, Grass Valley CA PD, Greenfield PD CA , Grover Beach CA PD, Gustine PD CA , Hanford CA PD, Hayward CA PD, Healdsburg CA PD, Hemet CA PD , Hercules CA PD, Hermosa Beach PD CA, Hillsborough CA PD, Hollister CA PD, Humboldt County CA SO, Huntington Beach CA PD, Imperial City CA PD, Imperial County CA SO, Indio CA PD, Irvine CA PD, Irwindale CA PD, Kensington CA PD, Kern County CA SO , Kings County CA DAs Office, Kings County Sheriff's Office CA , Kingsburg CA PD , La Habra CA PD, La Mesa CA PD, La Verne CA PD, Laguna Beach CA PD, Lake County CA SO, Lake County DA CA, Lakeport CA PD, LASD CA - San Dimas Station,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Menlo Park CA PD, Merced County CA SO, Mill Valley CA PD, Milpitas CA PD, Modoc County CA SO, Monrovia CA PD, Montclair CA PD, Monterey CA PD, Monterey County CA SO, Monterey County District Attorney's Office, Monterey Park CA PD, Moraga CA PD, Morgan Hill CA PD, Mountain View CA PD (Santa Clara County), Murrieta CA PD, Napa CA PD, Napa County CA SO, National City CA PD, NCRIC, Nevada City CA PD, Nevada County CA SO, New York State Police NY,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Ridgecrest CA PD, Rio Hondo College PD CA, Rio Vista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Mateo CA PD, San Mateo County CA SO, San Pablo CA PD , San Pasqual CA PD, San Rafael CA PD, San Ramon CA PD, Sand City CA PD, Santa Barbara County CA SO, Santa Barbara PD CA, Santa Clara CA PD, Santa Clara County CA SO, Santa Clara DA CA, Santa Cruz CA PD, Santa Maria CA PD, Santa Monica CA PD, Santa Rosa CA PD, Sauk Village IL PD, Sausalito CA PD, Seal Beach CA PD , Seaside CA PD, Sequoias Community College District CA PD, Shafter PD CA, Sierra Madre CA PD, Simi Valley CA PD, Solano County CA SO, Solano County DA CA, Soledad CA PD, Sonoma County CA SO, South Gate CA PD, South Pasadena CA PD, South San Francisco CA PD, St. Helena CA PD, Stallion Springs CA PD, Stanford University CA PD, Stockton CA PD, Suisun City CA PD , Sunnyvale CA PD, Sutter County CA SO , Taft CA PD, Tehachapi CA PD, Tiburon CA PD, Town of Woodside CA (SMCSO), Tracy CA PD, Truckee CA PD, Tulare CA PD , Tulare County CA SO, Turlock CA PD, Tustin CA PD , UC Riverside PD (CA), Ukiah CA PD, Ukiah Fire CA FD, Union City CA PD, University of California, Berkeley, Upland CA PD , Vacaville CA PD, Vallejo CA PD, Ventura CA PD, Ventura County CA SO, Ventura County District Attorney's Office CA, Vernon CA PD, Visalia CA PD, Walnut Creek CA PD, Watsonville CA PD, West Covina CA PD, West Sacramento CA PD, West Valley Mission College Dist Campus (CA), Westminster CA PD, Wheatland CA PD, Whittier CA PD, Williams CA PD, Willits CA PD, Woodlake CA PD, Woodland CA PD, Yolo County CA SO, Yreka CA PD, Yuba City CA PD, Yuba County Sheriffs Office</t>
  </si>
  <si>
    <t>Alhambra CA PD, Anaheim CA PD, Angels Camp CA PD, Arcadia CA PD, Atwater CA PD, Auburn CA PD, Azusa CA PD, Bakersfield CA PD, Baldwin Park CA PD, Beaumont CA PD, Bell Gardens CA PD, Belmont CA PD, Benicia CA PD, Beverly Hills CA PD, Bishop CA PD , Brawley CA PD, Brentwood CA PD, Buena Park CA PD, Burlingame  CA PD, Butte County CA SO, CA - Chino PD, Cal Fire , Cal State Fullerton (CA), California Department of Corrections, California Highway Patrol, California State Parks, California State University Long Beach Campus PD, Calistoga CA PD, Capitola CA PD, Carlsbad CA PD, Carmel CA PD, Cathedral City CA PD, Central Marin CA PD, Cerritos College CA PD, Citrus Heights CA PD, City of Lemoore CA, City of Riverside CA PD , Clayton CA PD, Cloverdale CA PD, Coalinga CA PD, Colton CA PD , Contra Costa County CA SO,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Emeryville CA PD, Escalon CA PD, Escondido CA PD, Fairfield CA PD, Flock City PD - Law Enforcement Sales Demo, Flock Safety - Community Safety Sales Demo, Folsom CA PD, Fontana CA PD, Foothill-DeAnza CA PD, Fountain Valley CA PD, Fowler CA PD, Fremont CA PD, Fresno CA PD, Fullerton CA PD, Garden Grove CA PD, Gilroy CA PD, Glendale CA PD, Glendora (CA) PD, Grass Valley CA PD, Greenfield PD CA , Grover Beach CA PD, Hanford CA PD, Hayward CA PD, Hemet CA PD , Hercules CA PD, Humboldt County CA SO, Imperial City CA PD, Imperial County CA SO, Indio CA PD, Irvine CA PD, Irwindale CA PD, Kings County CA DAs Office, Kings County Sheriff's Office CA , La Habra CA PD, La Verne CA PD, Laguna Beach CA PD, Lake County CA SO, Lathrop CA PD , Lincoln CA PD, Livermore CA PD, Livingston CA PD, Lodi CA PD, Lompoc CA PD, Los Alamitos PD CA, Los Altos CA PD, Los Angeles CA PD, Los Angeles Port Police CA, Madera County SO CA , Manteca CA PD, Marina CA PD, Mendocino County SO-CA, Mendota CA PD, Menifee CA PD, Merced County CA SO, Milpitas CA PD, Modoc County CA SO, Montclair CA PD, Monterey CA PD, Monterey County CA SO, Monterey Park CA PD, Morgan Hill CA PD, Mountain View CA PD (Santa Clara County), Murrieta CA PD, Napa CA PD, Napa County CA SO, National City CA PD, NCRIC, Nevada County CA SO, Newark CA PD , Newport Beach PD CA, Novato CA PD, Oakland CA PD, Oakley CA PD, OC Sheriff CA, Oceanside CA PD, Ontario CA PD, Orange CA PD, Orange County (CA) DA Office , Oxnard CA PD , Pacifica CA PD, Pasadena CA PD, Petaluma CA PD, Placentia CA PD, Placer County CA DA Office, Placer County CA SO, Pleasanton CA PD, Pomona CA PD, Port of Stockton CA PD, Porterville CA PD, RCATF CA PD, Redlands CA PD, Redondo Beach CA PD, Redwood City CA PD, Rialto PD CA, Ridgecrest CA PD, Rio Vista CA PD, Riverside County CA District Attorney, Riverside County CA SO, Rohnert Park Department of Public Safety (CA), Sacramento CA DA, Sacramento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Pasqual CA PD, San Rafael CA PD, Santa Barbara County CA SO, Santa Clara CA PD, Santa Cruz CA PD, Santa Monica CA PD, Santa Rosa CA PD, Sausalito CA PD, Seal Beach CA PD , Seaside CA PD, Sequoias Community College District CA PD, Shafter PD CA, Solano County CA SO, Soledad CA PD, Sonoma County CA SO, South Gate CA PD, South Pasadena CA PD, Stallion Springs CA PD, Stockton CA PD, Suisun City CA PD , Sunnyvale CA PD, Sutter County CA SO , Taft CA PD, Tehachapi CA PD, Tracy CA PD, Tulare County CA SO, Tustin CA PD , Ukiah CA PD, Union City CA PD, Upland CA PD , Vacaville CA PD, Ventura CA PD, Ventura County CA SO, Ventura County District Attorney's Office CA, Visalia CA PD, West Covina CA PD, Westminster CA PD, Wheatland CA PD, Whittier CA PD, Williams CA PD, Woodlake CA PD, Yreka CA PD, Yuba City CA PD</t>
  </si>
  <si>
    <t>ACRATT -CA, Alameda CA PD, Alameda County CA SO, Albany CA PD, Alhambra CA PD, Amador County CA Sheriff's Office, Anaheim CA PD, Anderson CA PD, Angels Camp CA PD, Antioch CA PD, Arcadia CA PD, Arvin CA PD, Atherton CA PD, Atwater CA PD, Auburn CA PD, Avenal CA PD, Azusa CA PD, Bakersfield CA PD, Baldwin Park CA PD, Barstow CA PD, Beaumont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Chaffey College PD (CA) , Chula Vista CA PD, Citrus Heights CA PD, City of Lemoore CA, City of Newman CA PD, City of Riverside CA PD , Clayton CA PD, Clearlake CA PD, Cloverdale CA PD, Coalinga CA PD, Colma CA PD, Colton CA PD , Concord CA PD, Contra Costa County CA SO, Corcoran CA PD, Corona CA PD, Coronado CA PD, Costa Mesa CA PD, Covina CA PD, Culver City CA PD, Cypress CA PD, Danville CA PD, Decommissioned Org,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Glendora (CA) PD, Grass Valley CA PD, Greenfield PD CA , Grover Beach CA PD, Gustine PD CA , Hanford CA PD, Hayward CA PD, Healdsburg CA PD, Hemet CA PD , Hercules CA PD, Hermosa Beach PD CA, Hillsborough CA PD, Hollister CA PD, Humboldt County CA SO, Imperial City CA PD, Indio CA PD, Irvine CA PD, Irwindale CA PD, Kern County CA SO , Kings County CA DAs Office, Kings County Sheriff's Office CA , La Habra CA PD, La Mesa CA PD, La Verne CA PD, Laguna Beach CA PD, Lake County CA SO, Lakeport CA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Piedmont CA PD, Placentia CA PD, Placer County CA DA Office, Placer County CA SO, Pleasant Hill CA PD, Pleasanton CA PD, Port Hueneme CA PD, Port of Stockton CA PD, Porterville CA PD, RCATF CA PD, Redondo Beach CA PD, Redwood City CA PD, Reedley CA PD, Rialto PD CA, Richmond CA PD, Ridgecrest CA PD, Rio Hondo College PD CA, Rio Vista CA PD, Riverside County CA District Attorney, Riverside County CA SO, Rocklin CA PD,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Mateo CA PD, San Mateo County CA SO, San Pablo CA PD , San Pasqual CA PD, San Rafael CA PD, San Ramon CA PD, Sand City CA PD, Santa Barbara County CA SO, Santa Barbara PD CA, Santa Clara CA PD, Santa Clara DA CA, Santa Cruz CA PD, Santa Maria CA PD, Santa Monica CA PD, Santa Rosa CA PD, Sausalito CA PD, Seal Beach CA PD , Seaside CA PD, Sequoias Community College District CA PD, Shafter PD CA, Simi Valley CA PD, Solano County CA SO, Solano County DA CA, Soledad CA PD, Sonoma County CA SO, South Gate CA PD, South Pasadena CA PD, South San Francisco CA PD, Stallion Springs CA PD, Stanford University CA PD, Stockton CA PD, Suisun City CA PD , Sunnyvale CA PD, Sutter County CA SO , Taft CA PD, Tehachapi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Walnut Creek CA PD, Watsonville CA PD, West Covina CA PD, West Sacramento CA PD, West Valley Mission College Dist Campus (CA), Westminster CA PD, Wheatland CA PD, Whittier CA PD, Williams CA PD, Willits CA PD, Woodlake CA PD, Woodland CA PD, Yolo County CA SO, Yreka CA PD, Yuba City CA PD, Yuba County Sheriffs Office</t>
  </si>
  <si>
    <t>Alhambra CA PD, Anaheim CA PD, Angels Camp CA PD, Arcadia CA PD, Atwater CA PD, Auburn CA PD, Avenal CA PD, Azusa CA PD, Bakersfield CA PD, Baldwin Park CA PD, Beaumont CA PD, Bell Gardens CA PD, Belmont CA PD, Belvedere CA PD, Benicia CA PD, Beverly Hills CA PD, Bishop CA PD , Blue Lake Rancheria Tribal PD, Brawley CA PD, Brentwood CA PD, Buena Park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Capitola CA PD, Carlsbad CA PD, Carmel CA PD, Central Marin CA PD, Cerritos College CA PD, Citrus Heights CA PD, City of Lemoore CA, City of Riverside CA PD , Clayton CA PD, Cloverdale CA PD, Coalinga CA PD, Colma CA PD, Colton CA PD , Contra Costa County CA SO, Corcoran CA PD, Corona CA PD, Coronado CA PD, Costa Mesa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Fountain Valley CA PD, Fowler CA PD, Fremont CA PD, Fresno CA PD, Fullerton CA PD, Galt CA PD, Garden Grove CA PD, Gilroy CA PD, Glendora (CA) PD, Grass Valley CA PD, Greenfield CA PD, Gustine PD CA , Hanford CA PD, Hayward CA PD, Hercules CA PD, Hermosa Beach PD CA, Humboldt County CA SO, Imperial City CA PD, Imperial County CA SO, Indio CA PD, Irvine CA PD, Irwindale CA PD, Kern County CA SO , Kings County CA DAs Office, Kings County Sheriff's Office CA , La Habra CA PD, La Mesa CA PD, La Verne CA PD, Laguna Beach CA PD, Lake County CA SO, Lakeport CA PD,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Milpitas CA PD, Modoc County CA SO, Montclair CA PD, Monterey CA PD, Monterey County CA SO, Monterey Park CA PD, Moraga CA PD, Morgan Hill CA PD, Mountain View CA PD (Santa Clara County), Murrieta CA PD, Napa CA PD, Napa County CA SO, National City CA PD, NCRIC, Nevada County CA SO, Newark CA PD , Newport Beach PD CA, Novato CA PD, Oakland CA PD, Oakley CA PD, OC Sheriff CA, Oceanside CA PD, Ontario CA PD, Orange CA PD, Orange County (CA) DA Office , Pacific Grove CA PD, Pacifica CA PD, Palm Springs CA PD, Pasadena CA PD, Petaluma CA PD, Placentia CA PD, Placer County CA DA Office, Placer County CA SO, Pleasant Hill CA PD, Pomona CA PD, Port of Stockton CA PD, Porterville CA PD, RCATF CA PD, Redondo Beach CA PD, Redwood City CA PD, Rialto PD CA,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Solano County CA SO, Soledad CA PD, Sonoma County CA SO, South Gate CA PD, South Pasadena CA PD, Stallion Springs CA PD, Stanford University CA PD, Stockton CA PD, Suisun City CA PD , Sunnyvale CA PD, Sutter County CA SO , Taft CA PD, Tehachapi CA PD, Tracy CA PD, Tulare CA PD , Tulare County CA SO, Turlock CA PD, Tustin CA PD , Ukiah CA PD, University of California, Berkeley, Upland CA PD , Vacaville CA PD, Ventura CA PD, Ventura County CA SO, Ventura County District Attorney's Office CA, Visalia CA PD, Watsonville CA PD, West Covina CA PD, Westminster CA PD, Wheatland CA PD, Whittier CA PD, Williams CA PD, Willits CA PD, Woodlake CA PD, Woodland CA PD, Yreka CA PD, Yuba City CA PD, Yuba County Sheriffs Office</t>
  </si>
  <si>
    <t>ACRATT -CA, Alameda CA PD, Alameda County CA SO, Albany CA PD, Alhambra CA PD, Amador County CA Sheriff's Office, Anaheim CA PD, Anderson CA PD, Angels Camp CA PD, Antioch CA PD, Apache Junction AZ PD, Arcadia CA PD, ASU AZ PD, Atherton CA PD, Atwater CA PD, Auburn CA PD, Avenal CA PD, Avondale AZ PD, Azusa CA PD, Bakersfield CA PD, Baldwin Park CA PD, Beaumont CA PD, Bell Gardens CA PD, Belmont CA PD, Belvedere CA PD, Benicia CA PD, Beverly Hills CA PD, Bishop CA PD , Brentwood CA PD, Brisbane CA PD, Buckeye AZ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Casa Grande AZ PD, Cathedral City CA PD, Central Marin CA PD, Cerritos College CA PD, Chandler AZ PD, Chula Vista CA PD, Citrus Heights CA PD, City of Lemoore CA, City of Riverside CA PD , Clayton CA PD, Clearlake CA PD, Cloverdale CA PD, Coalinga CA PD, Colma CA PD, Colton CA PD ,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Hemet CA PD , Hercules CA PD, Hermosa Beach PD CA, Hillsborough CA PD, Hollister CA PD, Humboldt County CA SO, Imperial City CA PD, Imperial County CA SO, Indio CA PD, Irvine CA PD, Irwindale CA PD, Kern County CA SO , Kings County CA DAs Office, Kings County Sheriff's Office CA , Kingsburg CA PD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Pasadena CA PD, Petaluma CA PD, Piedmont CA PD, Placentia CA PD, Placer County CA DA Office, Placer County CA SO, Pleasant Hill CA PD, Pleasanton CA PD, Pomona CA PD, Port of Stockton CA PD, Porterville CA PD, Queen Creek AZ PD, RCATF CA PD, Redlands CA PD, Redondo Beach CA PD, Redwood City CA PD, Reedley CA PD, Rialto PD CA, Ridgecrest CA PD, Rio Hondo College PD CA, Rio Vista CA PD, Riverside County CA District Attorney, Riverside County CA SO, Rocky Mountain Information Network (RMIN/RISS) AZ [DEACTIVATED],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Barbara PD CA, Santa Clara CA PD, Santa Cruz CA PD, Santa Maria CA PD, Santa Monica CA PD, Santa Rosa CA PD, Sausalito CA PD, Seal Beach CA PD , Seaside CA PD, Sequoias Community College District CA PD, Shafter PD CA, Simi Valley CA PD, Solano County CA SO, Soledad CA PD, Sonoma County CA SO, South Gate CA PD, South Pasadena CA PD, South San Francisco CA PD, Stallion Springs CA PD, Stanford University CA PD, Stockton CA PD, Suisun City CA PD , Sunnyvale CA PD, Sutter County CA SO , Taft CA PD, Tehachapi CA PD, Tiburon CA PD, Tracy CA PD, Truckee CA PD, Tulare CA PD , Tulare County CA SO, Turlock CA PD, Tustin CA PD , Ukiah CA PD, Union City CA PD, University of California, Berkeley, Upland CA PD , US Postal Inspection Service [Federal], Vacaville CA PD, Vallejo CA PD, Ventura CA PD, Ventura County CA SO, Ventura County District Attorney's Office CA, Vernon CA PD, Visalia CA PD, Watsonville CA PD, West Covina CA PD, West Valley Mission College Dist Campus (CA), Westminster CA PD, Westmorland CA PD, Wheatland CA PD, Whittier CA PD, Williams CA PD, Willits CA PD, Woodlake CA PD, Woodland CA PD, Yreka CA PD, Yuba City CA PD, Yuba County Sheriffs Office</t>
  </si>
  <si>
    <t>Alameda County CA SO, Alhambra CA PD, Amador County CA Sheriff's Office, Anaheim CA PD, Anderson CA PD, Angels Camp CA PD, Arcadia CA PD, Atherton CA PD, Atwater CA PD, Auburn CA PD, Avenal CA PD, Azusa CA PD, Bakersfield CA PD, Baldwin Park CA PD, Beaumont CA PD, Bell Gardens CA PD, Belmont CA PD, Belvedere CA PD, Benicia CA PD, Beverly Hills CA PD, Bishop CA PD , Brawley CA PD, Brentwood CA PD, Buena Park CA PD, Burbank Airport CA PD, Burbank CA PD, Burlingame  CA PD, Butte County CA SO, CA - Chino PD,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Riverside CA PD , Clayton CA PD, Clearlake CA PD, Cloverdale CA PD, Coalinga CA PD, Colma CA PD, Colton CA PD , Contra Costa County CA SO, Corcoran CA PD, Cornerstone Community School (CA), Corona CA PD, Coronado CA PD, Costa Mesa CA PD, Covina CA PD, Culver City CA PD, Cypress CA PD, Danville CA PD, Decommissioned Org,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Hemet CA PD , Hercules CA PD, Hermosa Beach PD CA, Hollister CA PD, Humboldt County CA SO, Huntington Beach CA PD, Imperial City CA PD, Imperial County CA SO, Indio CA PD, Irvine CA PD, Irwindale CA PD, Kern County CA SO , Kings County CA DAs Office, Kings County Sheriff's Office CA , La Habra CA PD, La Mesa CA PD, La Verne CA PD, Laguna Beach CA PD, Lake County CA SO, Lakeport CA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Pasadena CA PD, Petaluma CA PD, Placentia CA PD, Placer County CA DA Office, Placer County CA SO, Pleasant Hill CA PD, Pleasanton CA PD, Pomona CA PD, Port of Stockton CA PD, Porterville CA PD, RCATF CA PD, Redlands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Barbara PD CA,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Stallion Springs CA PD, Stockton CA PD, Suisun City CA PD , Sunnyvale CA PD, Sutter County CA SO , Taft CA PD, Tehachapi CA PD, Tiburon CA PD, Tracy CA PD, Truckee CA PD, Tulare CA PD , Tulare County CA SO, Turlock CA PD, Tustin CA PD , UC Irvine Campus PD CA, UC Riverside PD (CA), Ukiah CA PD, University of California, Berkeley, Upland CA PD , US Postal Inspection Service [Federal], Vacaville CA PD, Vallejo CA PD, Ventura CA PD, Ventura County CA SO, Ventura County District Attorney's Office CA, Vernon CA PD, Visalia CA PD, Watsonville CA PD, West Covina CA PD, West Valley Mission College Dist Campus (CA), Westminster CA PD, Wheatland CA PD, Whittier CA PD, Williams CA PD, Willits CA PD, Woodlake CA PD, Woodland CA PD, Yreka CA PD, Yuba City CA PD, Yuba County Sheriffs Office</t>
  </si>
  <si>
    <t>Los Altos Hills - Town</t>
  </si>
  <si>
    <t>Alameda County CA SO, Alhambra CA PD, Amador County CA Sheriff's Office, Anaheim CA PD, Anderson CA PD, Angels Camp CA PD, Arcadia CA PD, Atwater CA PD, Auburn CA PD, Avenal CA PD, Azusa CA PD, Bakersfield CA PD, Baldwin Park CA PD, Beaumont CA PD, Bell Gardens CA PD, Belmont CA PD, Belvedere CA PD, Benicia CA PD, Beverly Hills CA PD, Bishop CA PD , Brawley CA PD, Brentwood CA PD, Buena Park CA PD, Burbank Airport CA PD, Burbank CA PD, Burlingame  CA PD, Butte County CA SO, CA - Chino PD,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Clayton CA PD, Cloverdale CA PD, Coalinga CA PD, Colma CA PD, Colton CA PD , Contra Costa County CA SO, Corcoran CA PD, Corona CA PD, Coronado CA PD, Costa Mesa CA PD, Covina CA PD, CSU Long Beach PD (CA),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FBI [turned off],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Hemet CA PD , Hercules CA PD, Hermosa Beach PD CA, Hollister CA PD, Humboldt County CA SO, Huntington Beach CA PD, Imperial City CA PD, Imperial County CA SO, Indio CA PD, Irvine CA PD, Irwindale CA PD, Kern County CA SO , Kings County CA DAs Office, Kings County Sheriff's Office CA , La Habra CA PD, La Mesa CA PD, La Verne CA PD, Laguna Beach CA PD, Lake County CA SO, Lakeport CA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Monrovia CA PD,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Palo Alto CA PD, Pasadena CA PD, Petaluma CA PD, Piedmont CA PD, Placentia CA PD, Placer County CA DA Office, Placer County CA SO, Pleasant Hill CA PD, Pleasanton CA PD, Pomona CA PD, Port of Stockton CA PD, Porterville CA PD, RCATF CA PD, Redlands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Fernando CA PD, San Francisco CA PD, San Francisco District Attorney CA, San Gabriel CA PD, San Joaquin County CA SO, San Joaquin Delta College PD (CA), San Leandro CA PD, San Luis Obispo CA PD , San Luis Obispo County (CA) Sheriff , San Marino CA PD, San Mateo CA PD, San Mateo County CA SO, San Pasqual CA PD, San Rafael CA PD, Santa Barbara County CA SO, Santa Clara CA PD, Santa Cruz CA PD, Santa Monica CA PD, Santa Rosa CA PD, Sausalito CA PD, Seal Beach CA PD , Seaside CA PD, Sequoias Community College District CA PD, Shafter PD CA, Sierra Madre CA PD, Simi Valley CA PD, Solano County CA SO, Soledad CA PD, Sonoma County CA SO, South Gate CA PD, South Pasadena CA PD, Stallion Springs CA PD, Stanford University CA PD, Stockton CA PD, Suisun City CA PD , Sunnyvale CA PD, Sutter County CA SO , Taft CA PD, Tehachapi CA PD, Tracy CA PD, Truckee CA PD, Tulare CA PD , Tulare County CA SO, Turlock CA PD, Tustin CA PD , UC Irvine Campus PD CA, UC Riverside PD (CA), Ukiah CA PD, Union City CA PD, University of California, Berkeley, Upland CA PD , US Postal Inspection Service [Federal], Vacaville CA PD, Vallejo CA PD, Ventura CA PD, Ventura County CA SO, Ventura County District Attorney's Office CA, Vernon CA PD, Visalia CA PD, Watsonville CA PD, West Covina CA PD, West Valley Mission College Dist Campus (CA), Westminster CA PD, Wheatland CA PD, Whittier CA PD, Williams CA PD, Willits CA PD, Woodlake CA PD, Woodland CA PD, Yuba City CA PD, Yuba County Sheriffs Office</t>
  </si>
  <si>
    <t>Alameda County CA SO, Albany CA PD, Alhambra CA PD, Amador County CA Sheriff's Office, Anaheim CA PD, Anderson CA PD, Angels Camp CA PD, Arcadia CA PD, Atwater CA PD, Auburn CA PD, Avenal CA PD, Azusa CA PD, Bakersfield CA PD, Baldwin Park CA PD, Beaumont CA PD, Bell Gardens CA PD, Belmont CA PD, Belvedere CA PD, Benicia CA PD, Beverly Hills CA PD, Bishop CA PD , Blue Lake Rancheria Tribal PD, Brawley CA PD, Brentwood CA PD, Buena Park CA PD, Burbank CA PD, Burlingame  CA PD, Butte County CA SO, CA - Chino PD, CA Iipay Nation of Santa Ysabel, Cal Fire , Cal State Fullerton (CA), Calexico CA PD, California Department of Corrections, California Highway Patrol, California State University Long Beach Campus PD, Campbell CA PD, Capitola CA PD, Carlsbad CA PD, Carmel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Healdsburg CA PD, Hemet CA PD , Hercules CA PD, Hermosa Beach PD CA, Hillsborough CA PD, Hollister CA PD, Humboldt County CA SO, Imperial City CA PD, Indio CA PD, Irvine CA PD, Irwindale CA PD, Kern County CA SO , Kings County CA DAs Office, Kings County Sheriff's Office CA , Kingsburg CA PD , La Habra CA PD, La Mesa CA PD, La Verne CA PD, Laguna Beach CA PD, Lake County CA SO, Lake County DA CA,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Palo Alto CA PD, Pasadena CA PD, Petaluma CA PD, Piedmont CA PD, Placentia CA PD, Placer County CA DA Office, Placer County CA SO, Pleasant Hill CA PD, Pleasanton CA PD, Port of Stockton CA PD, Porterville CA PD, RCATF CA PD, Redondo Beach CA PD, Redwood City CA PD, Reedley CA PD, Rialto PD CA, Richmond CA PD, Ridgecrest CA PD, Rio Hondo College PD CA, Rio Vista CA PD, Riverside County CA District Attorney, Riverside County CA SO, Rocklin CA PD, Rohnert Park Department of Public Safety (CA), Roseville CA PD,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Pablo CA PD , San Pasqual CA PD, San Rafael CA PD, Sand City CA PD, Santa Barbara County CA SO,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St. Helena CA PD, Stallion Springs CA PD, Stanford University CA PD, Stockton CA PD, Suisun City CA PD , Sunnyvale CA PD, Sutter County CA SO , Taft CA PD, Tehachapi CA PD, Tiburon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Watsonville CA PD, West Covina CA PD, West Sacramento CA PD, West Valley Mission College Dist Campus (CA), Westminster CA PD, Wheatland CA PD, Whittier CA PD, Williams CA PD, Willits CA PD, Woodlake CA PD, Woodland CA PD, Yolo County CA SO, Yreka CA PD, Yuba City CA PD, Yuba County Sheriffs Office</t>
  </si>
  <si>
    <t>Alameda County CA SO, Albany CA PD, Alhambra CA PD, Amador County CA Sheriff's Office, Anaheim CA PD, Anderson CA PD, Angels Camp CA PD, Arcadia CA PD, Atwater CA PD, Auburn CA PD, Avenal CA PD, Azusa CA PD, Bakersfield CA PD, Baldwin Park CA PD, Beaumont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Hemet CA PD , Hercules CA PD, Hermosa Beach PD CA, Hollister CA PD, Humboldt County CA SO, Imperial City CA PD, Imperial County CA SO, Indio CA PD, Irvine CA PD, Irwindale CA PD, Kern County CA SO , Kings County CA DAs Office, Kings County Sheriff's Office CA , La Habra CA PD, La Mesa CA PD, La Verne CA PD, Laguna Beach CA PD, Lake County CA SO, Lakeport CA PD, Lathrop CA PD , Lincoln CA PD, Lindsay Public Safety Department CA, Livermore CA PD, Livingston CA PD, Lodi CA PD, Lompoc CA PD, Los Alamitos PD CA, Los Altos CA PD, Los Angeles CA PD, Los Angeles County CA SD, Los Gatos Monte Sereno PD -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Orange Cove CA PD, Oroville CA PD, Oxnard CA PD , Pacific Grove CA PD, Pacifica CA PD, Palm Springs CA PD, Palo Alto CA PD, Pasadena CA PD, Petaluma CA PD, Piedmont CA PD, Placentia CA PD, Placer County CA DA Office, Placer County CA SO, Pleasant Hill CA PD, Pleasanton CA PD, Port of Stockton CA PD, Porterville CA PD, RCATF CA PD, Redondo Beach CA PD, Redwood City CA PD, Reedley CA PD, Rialto PD CA, Ridgecrest CA PD, Rio Hondo College PD CA, Rio Vista CA PD, Riverside County CA District Attorney, Riverside County CA SO, Rohnert Park Department of Public Safety (CA), Roseburg OR PD,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Shafter PD CA, Simi Valley CA PD, Solano County CA SO, Soledad CA PD, Sonoma County CA SO, South Gate CA PD, South Pasadena CA PD, Sparks Police Department - NV , Stallion Springs CA PD, Stanford University CA PD, Stockton CA PD, Suisun City CA PD , Sunnyvale CA PD, Sutter County CA SO , Taft CA PD, Tehachapi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Watsonville CA PD, West Covina CA PD, West Sacramento CA PD, West Valley Mission College Dist Campus (CA), Westminster CA PD, Wheatland CA PD, Whittier CA PD, Williams CA PD, Willits CA PD, Woodlake CA PD, Woodland CA PD, Yolo County CA SO, Yreka CA PD, Yuba City CA PD, Yuba County Sheriffs Office</t>
  </si>
  <si>
    <t>ACRATT -CA, Alameda CA PD, Alameda County CA SO, Albany CA PD, Alhambra CA PD, Amador County CA Sheriff's Office, Anaheim CA PD, Anderson CA PD, Angels Camp CA PD, Antioch CA PD, Arcadia CA PD, Arvin CA PD, Atherton CA PD, Atwater CA PD, Auburn CA PD, Avenal CA PD, Azusa CA PD, Bakersfield CA PD, Baldwin Park CA PD, Barstow CA PD, Beaumont CA PD, Bell Gardens CA PD, Belmont CA PD, Belvedere CA PD, Benicia CA PD, Berkeley CA PD, Beverly Hills CA PD, Bishop CA PD , Blue Lake Rancheria Tribal PD, Brawley CA PD, Brentwood CA PD, Brisbane CA PD, Buena Park CA PD, Burbank Airport CA PD, Burbank CA PD, Burlingame  CA PD, Butte County CA SO, CA - Chino PD, CA - Napa Valley College Campus, CA - Wasco PD , CA Iipay Nation of Santa Ysabel, Cal Fire , Cal Maritime (CA), Cal State Fullerton (CA), Cal State San Bernadino CA PD,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Chaffey College PD (CA) , Chula Vista CA PD, Citrus Heights CA PD, City of Lemoore CA, City of Newman CA PD, City of Riverside CA PD , Clayton CA PD, Clearlake CA PD, Cloverdale CA PD, Coalinga CA PD, Colma CA PD, Colton CA PD , Concord CA PD, Contra Costa County CA SO, Corcoran CA PD, Corona CA PD, Coronado CA PD, Costa Mesa CA PD, Covina CA PD, CSU Long Beach PD (CA), Culver City CA PD, Cypress CA PD, Daly City CA PD, Danville CA PD, Decommissioned Org, Delano CA PD, Desert Hot Springs CA PD, Dinuba CA PD, Dixon CA PD, Downey PD CA, Dublin CA PD (ACSO), Duplicate - do not use -Port of Los Angeles CA PD, East Bay Parks CA PD, East Palo Alto CA PD, El Cajon CA PD, El Centro CA PD, El Cerrito CA PD, El Monte CA PD, El Segundo CA PD, Elk Grove CA PD, Emeryville CA PD, Escalon CA PD, Escondido CA PD, Fairfield CA PD, Farmersville CA PD, FBI [turned off],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Healdsburg CA PD, Hemet CA PD , Hercules CA PD, Hermosa Beach PD CA, Hillsborough CA PD, Hollister CA PD, Humboldt County CA SO, Huntington Beach CA PD, Imperial City CA PD, Imperial County CA SO, Indio CA PD, Irvine CA PD, Irwindale CA PD, Kensington CA PD, Kern County CA SO , Kings County CA DAs Office, Kings County Sheriff's Office CA , Kingsburg CA PD , La Habra CA PD, La Mesa CA PD, La Verne CA PD, Laguna Beach CA PD, Lake County CA SO, Lake County DA CA, Lakeport CA PD, Las Vegas Metro NV PD, LASD CA - San Dimas Station, Lathrop CA PD , Lincoln CA PD, Lindsay Public Safety Department CA, Livermore CA PD, Livingston CA PD, Lodi CA PD, Lompoc CA PD, Los Alamitos PD CA, Los Alto Hills  CA PD, Los Altos CA PD, Los Angeles CA PD, Los Angeles County CA SD, Los Angeles Port Police CA, Los Gatos Monte Sereno PD - CA, Madera County SO CA , Manteca CA PD, Marin County CA DA, Marin County CA SO, Marina CA PD, Marysville CA PD, McFarland CA PD, Mendocino County SO-CA, Mendota CA PD, Menifee CA PD, Menlo Park CA PD, Merced County CA SO, Mill Valley CA PD, Milpitas CA PD, Modoc County CA SO, Monrovia CA PD, Montclair CA PD, Monterey CA PD, Monterey County CA SO, Monterey Park CA PD, Moraga CA PD, Morgan Hill CA PD, Mountain View CA PD (Santa Clara County), Murrieta CA PD, Napa CA PD, Napa County (CA) Probation Department, Napa County CA SO, National City CA PD, NCRIC, Nevada City CA PD, Nevada County CA SO, Newark CA PD , Newport Beach PD CA, Novato CA PD, Oakland CA PD, Oakley CA PD, OC Sheriff CA, Oceanside CA PD, Ontario CA PD, Orange CA PD, Orange County (CA) DA Office , Orange Cove CA PD,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Ridgecrest CA PD, Rio Hondo College PD CA, Rio Vista CA PD, Ripon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Marino CA PD, San Mateo CA PD, San Mateo County CA SO, San Pablo CA PD , San Pasqual CA PD, San Rafael CA PD, San Ramon CA PD, Sand City CA PD, Santa Barbara County CA SO, Santa Barbara PD CA, Santa Clara CA PD, Santa Clara County CA SO, Santa Clara DA CA, Santa Cruz CA PD, Santa Maria CA PD, Santa Monica CA PD, Santa Rosa CA PD, Sausalito CA PD, Seal Beach CA PD , Seaside CA PD, Sequoias Community College District CA PD, Shafter PD CA, Sierra Madre CA PD, Simi Valley CA PD, Solano County CA SO, Solano County DA CA, Soledad CA PD, Sonoma County CA SO, South Gate CA PD, South Pasadena CA PD, South San Francisco CA PD, St. Helena CA PD, Stallion Springs CA PD, Stanford University CA PD, Stockton CA PD, Suisun City CA PD , Sunnyvale CA PD, Sutter County CA SO , Taft CA PD, Tehachapi CA PD, Tiburon CA PD, Town of Woodside CA (SMCSO), Tracy CA PD, Truckee CA PD, Tulare CA PD , Tulare County CA SO, Turlock CA PD, Tustin CA PD , UC Riverside PD (CA), Ukiah CA PD, Union City CA PD, University of California, Berkeley, Upland CA PD , US Postal Inspection Service [Federal], Vacaville CA PD, Vallejo CA PD, Ventura CA PD, Ventura County CA SO, Ventura County District Attorney's Office CA, Vernon CA PD, Visalia CA PD, Walnut Creek CA PD, Watsonville CA PD, West Covina CA PD, West Sacramento CA PD, West Valley Mission College Dist Campus (CA), Western States Information Network (CA), Westminster CA PD, Westmorland CA PD, Wheatland CA PD, Whittier CA PD, Williams CA PD, Willits CA PD, Woodlake CA PD, Woodland CA PD, Yolo County CA SO, Yreka CA PD, Yuba City CA PD, Yuba County Sheriffs Office</t>
  </si>
  <si>
    <t>ACRATT -CA, Alameda CA PD, Alameda County CA SO, Albany CA PD, Alhambra CA PD, Amador County CA Sheriff's Office, Anaheim CA PD, Anderson CA PD, Angels Camp CA PD, Arcadia CA PD, Atherton CA PD, Auburn CA PD, Avenal CA PD, Azusa CA PD, Bakersfield CA PD, Baldwin Park CA PD, Beaumont CA PD, Bell Gardens CA PD, Belmont CA PD, Belvedere CA PD, Benicia CA PD, Beverly Hills CA PD, Bishop CA PD , Blue Lake Rancheria Tribal PD, Brawley CA PD, Brentwood CA PD, Brisbane CA PD, Buena Park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FBI [turned off],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Hemet CA PD , Hercules CA PD, Hermosa Beach PD CA, Hollister CA PD, Humboldt County CA SO, Imperial City CA PD,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Newark CA PD , Newport Beach PD CA, Novato CA PD, Oakland CA PD, Oakley CA PD, OC Sheriff CA, Oceanside CA PD, Ontario CA PD, Orange CA PD, Orange County (CA) DA Office , Oxnard CA PD , Pacific Grove CA PD, Pacifica CA PD, Palm Springs CA PD, Palo Alto CA PD, Pasadena CA PD, Petaluma CA PD, Piedmont CA PD, Placentia CA PD, Placer County CA DA Office, Placer County CA SO, Pleasant Hill CA PD, Pleasanton CA PD, Port of Stockton CA PD, Porterville CA PD, RCATF CA PD, Redondo Beach CA PD, Redwood City CA PD, Reedley CA PD, Rialto PD CA, Richmond CA PD, Ridgecrest CA PD, Rio Hondo College PD CA, Rio Vista CA PD, Riverside County CA District Attorney, Riverside County CA SO, Rocklin CA PD, Rohnert Park Department of Public Safety (CA), Roseville CA PD,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Jose CA PD, San Leandro CA PD, San Luis Obispo CA PD , San Luis Obispo County (CA) Sheriff , San Mateo CA PD, San Mateo County CA SO, San Pablo CA PD , San Pasqual CA PD, San Rafael CA PD, San Ramon CA PD, Santa Barbara County CA SO, Santa Clara CA PD, Santa Clara DA CA, Santa Cruz CA PD, Santa Monica CA PD, Santa Rosa CA PD, Sausalito CA PD, Seal Beach CA PD , Seaside CA PD, Sequoias Community College District CA PD, Shafter PD CA, Simi Valley CA PD, Solano County CA SO, Soledad CA PD, Sonoma County CA SO, South Gate CA PD, South Pasadena CA PD, Stallion Springs CA PD, Stanford University CA PD, Stockton CA PD, Suisun City CA PD , Sunnyvale CA PD, Sutter County CA SO , Taft CA PD, Tehachapi CA PD, Tiburon CA PD, Tracy CA PD, Truckee CA PD, Tulare CA PD , Tulare County CA SO, Turlock CA PD, Tustin CA PD , Ukiah CA PD, Union City CA PD, University of California, Berkeley, Upland CA PD , US Postal Inspection Service [Federal], Vacaville CA PD, Vallejo CA PD, Ventura CA PD, Ventura County CA SO, Ventura County District Attorney's Office CA, Vernon CA PD, Visalia CA PD, Walnut Creek CA PD, Watsonville CA PD, West Covina CA PD, West Valley Mission College Dist Campus (CA), Westminster CA PD, Whittier CA PD, Williams CA PD, Willits CA PD, Woodlake CA PD, Woodland CA PD, Yolo County CA SO, Yreka CA PD, Yuba City CA PD, Yuba County Sheriffs Office</t>
  </si>
  <si>
    <t>Alhambra CA PD, Anaheim CA PD, Angels Camp CA PD, Arcadia CA PD, Atwater CA PD, Auburn CA PD, Avenal CA PD, Azusa CA PD, Bakersfield CA PD, Baldwin Park CA PD, Beaumont CA PD, Bell CA PD, Bell Gardens CA PD, Belmont CA PD, Belvedere CA PD, Benicia CA PD, Bishop CA PD , Brawley CA PD, Brentwood CA PD, Buena Park CA PD, Burbank CA PD, Butte County CA SO, CA - Chino PD, CA Iipay Nation of Santa Ysabel, Cal Fire , Cal State Fullerton (CA), Calexico CA PD, California Department of Corrections, California State Parks, California State University Long Beach Campus PD, Calistoga CA PD, Capitola CA PD, Carlsbad CA PD, Carmel CA PD, Central Marin CA PD, Cerritos College CA PD, Chula Vista CA PD, Citrus Heights CA PD, City of Lemoore CA, City of Riverside CA PD , Clayton CA PD, Cloverdale CA PD, Colma CA PD, Colton CA PD ,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Fountain Valley CA PD, Fowler CA PD, Fremont CA PD, Fresno CA PD, Fullerton CA PD, Garden Grove CA PD, Gilroy CA PD, Glendale CA PD, Glendora (CA) PD, Grass Valley CA PD, Greenfield CA PD, Gustine PD CA , Hanford CA PD, Hercules CA PD, Hermosa Beach PD CA, Hillsborough CA PD, Humboldt County CA SO, Huntington Beach CA PD, Imperial City CA PD, Indio CA PD, Irvine CA PD, Irwindale CA PD, Kern County CA SO , Kings County CA DAs Office, Kings County Sheriff's Office CA , Kingsburg CA PD , La Habra CA PD, La Verne CA PD, Laguna Beach CA PD, Lake County CA SO, Lathrop CA PD , Lincoln CA PD, Livermore CA PD, Livingston CA PD, Lodi CA PD, Lompoc CA PD, Los Alamitos PD CA, Los Altos CA PD, Los Angeles CA PD, Los Angeles County CA SD, Los Angeles Port Police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Nevada County CA SO, Newark CA PD , Novato CA PD, Oakland CA PD, Oakley CA PD, OC Sheriff CA, Oceanside CA PD, Ontario CA PD, Orange CA PD, Orange County (CA) DA Office , Pacifica CA PD, Palm Springs CA PD, Pasadena CA PD, Petaluma CA PD, Placer County CA DA Office, Placer County CA SO, Pleasant Hill CA PD, Pomona CA PD, Porterville CA PD, RCATF CA PD, Redlands CA PD, Redondo Beach CA PD, Redwood City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Solano County CA SO, Soledad CA PD, Sonoma County CA SO, South Gate CA PD, South Pasadena CA PD, Stallion Springs CA PD, Stockton CA PD, Suisun City CA PD , Sunnyvale CA PD, Sutter County CA SO , Taft CA PD, Tehachapi CA PD, Tiburon CA PD, Tracy CA PD, Tulare CA PD , Tulare County CA SO, Turlock CA PD, Tustin CA PD , Ukiah CA PD, Union City CA PD, University of California, Berkeley, Upland CA PD , Vacaville CA PD, Ventura CA PD, Ventura County CA SO, Ventura County District Attorney's Office CA, Visalia CA PD, West Covina CA PD, Westminster CA PD, Wheatland CA PD, Whittier CA PD, Williams CA PD, Willits CA PD, Woodlake CA PD, Woodland CA PD, Yreka CA PD, Yuba City CA PD</t>
  </si>
  <si>
    <t>Alameda County CA SO, Albany CA PD, Alhambra CA PD, Amador County CA Sheriff's Office, Anaheim CA PD, Anderson CA PD, Angels Camp CA PD, Antioch CA PD, Arcadia CA PD, Atwater CA PD, Avenal CA PD, Azusa CA PD, Bakersfield CA PD, Baldwin Park CA PD, Beaumont CA PD, Bell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Danville CA PD, Delano CA PD, Des Moines WA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CA PD, Grover Beach CA PD, Gustine PD CA , Hanford CA PD, Hayward CA PD, Hemet CA PD , Hercules CA PD, Hermosa Beach PD CA, Hollister CA PD, Houston TX PD, Humboldt County CA SO, Imperial City CA PD, Imperial County CA SO,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Lyon County NV SO,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 York State Police NY,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Placentia CA PD, Placer County CA DA Office, Placer County CA SO, Pleasant Hill CA PD, Pleasanton CA PD, Port of Stockton CA PD, Porterville CA PD, RCATF CA PD, Redondo Beach CA PD, Redwood City CA PD, Reedley CA PD, Rialto PD CA, Ridgecrest CA PD, Rio Hondo College PD CA, Rio Vista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Sand City CA PD, Santa Barbara County CA SO, Santa Clara CA PD, Santa Cruz CA PD, Santa Monica CA PD, Santa Rosa CA PD, Sauk Village IL PD, Sausalito CA PD, Seal Beach CA PD , Seaside CA PD, Sequoias Community College District CA PD, Shafter PD CA, Simi Valley CA PD, Solano County CA SO, Soledad CA PD, Sonoma County CA SO, South Gate CA PD, South Pasadena CA PD, Stallion Springs CA PD, Stockton CA PD, Suisun City CA PD , Sunnyvale CA PD, Sutter County CA SO , Taft CA PD, Tehachapi CA PD, Texas Financial Crimes Intelligence Center, Tracy CA PD, Truckee CA PD, Tulare CA PD , Tulare County CA SO, Turlock CA PD, Tustin CA PD , Ukiah CA PD, Union City CA PD, University of California, Berkeley, Upland CA PD , US Postal Inspection Service [Federal], Vacaville CA PD, Vallejo CA PD, Ventura CA PD, Ventura County CA SO, Ventura County District Attorney's Office CA, Vernon CA PD, Visalia CA PD, Watsonville CA PD, West Covina CA PD, West Sacramento CA PD, West Valley Mission College Dist Campus (CA), Westminster CA PD, Wheatland CA PD, Whittier CA PD, Williams CA PD, Willits CA PD, Woodlake CA PD, Woodland CA PD, Yolo County CA SO, Yreka CA PD, Yuba City CA PD, Yuba County Sheriffs Office</t>
  </si>
  <si>
    <t>Alameda CA PD, Alameda County CA SO, Albany CA PD, Alhambra CA PD, Anaheim CA PD, Anderson CA PD, Angels Camp CA PD, Arcadia CA PD, Auburn CA PD, Avenal CA PD, Azusa CA PD, Bakersfield CA PD, Baldwin Park CA PD, Beaumont CA PD, Bell Gardens CA PD, Belmont CA PD, Belvedere CA PD, Benicia CA PD, Beverly Hills CA PD, Bishop CA PD , Blue Lake Rancheria Tribal PD, Brawley CA PD, Brentwood CA PD, Brisbane CA PD, Buena Park CA PD, Burbank CA PD, Burlingame  CA PD, Butte County CA SO, CA - Chino PD, CA - Napa Valley College Campus,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Citrus Heights CA PD, City of Lemoore CA, City of Riverside CA PD , Clayton CA PD, Clearlake CA PD, Cloverdale CA PD, Coalinga CA PD, Colma CA PD, Colton CA PD , Concord CA PD, Contra Costa County CA SO, Corcoran CA PD, Corona CA PD, Coronado CA PD, Costa Mesa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Fountain Valley CA PD, Fowler CA PD, Fremont CA PD, Fresno CA PD, Fullerton CA PD, Galt CA PD, Garden Grove CA PD, Gilroy CA PD, Glendora (CA) PD, Grass Valley CA PD, Greenfield PD CA , Gustine PD CA , Hanford CA PD, Hayward CA PD, Hercules CA PD, Hermosa Beach PD CA, Humboldt County CA SO, Imperial City CA PD, Irvine CA PD, Irwindale CA PD, Kern County CA SO , Kings County CA DAs Office, Kings County Sheriff's Office CA , Kingsburg CA PD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Madera County SO CA , Manteca CA PD, Marin County CA DA, Marin County CA SO, Marina CA PD, McFarland CA PD, Mendocino County SO-CA, Mendota CA PD, Menifee CA PD, Merced County CA SO, Mill Valley CA PD, Modoc County CA SO, Montclair CA PD, Monterey CA PD, Monterey County CA SO, Monterey Park CA PD, Moraga CA PD, Morgan Hill CA PD, Mountain View CA PD (Santa Clara County), Murrieta CA PD, Napa CA PD, Napa County CA SO, National City CA PD, NCRIC, Nevada County CA SO,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Piedmont CA PD, Placentia CA PD, Placer County CA DA Office, Placer County CA SO, Pleasant Hill CA PD, Pleasanton CA PD, Port of Stockton CA PD, Porterville CA PD, RCATF CA PD, Redondo Beach CA PD, Redwood City CA PD, Rialto PD CA, Richmond CA PD, Ridgecrest CA PD, Rio Hondo College PD CA, Rio Vista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Pablo CA PD , San Pasqual CA PD, San Rafael CA PD, San Ramon CA PD, Santa Barbara County CA SO, Santa Clara CA PD, Santa Cruz CA PD, Santa Monica CA PD, Santa Rosa CA PD, Sausalito CA PD, Seal Beach CA PD , Seaside CA PD, Sequoias Community College District CA PD, Shafter PD CA, Solano County CA SO, Soledad CA PD, Sonoma County CA SO, South Gate CA PD, South Pasadena CA PD, St. Helena CA PD, Stallion Springs CA PD, Stanford University CA PD, Stockton CA PD, Suisun City CA PD , Sunnyvale CA PD, Sutter County CA SO , Tehachapi CA PD, Tiburon CA PD, Tracy CA PD, Tulare CA PD , Tulare County CA SO, Turlock CA PD, Tustin CA PD , Ukiah CA PD, Union City CA PD, University of California, Berkeley, Upland CA PD , Vacaville CA PD, Vallejo CA PD, Ventura CA PD, Ventura County CA SO, Ventura County District Attorney's Office CA, Visalia CA PD, Watsonville CA PD, West Covina CA PD, West Sacramento CA PD, Westminster CA PD, Wheatland CA PD, Whittier CA PD, Williams CA PD, Willits CA PD, Woodlake CA PD, Woodland CA PD, Yolo County CA SO, Yreka CA PD, Yuba City CA PD, Yuba County Sheriffs Office</t>
  </si>
  <si>
    <t>Alhambra CA PD, Anaheim CA PD, Angels Camp CA PD, Arcadia CA PD, Atwater CA PD, Auburn CA PD, Avenal CA PD, Azusa CA PD, Bakersfield CA PD, Baldwin Park CA PD, Beaumont CA PD, Bell Gardens CA PD, Belmont CA PD, Belvedere CA PD, Benicia CA PD, Beverly Hills CA PD, Bishop CA PD , Brawley CA PD, Brentwood CA PD, Brisbane CA PD, Buena Park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Capitola CA PD, Carlsbad CA PD, Carmel CA PD, Cathedral City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Foster City CA PD, Fountain Valley CA PD, Fowler CA PD, Fremont CA PD, Fresno CA PD, Fullerton CA PD, Galt CA PD, Garden Grove CA PD, Gilroy CA PD, Glendora (CA) PD, Grass Valley CA PD, Greenfield CA PD, Gustine PD CA , Hanford CA PD, Hayward CA PD, Hemet CA PD , Hercules CA PD, Hermosa Beach PD CA, Hillsborough CA PD, Humboldt County CA SO, Imperial City CA PD, Imperial County CA SO,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NCRIC, Nevada County CA SO, Newark CA PD , Newport Beach PD CA, Novato CA PD, Oakland CA PD, Oakley CA PD, OC Sheriff CA, Oceanside CA PD, Ontario CA PD, Orange CA PD, Orange County (CA) DA Office , Oroville CA PD, Oxnard CA PD , Pacific Grove CA PD, Pacifica CA PD, Palm Springs CA PD, Pasadena CA PD, Petaluma CA PD, Piedmont CA PD, Placentia CA PD, Placer County CA DA Office, Placer County CA SO, Pleasant Hill CA PD, Pomona CA PD, Port of Stockton CA PD, Porterville CA PD, RCATF CA PD, Redlands CA PD, Redondo Beach CA PD, Redwood City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Solano County CA SO, Soledad CA PD, Sonoma County CA SO, South Gate CA PD, South Pasadena CA PD, Stallion Springs CA PD, Stanford University CA PD, Stockton CA PD, Suisun City CA PD , Sunnyvale CA PD, Sutter County CA SO , Taft CA PD, Tehachapi CA PD, Tiburon CA PD, Tracy CA PD, Tulare CA PD , Tulare County CA SO, Turlock CA PD, Tustin CA PD , Ukiah CA PD, Union City CA PD, University of California, Berkeley, Upland CA PD , Vacaville CA PD, Vallejo CA PD, Ventura CA PD, Ventura County CA SO, Ventura County District Attorney's Office CA, Visalia CA PD, Watsonville CA PD, West Covina CA PD, Westminster CA PD, Whittier CA PD, Williams CA PD, Willits CA PD, Woodlake CA PD, Woodland CA PD, Yuba City CA PD, Yuba County Sheriffs Office</t>
  </si>
  <si>
    <t>ACRATT -CA, Alameda CA PD, Alameda County CA SO, Albany CA PD, Alhambra CA PD, Amador County CA Sheriff's Office, Anaheim CA PD, Anderson CA PD, Angels Camp CA PD, Antioch CA PD, Arcadia CA PD, Arvin CA PD, Atherton CA PD, Atwater CA PD, Auburn CA PD, Avenal CA PD, Azusa CA PD, Bakersfield CA PD, Baldwin Park CA PD, Barstow CA PD, Beaumont CA PD, Bell Gardens CA PD, Belvedere CA PD, Benicia CA PD, Berkeley CA PD, Beverly Hills CA PD, Bishop CA PD , Blue Lake Rancheria Tribal PD, Brawley CA PD, Brea CA PD, Brentwood CA PD, Brisbane CA PD, Buena Park CA PD, Burbank Airport CA PD, Burbank CA PD, Burlingame  CA PD, Butte County CA SO, CA - Chino PD, CA - Napa Valley College Campus, CA - Wasco PD , CA Iipay Nation of Santa Ysabel, Cal Fire , Cal Maritime (CA), Cal State Fullerton (CA), Cal State San Bernadino CA PD, Calexico CA PD, California City PD CA, California Department of Corrections, California Highway Patrol, California State Parks, California State University Long Beach Campus PD, Calistoga CA PD, Campbell CA PD, Capitola CA PD, Carlsbad CA PD, Carmel CA PD, Cathedral City CA PD, Central Marin CA PD, Cerritos College CA PD, Chaffey College PD (CA) , Chula Vista CA PD, Citrus Heights CA PD, City of Lemoore CA, City of Newman CA PD, City of Riverside CA PD , Claremont CA PD, Clayton CA PD, Clearlake CA PD, Cloverdale CA PD, Colma CA PD, Colton CA PD , Concord CA PD, Contra Costa County CA SO, Corcoran CA PD, Corona CA PD, Coronado CA PD, Costa Mesa CA PD, Covina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Hawthorne CA PD, Hayward CA PD, Healdsburg CA PD, Hemet CA PD , Hercules CA PD, Hermosa Beach PD CA, Hillsborough CA PD, Hollister CA PD, Humboldt County CA SO, Huntington Beach CA PD, Imperial City CA PD, Imperial County CA SO, Indio CA PD, Irvine CA PD, Irwindale CA PD, Kensington CA PD, Kern County CA SO , Kings County CA DAs Office, Kings County Sheriff's Office CA , La Habra CA PD, La Mesa CA PD, La Verne CA PD, Laguna Beach CA PD, Lake County CA SO, Lake County DA CA, Lakeport CA PD, LASD CA - San Dimas Station, Lassen County SO (CA),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Mammoth Lakes CA PD, Manteca CA PD, Marin County CA SO, Marina CA PD, Marysville CA PD, McFarland CA PD, Mendocino County SO-CA, Mendota CA PD, Menifee CA PD, Menlo Park CA PD, Merced County CA SO, Mill Valley CA PD, Milpitas CA PD, Modoc County CA SO, Monrovia CA PD, Montclair CA PD, Monterey CA PD, Monterey County CA SO, Monterey County District Attorney's Office, Monterey Park CA PD, Moraga CA PD, Morgan Hill CA PD, Mountain View CA PD (Santa Clara County), Murrieta CA PD, Napa CA PD, Napa County (CA) Probation Department, Napa County CA SO, National City CA PD, NCRIC, Nevada City CA PD, Nevada County CA SO, Newark CA PD , Newport Beach PD CA, Novato CA PD, Oakland CA PD, Oakley CA PD, OC Sheriff CA, Oceanside CA PD, Ontario CA PD, Orange CA PD, Orange County (CA) DA Office , Orange Cove CA PD,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Ridgecrest CA PD, Rio Hondo College PD CA, Rio Vista CA PD, Ripon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Fernando CA PD, San Francisco CA PD, San Francisco District Attorney CA, San Gabriel CA PD, San Joaquin CA DA, San Joaquin County CA SO, San Joaquin Delta College PD (CA), San Jose CA PD, San Leandro CA PD, San Luis Obispo CA PD , San Luis Obispo County (CA) Sheriff , San Marino CA PD, San Mateo CA PD, San Mateo County CA SO, San Pablo CA PD , San Pasqual CA PD, San Rafael CA PD, San Ramon CA PD, Sand City CA PD, Santa Barbara County CA SO, Santa Barbara PD CA, Santa Clara CA PD, Santa Clara County CA SO, Santa Clara DA CA, Santa Cruz CA PD, Santa Maria CA PD, Santa Monica CA PD, Santa Paula CA PD, Santa Rosa CA PD, Sauk Village IL PD, Sausalito CA PD, Seal Beach CA PD , Seaside CA PD, Sequoias Community College District CA PD, Shafter PD CA, Sierra Madre CA PD, Simi Valley CA PD, Solano County CA SO, Solano County DA CA, Soledad CA PD, Sonoma County CA SO, South Gate CA PD, South Pasadena CA PD, South San Francisco CA PD, St. Helena CA PD, Stallion Springs CA PD, Stanford University CA PD, Stockton CA PD, Suisun City CA PD , Sunnyvale CA PD, Sutter County CA SO , Taft CA PD, Tehachapi CA PD, Town of Woodside CA (SMCSO), Tracy CA PD, Truckee CA PD, Tulare CA PD , Tulare County CA SO, Turlock CA PD, Tustin CA PD , UC Riverside PD (CA), Ukiah CA PD, Ukiah Fire CA FD, Union City CA PD, University of California, Berkeley, Upland CA PD , US Postal Inspection Service [Federal], Vacaville CA PD, Vallejo CA PD, Ventura CA PD, Ventura County CA SO, Ventura County District Attorney's Office CA, Vernon CA PD, Visalia CA PD, Walnut Creek CA PD, Watsonville CA PD, West Covina CA PD, West Sacramento CA PD, West Valley Mission College Dist Campus (CA), Western States Information Network (CA), Westminster CA PD, Westmorland CA PD, Wheatland CA PD, Whittier CA PD, Williams CA PD, Willits CA PD, Woodlake CA PD, Woodland CA PD, Yolo County CA SO, Yreka CA PD, Yuba City CA PD, Yuba County Sheriffs Office</t>
  </si>
  <si>
    <t>Alameda CA PD, Alameda County CA SO, Albany CA PD, Alhambra CA PD, Amador County CA Sheriff's Office, Anaheim CA PD, Anderson CA PD, Angels Camp CA PD, Antioch CA PD, Arcadia CA PD, Atherton CA PD, Atwater CA PD, Auburn CA PD, Avenal CA PD, Azusa CA PD, Bakersfield CA PD, Baldwin Park CA PD, Beaumont CA PD, Bell Gardens CA PD, Belmont CA PD, Belvedere CA PD, Benicia CA PD, Beverly Hills CA PD, Bishop CA PD , Blue Lake Rancheria Tribal PD, Brawley CA PD, Brentwood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Healdsburg CA PD, Hemet CA PD , Hercules CA PD, Hermosa Beach PD CA, Hollister CA PD, Humboldt County CA SO, Imperial City CA PD, Indio CA PD, Irvine CA PD, Irwindale CA PD, Kern County CA SO , Kings County CA DAs Office, Kings County Sheriff's Office CA , La Habra CA PD, La Mesa CA PD, La Verne CA PD, Laguna Beach CA PD, Lake County CA SO, Lake County DA CA, Lakeport CA PD, Lathrop CA PD , Lincoln CA PD, Livermore CA PD, Livingston CA PD, Lodi CA PD, Lompoc CA PD, Los Alamitos PD CA, Los Altos CA PD, Los Angeles CA PD, Los Angeles County CA SD, Los Gatos Monte Sereno PD - CA, Madera County SO CA , Manteca CA PD, Marin County CA DA, Marin County CA SO,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Placentia CA PD, Placer County CA DA Office, Placer County CA SO, Pleasant Hill CA PD, Pleasanton CA PD, Port of Stockton CA PD, Porterville CA PD, RCATF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Stallion Springs CA PD, Stockton CA PD, Suisun City CA PD , Sunnyvale CA PD, Sutter County CA SO , Taft CA PD, Tehachapi CA PD, Tracy CA PD, Truckee CA PD, Tulare CA PD , Tulare County CA SO, Turlock CA PD, Tustin CA PD , Ukiah Fire CA FD, Union City CA PD, University of California, Berkeley, Upland CA PD , Vacaville CA PD, Vallejo CA PD, Ventura CA PD, Ventura County CA SO, Ventura County District Attorney's Office CA, Vernon CA PD, Visalia CA PD, Watsonville CA PD, West Covina CA PD, West Valley Mission College Dist Campus (CA), Westminster CA PD, Wheatland CA PD, Whittier CA PD, Williams CA PD, Willits CA PD, Woodlake CA PD, Woodland CA PD, Yolo County CA SO, Yreka CA PD, Yuba City CA PD, Yuba County Sheriffs Office</t>
  </si>
  <si>
    <t>ACRATT -CA, Alameda CA PD, Alameda County CA SO, Albany CA PD, Alhambra CA PD, Amador County CA Sheriff's Office, Anaheim CA PD, Anderson CA PD, Angels Camp CA PD, Antioch CA PD, Arcadia CA PD, Arvin CA PD, Atherton CA PD, Atwater CA PD, Auburn CA PD, Azusa CA PD, Bakersfield CA PD, Baldwin Park CA PD, Barstow CA PD, Beaumont CA PD, Bell Gardens CA PD, Benicia CA PD, Berkeley CA PD, Beverly Hills CA PD, Bishop CA PD , Brawley CA PD, Brea CA PD, Brisbane CA PD, Buena Park CA PD, Burbank Airport CA PD, Burbank CA PD, Burlingame  CA PD, Butte County CA SO, CA - Chino PD, CA - Napa Valley College Campus, CA - Wasco PD , Cal Fire , Cal Maritime (CA), Cal State Fullerton (CA), Cal State San Bernadino CA PD, California City PD CA, California Department of Corrections, California Highway Patrol, California State Parks, California State University Long Beach Campus PD, Calistoga CA PD, Campbell CA PD, Capitola CA PD, Carlsbad CA PD, Carmel CA PD, Cathedral City CA PD, Central Marin CA PD, Cerritos College CA PD, Chaffey College PD (CA) , Chula Vista CA PD, Citrus Heights CA PD, City of Lemoore CA, City of Newman CA PD, City of Riverside CA PD , Claremont CA PD, Clearlake CA PD, Cloverdale CA PD, Colma CA PD, Colton CA PD , Concord CA PD, Contra Costa County CA SO, Corona CA PD, Coronado CA PD, Costa Mesa CA PD, Covina CA PD, Culver City CA PD, Cypress CA PD, Daly City CA PD, Danville CA PD, Delano CA PD, Desert Hot Springs CA PD, Dixon CA PD, Downey PD CA, Dublin CA PD (ACSO),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Fowler CA PD, Fremont CA PD, Fresno CA PD, Fullerton CA PD, Galt CA PD, Garden Grove CA PD, Gilroy CA PD, Glendale CA PD, Glendora (CA) PD, Grass Valley CA PD, Greenfield PD CA , Grover Beach CA PD, Gustine PD CA , Hanford CA PD, Hawthorne CA PD, Hayward CA PD, Healdsburg CA PD, Hemet CA PD , Hercules CA PD, Hermosa Beach PD CA, Hillsborough CA PD, Hollister CA PD, Humboldt County CA SO, Huntington Beach CA PD, Imperial City CA PD, Imperial County CA SO, Indio CA PD, Irvine CA PD, Irwindale CA PD, Kensington CA PD, Kern County CA SO , Kings County CA DAs Office, Kings County Sheriff's Office CA , La Habra CA PD, La Mesa CA PD, La Verne CA PD, Laguna Beach CA PD, Lake County CA SO, Lake County DA CA, Lakeport CA PD, LASD CA - San Dimas Station,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Mammoth Lakes CA PD, Manteca CA PD, Marin County CA DA, Marin County CA SO, Marina CA PD, Marysville CA PD, McFarland CA PD, Mendocino County SO-CA, Mendota CA PD, Menifee CA PD, Menlo Park CA PD, Merced County CA SO, Milpitas CA PD, Modoc County CA SO, Monrovia CA PD, Montclair CA PD, Monterey County CA SO, Monterey Park CA PD, Morgan Hill CA PD, Mountain View CA PD (Santa Clara County), Murrieta CA PD, Napa CA PD, Napa County (CA) Probation Department, Napa County CA SO, National City CA PD, NCRIC, Nevada City CA PD, Nevada County CA SO, Newark CA PD , Newport Beach PD CA, Novato CA PD, Oakland CA PD, Oakley CA PD, OC Sheriff CA, Oceanside CA PD, Ontario CA PD, Orange CA PD, Orange County (CA) DA Office , Orange Cove CA PD, Oroville CA PD, Oxnard CA PD , Pacific Grove CA PD, Palm Springs CA PD, Palo Alto CA PD, Pasadena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Ridgecrest CA PD, Rio Hondo College PD CA, Rio Vista CA PD, Ripon CA PD, Riverside County CA SO, Rocklin CA PD, Rohnert Park Department of Public Safety (CA), Roseville CA PD, Sacramento CA DA, Sacramento CA PD, Sacramento County CA SO, Salinas CA PD, San Bernardino CA PD, San Bernardino County CA SO, San Bruno CA PD, San Diego CA PD, San Diego County CA SD, San Fernando CA PD, San Francisco CA PD, San Francisco District Attorney CA, San Gabriel CA PD, San Joaquin CA DA, San Joaquin County CA SO, San Joaquin Delta College PD (CA), San Jose CA PD, San Leandro CA PD, San Luis Obispo CA PD , San Luis Obispo County (CA) Sheriff , San Marino CA PD, San Mateo CA PD, San Mateo County CA SO, San Pablo CA PD , San Rafael CA PD, San Ramon CA PD, Sand City CA PD, Santa Barbara County CA SO, Santa Barbara PD CA, Santa Clara CA PD, Santa Clara County CA SO, Santa Clara DA CA, Santa Cruz CA PD, Santa Maria CA PD, Santa Monica CA PD, Santa Paula CA PD, Santa Rosa CA PD, Sausalito CA PD, Seal Beach CA PD , Seaside CA PD, Sequoias Community College District CA PD, Shafter PD CA, Sierra Madre CA PD, Simi Valley CA PD, Solano County CA SO, Solano County DA CA, Solano County Special Investigations Bureau , Soledad CA PD, Sonoma County CA SO, South Gate CA PD, South Pasadena CA PD, South San Francisco CA PD, St. Helena CA PD, Stallion Springs CA PD, Stanford University CA PD, Stockton CA PD, Suisun City CA PD , Sunnyvale CA PD, Sutter County CA SO , Tehachapi CA PD, Town of Woodside CA (SMCSO), Tracy CA PD, Truckee CA PD, Tustin CA PD , UC Riverside PD (CA), Ukiah CA PD, Ukiah Fire CA FD, Union City CA PD, Upland CA PD , Vacaville CA PD, Vallejo CA PD, Ventura CA PD, Ventura County CA SO, Ventura County District Attorney's Office CA, Vernon CA PD, Visalia CA PD, Walnut Creek CA PD, Watsonville CA PD, West Covina CA PD, West Sacramento CA PD, West Valley Mission College Dist Campus (CA), Western States Information Network (CA), Westminster CA PD, Westmorland CA PD, Whittier CA PD, Williams CA PD, Willits CA PD, Woodlake CA PD, Woodland CA PD, Yolo County CA SO, Yreka CA PD, Yuba City CA PD, Yuba County Sheriffs Office</t>
  </si>
  <si>
    <t>ACRATT -CA, Alameda CA PD, Alameda County CA SO, Albany CA PD, Alhambra CA PD, Alpine County CA SO , Amador County CA Sheriff's Office, Anaheim CA PD, Anderson CA PD, Angels Camp CA PD, Antioch CA PD, Arcadia CA PD, Arvin CA PD, Atherton CA PD, Atwater CA PD, Auburn CA PD, Avenal CA PD, Azusa CA PD, Bakersfield CA PD, Baldwin Park CA PD, Barstow CA PD, Beaumont CA PD, Bell CA PD, Bell Gardens CA PD, Belmont CA PD, Belvedere CA PD, Benicia CA PD, Berkeley CA PD, Beverly Hills CA PD, Bishop CA PD , Blue Lake Rancheria Tribal PD, Brawley CA PD, Brea CA PD, Brentwood CA PD, Brisbane CA PD, Buena Park CA PD, Burbank Airport CA PD, Burbank CA PD, Burlingame  CA PD, Butte County CA SO, CA - Chino PD, CA - Napa Valley College Campus, CA - Wasco PD , CA Iipay Nation of Santa Ysabel, Cal Fire , Cal Maritime (CA), Cal Poly CA PD, Cal State Fullerton (CA), Cal State San Bernadino CA PD, Calaveras County CA SO, Calexico CA PD, California City PD CA, California Department of Corrections, California Highway Patrol, California State Parks, California State University Long Beach Campus PD, Calistoga CA PD, Campbell CA PD, Capitola CA PD, Carlsbad CA PD, Carmel CA PD, Cathedral City CA PD, Central Marin CA PD, Cerritos College CA PD, Chabot College Campus Safety &amp; Security Department CA , Chaffey College PD (CA) , Chula Vista CA PD, Citrus Heights CA PD, City of Lemoore CA, City of Newman CA PD, City of Riverside CA PD , Claremont CA PD, Clayton CA PD, Clearlake CA PD, Cloverdale CA PD, Coalinga CA PD, Colma CA PD, Colton CA PD , Concord CA PD, Contra Costa County CA SO, Corcoran CA PD, Corona CA PD, Coronado CA PD, Costa Mesa CA PD, Covina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Hawthorne CA PD, Hayward CA PD, Healdsburg CA PD, Hemet CA PD , Hercules CA PD, Hermosa Beach PD CA, Hillsborough CA PD, Hollister CA PD, Humboldt County CA SO, Huntington Beach CA PD, Imperial City CA PD, Imperial County CA SO, Indio CA PD, Irvine CA PD, Irwindale CA PD, Kensington CA PD, Kern County CA SO , Kings County CA DAs Office, Kings County Sheriff's Office CA , Kingsburg CA PD , La Habra CA PD, La Mesa CA PD, La Verne CA PD, Laguna Beach CA PD, Lake County CA SO, Lake County DA CA, Lakeport CA PD, LASD CA - San Dimas Station, Lassen County SO (CA), Lathrop CA PD , Lincoln CA PD, Lindsay Public Safety Department CA, Livermore CA PD, Livingston CA PD, Lodi CA PD, Loma Linda Healthcare System CA Veterans Affairs PD [Federal], Lompoc CA PD, Los Alamitos PD CA, Los Alto Hills  CA PD, Los Altos CA PD, Los Angeles CA PD, Los Angeles County CA SD, Los Angeles Port Police CA, Los Gatos Monte Sereno PD - CA, Madera CA PD, Madera County SO CA , Mammoth Lakes CA PD, Manteca CA PD, Marin County CA DA, Marin County CA SO, Marina CA PD, Marysville CA PD, McFarland CA PD, Mendocino County SO-CA, Mendota CA PD, Menifee CA PD, Menlo Park CA PD, Merced County CA SO, Mill Valley CA PD, Milpitas CA PD, Modoc County CA SO, Monrovia CA PD, Montclair CA PD, Monterey CA PD, Monterey County CA SO, Monterey County District Attorney's Office, Monterey Park CA PD, Moraga CA PD, Morgan Hill CA PD, Mountain View CA PD (Santa Clara County), Murrieta CA PD, Napa CA PD, Napa County (CA) Probation Department, Napa County CA SO, National City CA PD, NCRIC, Nevada City CA PD, Nevada County CA SO, Newark CA PD , Newport Beach PD CA, Novato CA PD, Oakland CA PD, Oakley CA PD, OC Sheriff CA, Oceanside CA PD, Ontario CA PD, Orange CA PD, Orange County (CA) DA Office , Orange Cove CA PD,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Ridgecrest CA PD, Rio Hondo College PD CA, Rio Vista CA PD, Ripon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Marino CA PD, San Mateo CA PD, San Mateo County CA SO, San Pablo CA PD , San Pasqual CA PD, San Rafael CA PD, San Ramon CA PD, Sand City CA PD, Santa Barbara County CA SO, Santa Barbara PD CA, Santa Clara CA PD, Santa Clara County CA SO, Santa Clara DA CA, Santa Cruz CA PD, Santa Maria CA PD, Santa Monica CA PD, Santa Paula CA PD, Santa Rosa Band of Cahuilla Indians CA , Santa Rosa CA PD, Sausalito CA PD, Seal Beach CA PD , Seaside CA PD, Sequoias Community College District CA PD, Shafter PD CA, Sierra Madre CA PD, Simi Valley CA PD, Solano County CA SO, Solano County DA CA, Soledad CA PD, Sonoma County CA SO, South Gate CA PD, South Pasadena CA PD, South San Francisco CA PD, St. Helena CA PD, Stallion Springs CA PD, Stanford University CA PD, Stockton CA PD, Suisun City CA PD , Sunnyvale CA PD, Sutter County CA SO , Taft CA PD, Tehachapi CA PD, Tiburon CA PD, Town of Woodside CA (SMCSO), Tracy CA PD, Truckee CA PD, Tulare CA PD , Tulare County CA SO, Turlock CA PD, Tustin CA PD , UC Riverside PD (CA), Ukiah CA PD, Ukiah Fire CA FD, Union City CA PD, University of California, Berkeley, Upland CA PD , US Postal Inspection Service [Federal], Vacaville CA PD, Vallejo CA PD, Ventura CA PD, Ventura County CA SO, Ventura County District Attorney's Office CA, Vernon CA PD, Visalia CA PD, Walnut Creek CA PD, Watsonville CA PD, West Covina CA PD, West Sacramento CA PD, West Valley Mission College Dist Campus (CA), Western States Information Network (CA), Westminster CA PD, Westmorland CA PD, Wheatland CA PD, Whittier CA PD, Williams CA PD, Willits CA PD, Woodlake CA PD, Woodland CA PD, Yolo County CA SO, Yreka CA PD, Yuba City CA PD, Yuba County Sheriffs Office</t>
  </si>
  <si>
    <t>ACRATT -CA, Alameda CA PD, Alameda County CA SO, Albany CA PD, Alhambra CA PD, Amador County CA Sheriff's Office, Anaheim CA PD, Anderson CA PD, Angels Camp CA PD, Antioch CA PD, Arcadia CA PD, Atherton CA PD, Atwater CA PD, Auburn CA PD, Avenal CA PD, Azusa CA PD, Bakersfield CA PD, Baldwin Park CA PD, Beaumont CA PD, Bell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FBI [turned off], Folsom CA PD, Fontana CA PD, Foothill-DeAnza CA PD, Fort Bragg CA PD, Foster City CA PD, Fountain Valley CA PD, Fowler CA PD, Fremont CA PD, Fresno CA PD, Fullerton CA PD, Galt CA PD, Garden Grove CA PD, Gilroy CA PD, Glendora (CA) PD, Grass Valley CA PD, Greenfield CA PD, Grover Beach CA PD, Gustine PD CA , Hanford CA PD, Hayward CA PD, Hemet CA PD , Hercules CA PD, Hermosa Beach PD CA, Hillsborough CA PD, Hollister CA PD, Humboldt County CA SO, Imperial City CA PD,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Palo Alto CA PD, Pasadena CA PD, Petaluma CA PD, Piedmont CA PD, Placentia CA PD, Placer County CA DA Office, Placer County CA SO, Pleasant Hill CA PD, Port of Stockton CA PD, Porterville CA PD, RCATF CA PD, Redondo Beach CA PD, Redwood City CA PD, Reedley CA PD, Rialto PD CA, Ridgecrest CA PD, Rio Hondo College PD CA, Rio Vista CA PD, Riverside County CA District Attorney, Riverside County CA SO, Rocklin CA PD, Rohnert Park Department of Public Safety (CA), Roseville CA PD,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Jose CA PD, San Leandro CA PD, San Luis Obispo CA PD , San Luis Obispo County (CA) Sheriff , San Mateo CA PD, San Mateo County CA SO, San Pablo CA PD , San Pasqual CA PD, San Rafael CA PD, San Ramon CA PD, Santa Barbara County CA SO, Santa Clara CA PD, Santa Clara County CA SO, Santa Clara DA CA, Santa Cruz CA PD, Santa Monica CA PD, Santa Rosa CA PD, Sausalito CA PD, Seal Beach CA PD , Seaside CA PD, Sequoias Community College District CA PD, Shafter PD CA, Simi Valley CA PD, Solano County CA SO, Solano County DA CA, Soledad CA PD, Sonoma County CA SO, South Gate CA PD, South Pasadena CA PD, South San Francisco CA PD, Stallion Springs CA PD, Stanford University CA PD, Stockton CA PD, Suisun City CA PD , Sunnyvale CA PD, Sutter County CA SO , Taft CA PD, Tehachapi CA PD, Tracy CA PD, Truckee CA PD, Tulare CA PD , Tulare County CA SO, Turlock CA PD, Tustin CA PD , Ukiah CA PD, Union City CA PD, University of California, Berkeley, Upland CA PD , US Postal Inspection Service [Federal], Vacaville CA PD, Vallejo CA PD, Ventura CA PD, Ventura County CA SO, Ventura County District Attorney's Office CA, Vernon CA PD, Visalia CA PD, Walnut Creek CA PD, Watsonville CA PD, West Covina CA PD, West Valley Mission College Dist Campus (CA), Westminster CA PD, Wheatland CA PD, Whittier CA PD, Williams CA PD, Willits CA PD, Woodlake CA PD, Woodland CA PD, Yolo County CA SO, Yreka CA PD, Yuba City CA PD, Yuba County Sheriffs Office</t>
  </si>
  <si>
    <t>Alameda County CA SO, Albany CA PD, Alhambra CA PD, Amador County CA Sheriff's Office, Anaheim CA PD, Anderson CA PD, Angels Camp CA PD, Arcadia CA PD, Atwater CA PD, Auburn CA PD, Avenal CA PD, Azusa CA PD, Bakersfield CA PD, Baldwin Park CA PD, Beaumont CA PD, Bell Gardens CA PD, Belmont CA PD, Belvedere CA PD, Benicia CA PD, Beverly Hills CA PD, Bishop CA PD , Brawley CA PD, Brentwood CA PD, Brisbane CA PD, Buena Park CA PD, Burbank Airport CA PD, Burbank CA PD, Burlingame  CA PD, Butte County CA SO, CA - Chino PD,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Riverside CA PD , Clayton CA PD, Clearlake CA PD, Cloverdale CA PD, Coalinga CA PD, Colma CA PD, Colton CA PD ,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Hemet CA PD , Hercules CA PD, Hermosa Beach PD CA, Hillsborough CA PD, Hollister CA PD, Humboldt County CA SO, Imperial City CA PD, Indio CA PD, Irvine CA PD, Irwindale CA PD, Kern County CA SO , Kings County CA DAs Office, Kings County Sheriff's Office CA , La Habra CA PD, La Mesa CA PD, La Verne CA PD, Laguna Beach CA PD, Lake County CA SO, Lakeport CA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Palo Alto CA PD, Pasadena CA PD, Petaluma CA PD, Piedmont CA PD, Placentia CA PD, Placer County CA DA Office, Placer County CA SO, Pleasant Hill CA PD, Pleasanton CA PD, Pomona CA PD, Port of Stockton CA PD, Porterville CA PD, RCATF CA PD, Redlands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Paula CA PD, Santa Rosa CA PD, Sausalito CA PD, Seal Beach CA PD , Seaside CA PD, Sequoias Community College District CA PD, Shafter PD CA, Sierra Madre CA PD, Simi Valley CA PD, Solano County CA SO, Soledad CA PD, Sonoma County CA SO, South Gate CA PD, South Pasadena CA PD, Stallion Springs CA PD, Stanford University CA PD, Stockton CA PD, Suisun City CA PD , Sunnyvale CA PD, Sutter County CA SO , Taft CA PD, Tehachapi CA PD, Tiburon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Watsonville CA PD, West Covina CA PD, West Valley Mission College Dist Campus (CA), Westminster CA PD, Wheatland CA PD, Whittier CA PD, Williams CA PD, Willits CA PD, Woodlake CA PD, Woodland CA PD, Yreka CA PD, Yuba City CA PD, Yuba County Sheriffs Office</t>
  </si>
  <si>
    <t>ACRATT -CA, Alameda CA PD, Alameda County CA SO, Albany CA PD, Alhambra CA PD, Amador County CA Sheriff's Office, Anaheim CA PD, Anderson CA PD, Angels Camp CA PD, Antioch CA PD, Arcadia CA PD, Arvin CA PD, Atherton CA PD, Atwater CA PD, Auburn CA PD, Avenal CA PD, Azusa CA PD, Bakersfield CA PD, Baldwin Park CA PD, Barstow CA PD, Beaumont CA PD, Bell Gardens CA PD, Belmont CA PD, Belvedere CA PD, Benicia CA PD, Berkeley CA PD, Berkley CA PD, Beverly Hills CA PD, Bishop CA PD , Blue Lake Rancheria Tribal PD, Brawley CA PD, Brentwood CA PD, Brisbane CA PD, Buena Park CA PD, Burbank Airport CA PD, Burbank CA PD, Burlingame  CA PD, Butte County CA SO, CA - Chino PD, CA - Napa Valley College Campus, CA - Wasco PD ,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Chaffey College PD (CA) , Chula Vista CA PD, Citrus Heights CA PD, City of Lemoore CA, City of Newman CA PD, City of Riverside CA PD , Clayton CA PD, Clearlake CA PD, Cloverdale CA PD, Coalinga CA PD, Colma CA PD, Colton CA PD , Concord CA PD, Contra Costa County CA SO, Corcoran CA PD, Corona CA PD, Coronado CA PD, Costa Mesa CA PD, Cotati CA PD, Covina CA PD, CSU Long Beach PD (CA), Culver City CA PD, Cypress CA PD, Daly City CA PD, Decommissioned Org, Delano CA PD, Desert Hot Springs CA PD, Dinuba CA PD, Dixon CA PD, DNU, Downey PD CA, Dublin CA PD (ACSO), Duplicate - do not use -Port of Los Angeles CA PD,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Healdsburg CA PD, Hemet CA PD , Hercules CA PD, Hermosa Beach PD CA, Hillsborough CA PD, Hollister CA PD, Humboldt County CA SO, Huntington Beach CA PD, Imperial City CA PD, Imperial County CA SO, Indio CA PD, Irvine CA PD, Irwindale CA PD, Kensington CA PD, Kern County CA SO , Kings County CA DAs Office, Kings County Sheriff's Office CA , La Habra CA PD, La Mesa CA PD, La Verne CA PD, Laguna Beach CA PD, Lake County CA SO, Lake County DA CA, Lakeport CA PD, LASD CA - San Dimas Station,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Marysville CA PD, McFarland CA PD, Mendocino County SO-CA, Mendota CA PD, Menifee CA PD, Menlo Park CA PD, Merced County CA SO, Mill Valley CA PD, Milpitas CA PD, Modoc County CA SO, Monrovia CA PD, Montclair CA PD, Monterey CA PD, Monterey County CA SO, Monterey Park CA PD, Moraga CA PD, Morgan Hill CA PD, Mountain View CA PD (Santa Clara County), Murrieta CA PD, Napa CA PD, Napa County (CA) Probation Department, Napa County CA SO, National City CA PD, Nevada City CA PD, Nevada County CA SO, Newark CA PD , Newport Beach PD CA, Novato CA PD, Oakland CA PD, Oakley CA PD, OC Sheriff CA, Oceanside CA PD, Ontario CA PD, Orange CA PD, Orange County (CA) DA Office , Orange Cove CA PD,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Ridgecrest CA PD, Rio Hondo College PD CA, Rio Vista CA PD, Ripon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Fernando CA PD, San Francisco CA PD, San Francisco District Attorney CA, San Gabriel CA PD, San Joaquin CA DA, San Joaquin County CA SO, San Joaquin Delta College PD (CA), San Jose CA PD, San Leandro CA PD, San Luis Obispo CA PD , San Luis Obispo County (CA) Sheriff , San Marino CA PD, San Mateo CA PD, San Mateo County CA SO, San Pablo CA PD , San Pasqual CA PD, San Rafael CA PD, San Ramon CA PD, Sand City CA PD, Santa Barbara County CA SO, Santa Barbara PD CA, Santa Clara CA PD, Santa Clara DA CA, Santa Cruz CA PD, Santa Maria CA PD, Santa Monica CA PD, Santa Rosa CA PD, Sausalito CA PD, Seal Beach CA PD , Seaside CA PD, Sequoias Community College District CA PD, Shafter PD CA, Sierra Madre CA PD, Simi Valley CA PD, Solano County CA SO, Solano County DA CA, Soledad CA PD, Sonoma County CA SO, South Gate CA PD, South Pasadena CA PD, South San Francisco CA PD, St. Helena CA PD, Stallion Springs CA PD, Stanford University CA PD, Stockton CA PD, Suisun City CA PD , Sunnyvale CA PD, Sutter County CA SO , Taft CA PD, Tehachapi CA PD, Tiburon CA PD, Town of Woodside CA (SMCSO), Tracy CA PD, Truckee CA PD, Tulare CA PD , Tulare County CA SO, Turlock CA PD, Tustin CA PD , UC Irvine Campus PD CA, UC Riverside PD (CA), Ukiah CA PD, Ukiah Fire CA FD, Union City CA PD, University of California, Berkeley, Upland CA PD , Vacaville CA PD, Vallejo CA PD, Ventura CA PD, Ventura County CA SO, Ventura County District Attorney's Office CA, Vernon CA PD, Visalia CA PD, Walnut Creek CA PD, Watsonville CA PD, West Covina CA PD, West Sacramento CA PD, West Valley Mission College Dist Campus (CA), Westminster CA PD, Westmorland CA PD, Wheatland CA PD, Whittier CA PD, Williams CA PD, Willits CA PD, Windsor CA PD, Woodlake CA PD, Woodland CA PD, Yolo County CA SO, Yuba City CA PD, Yuba County Sheriffs Office</t>
  </si>
  <si>
    <t>Alameda CA PD, Alameda County CA SO, Albany CA PD, Alhambra CA PD, Anaheim CA PD, Anderson CA PD, Angels Camp CA PD, Arcadia CA PD, Atwater CA PD, Auburn CA PD, Azusa CA PD, Bakersfield CA PD, Baldwin Park CA PD, Beaumont CA PD, Bell Gardens CA PD, Belmont CA PD, Benicia CA PD, Beverly Hills CA PD, Bishop CA PD , Brisbane CA PD, Buena Park CA PD, Burbank CA PD, Burlingame  CA PD, Butte County CA SO, CA - Chino PD, California Highway Patrol, California State Parks, Calistoga CA PD, Capitola CA PD, Carlsbad CA PD, Carmel CA PD, Central Marin CA PD, Cerritos College CA PD, Chula Vista CA PD, Citrus Heights CA PD, City of Lemoore CA, City of Riverside CA PD , Clayton CA PD, Clearlake CA PD, Cloverdale CA PD, Coalinga CA PD, Colma CA PD, Colton CA PD , Concord CA PD, Contra Costa County CA SO, Corona CA PD, Coronado CA PD, Costa Mesa CA PD, Covina CA PD, Culver City CA PD, Cypress CA PD, Daly City CA PD, Danville CA PD, Delano CA PD, Desert Hot Springs CA PD, Dixon CA PD, Downey PD CA, Dublin CA PD (ACSO), East Bay Parks CA PD, East Palo Alto CA PD, El Cajon CA PD, El Centro CA PD, El Cerrito CA PD, El Monte CA PD, Elk Grove CA PD, Emeryville CA PD, Escalon CA PD, Escondido CA PD, Fairfield CA PD, Folsom CA PD, Fontana CA PD, Foothill-DeAnza CA PD, Foster City CA PD, Fountain Valley CA PD, Fremont CA PD, Fullerton CA PD, Galt CA PD, Garden Grove CA PD, Gilroy CA PD, Glendora (CA) PD, Grass Valley CA PD, Greenfield CA PD, Grover Beach CA PD, Hanford CA PD, Hayward CA PD, Hemet CA PD , Hercules CA PD, Hollister CA PD, Imperial City CA PD, Indio CA PD, Irvine CA PD, Irwindale CA PD, Kern County CA SO ,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Marina CA PD, Mendocino County SO-CA, Mendota CA PD, Menifee CA PD, Merced County CA SO, Mill Valley CA PD, Milpitas CA PD, Modoc County CA SO, Montclair CA PD, Monterey CA PD, Monterey County CA SO, Monterey Park CA PD, Morgan Hill CA PD, Mountain View CA PD (Santa Clara County), Murrieta CA PD, Napa CA PD, Napa County CA SO, National City CA PD, Nevada City CA PD, Nevada County CA SO, Newark CA PD , Newport Beach PD CA, Novato CA PD, Oakland CA PD, Oakley CA PD, OC Sheriff CA, Oceanside CA PD, Ontario CA PD, Orange CA PD, Oxnard CA PD , Pacific Grove CA PD, Pacifica CA PD, Palm Springs CA PD, Palo Alto CA PD, Pasadena CA PD, Petaluma CA PD, Piedmont CA PD, Placentia CA PD, Placer County CA DA Office, Placer County CA SO, Pleasant Hill CA PD, Pleasanton CA PD, Port of Stockton CA PD, Porterville CA PD, RCATF CA PD, Redondo Beach CA PD, Redwood City CA PD, Reedley CA PD, Rialto PD CA, Ridgecrest CA PD, Rio Vista CA PD, Riverside County CA SO, Rocklin CA PD, Rohnert Park Department of Public Safety (CA), Roseville CA PD, Sacramento CA PD, Salinas CA PD, San Bernardino CA PD, San Bernardino County CA SO, San Bruno CA PD, San Diego CA PD, San Diego County CA SD, San Fernando CA PD, San Francisco CA PD, San Gabriel CA PD, San Joaquin County CA SO, San Joaquin Delta College PD (CA), San Leandro CA PD, San Luis Obispo CA PD , San Luis Obispo County (CA) Sheriff , San Mateo CA PD, San Mateo County CA SO, San Pablo CA PD , San Pasqual CA PD, San Rafael CA PD, Sand City CA PD, Santa Barbara County CA SO, Santa Clara CA PD, Santa Cruz CA PD, Santa Monica CA PD, Santa Rosa CA PD, Sausalito CA PD, Seal Beach CA PD , Seaside CA PD, Shafter PD CA, Simi Valley CA PD, Solano County CA SO, Soledad CA PD, Sonoma County CA SO, South Gate CA PD, South Pasadena CA PD, Stanford University CA PD, Stockton CA PD, Suisun City CA PD , Sunnyvale CA PD, Sutter County CA SO , Taft CA PD, Tehachapi CA PD, Tiburon CA PD, Tracy CA PD, Truckee CA PD, Tustin CA PD , Ukiah CA PD, Union City CA PD, Upland CA PD , Vacaville CA PD, Vallejo CA PD, Ventura CA PD, Ventura County CA SO, Visalia CA PD, Watsonville CA PD, West Covina CA PD, West Valley Mission College Dist Campus (CA), Westminster CA PD, Whittier CA PD, Williams CA PD, Woodlake CA PD, Woodland CA PD, Yolo County CA SO, Yreka CA PD, Yuba City CA PD, Yuba County Sheriffs Office</t>
  </si>
  <si>
    <t>ACRATT -CA, Alameda CA PD, Alameda County CA SO, Albany CA PD, Alhambra CA PD, Amador County CA Sheriff's Office, Anaheim CA PD, Anderson CA PD, Angels Camp CA PD, Antioch CA PD, Arcadia CA PD, Atherton CA PD, Atwater CA PD, Auburn CA PD, Avenal CA PD, Azusa CA PD, Bakersfield CA PD, Baldwin Park CA PD, Beaumont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Hemet CA PD , Hercules CA PD, Hermosa Beach PD CA, Hillsborough CA PD, Hollister CA PD, Humboldt County CA SO, Imperial City CA PD, Imperial County CA SO, Indio CA PD, Irvine CA PD, Irwindale CA PD, Kern County CA SO , Kings County CA DAs Office, Kings County Sheriff's Office CA , La Habra CA PD, La Mesa CA PD, La Verne CA PD, Laguna Beach CA PD, Lake County CA SO, Lake County DA CA, Lakeport CA PD, LASD CA - San Dimas Station, Lathrop CA PD , Lincoln CA PD, Livermore CA PD, Livingston CA PD, Lodi CA PD, Lompoc CA PD, Los Alamitos PD CA, Los Alto Hills  CA PD, Los Altos CA PD, Los Angeles CA PD, Los Angeles County CA SD, Los Angeles Port Police CA, Los Gatos Monte Sereno PD - CA, Madera County SO CA , Manteca CA PD, Marin County CA DA, Marin County CA SO, Marina CA PD, McFarland CA PD, Mendocino County SO-CA, Mendota CA PD, Menifee CA PD, Menlo Park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Piedmont CA PD, Placentia CA PD, Placer County CA DA Office, Placer County CA SO, Pleasant Hill CA PD, Pleasanton CA PD, Pomona CA PD, Port of Stockton CA PD, Porterville CA PD, RCATF CA PD, Redlands CA PD, Redondo Beach CA PD, Redwood City CA PD, Reedley CA PD, Rialto PD CA, Richmond CA PD, Ridgecrest CA PD, Rio Hondo College PD CA, Rio Vista CA PD, Riverside County CA District Attorney, Riverside County CA SO, Rocklin CA PD, Rohnert Park Department of Public Safety (CA), Roseville CA PD,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Mateo CA PD, San Mateo County CA SO, San Pablo CA PD , San Pasqual CA PD, San Rafael CA PD, San Ramon CA PD, Sand City CA PD, Santa Barbara County CA SO, Santa Barbara PD CA, Santa Clara CA PD, Santa Clara County CA SO, Santa Clara DA CA, Santa Cruz CA PD, Santa Maria CA PD, Santa Monica CA PD, Santa Rosa CA PD, Sausalito CA PD, Seal Beach CA PD , Seaside CA PD, Sequoias Community College District CA PD, Shafter PD CA, Simi Valley CA PD, Solano County CA SO, Solano County DA CA, Soledad CA PD, Sonoma County CA SO, South Gate CA PD, South Pasadena CA PD, South San Francisco CA PD, St. Helena CA PD, Stallion Springs CA PD, Stanford University CA PD, Stockton CA PD, Suisun City CA PD , Sunnyvale CA PD, Sutter County CA SO , Taft CA PD, Tehachapi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Walnut Creek CA PD, Watsonville CA PD, West Covina CA PD, West Valley Mission College Dist Campus (CA), Westminster CA PD, Wheatland CA PD, Whittier CA PD, Williams CA PD, Willits CA PD, Woodlake CA PD, Woodland CA PD, Yolo County CA SO, Yreka CA PD, Yuba City CA PD, Yuba County Sheriffs Office</t>
  </si>
  <si>
    <t>Alameda County CA SO, Albany CA PD, Alhambra CA PD, Amador County CA Sheriff's Office, Anaheim CA PD, Anderson CA PD, Angels Camp CA PD, Arcadia CA PD, Atherton CA PD, Auburn CA PD, Avenal CA PD, Azusa CA PD, Bakersfield CA PD, Baldwin Park CA PD, Beaumont CA PD, Bell Gardens CA PD, Belmont CA PD, Belvedere CA PD, Benicia CA PD, Beverly Hills CA PD, Bishop CA PD , Blue Lake Rancheria Tribal PD, Brawley CA PD, Brentwood CA PD, Buena Park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CA PD, Grover Beach CA PD, Gustine PD CA , Hanford CA PD, Hayward CA PD, Hemet CA PD , Hercules CA PD, Hermosa Beach PD CA, Hillsborough CA PD, Hollister CA PD, Imperial City CA PD, Indio CA PD, Irvine CA PD, Irwindale CA PD, Kern County CA SO , Kings County CA DAs Office, Kings County Sheriff's Office CA , La Habra CA PD, La Mesa CA PD, La Verne CA PD, Laguna Beach CA PD, Lake County CA SO, Lakeport CA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Pasadena CA PD, Petaluma CA PD, Placentia CA PD, Placer County CA DA Office, Placer County CA SO, Pleasant Hill CA PD, Pleasanton CA PD, Port of Stockton CA PD, Porterville CA PD, RCATF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Stallion Springs CA PD, Stanford University CA PD, Stockton CA PD, Suisun City CA PD , Sunnyvale CA PD, Sutter County CA SO , Taft CA PD, Tehachapi CA PD, Tracy CA PD, Truckee CA PD, Tulare CA PD , Tulare County CA SO, Turlock CA PD, Tustin CA PD , Ukiah CA PD, University of California, Berkeley, Vacaville CA PD, Ventura CA PD, Ventura County CA SO, Ventura County District Attorney's Office CA, Vernon CA PD, Visalia CA PD, Watsonville CA PD, West Covina CA PD, West Sacramento CA PD, West Valley Mission College Dist Campus (CA), Westminster CA PD, Wheatland CA PD, Williams CA PD, Willits CA PD, Woodlake CA PD, Woodland CA PD, Yreka CA PD, Yuba City CA PD, Yuba County Sheriffs Office</t>
  </si>
  <si>
    <t>Alameda County CA SO, Alhambra CA PD, Amador County CA Sheriff's Office, Anaheim CA PD, Anderson CA PD, Angels Camp CA PD, Arcadia CA PD, Atwater CA PD, Auburn CA PD, Avenal CA PD, Azusa CA PD, Bakersfield CA PD, Baldwin Park CA PD, Beaumont CA PD, Bell Gardens CA PD, Belmont CA PD, Belvedere CA PD, Benicia CA PD, Beverly Hills CA PD, Bishop CA PD , Brawley CA PD, Brentwood CA PD, Buena Park CA PD, Burbank Airport CA PD, Burbank CA PD, Burlingame  CA PD, Butte County CA SO, CA - Chino PD,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Covina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Hemet CA PD , Hercules CA PD, Hermosa Beach PD CA, Hillsborough CA PD, Hollister CA PD, Humboldt County CA SO, Huntington Beach CA PD, Imperial City CA PD, Imperial County CA SO, Indio CA PD, Irvine CA PD, Irwindale CA PD, Kern County CA SO , Kings County CA DAs Office, Kings County Sheriff's Office CA , Kingsburg CA PD , La Habra CA PD, La Mesa CA PD, La Verne CA PD, Laguna Beach CA PD, Lake County CA SO, Lakeport CA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Palo Alto CA PD, Pasadena CA PD, Petaluma CA PD, Placentia CA PD, Placer County CA DA Office, Placer County CA SO, Pleasant Hill CA PD, Pleasanton CA PD, Pomona CA PD, Port of Stockton CA PD, Porterville CA PD, RCATF CA PD, Redlands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Paula CA PD, Santa Rosa CA PD, Sausalito CA PD, Seal Beach CA PD , Seaside CA PD, Sequoias Community College District CA PD, Shafter PD CA, Sierra Madre CA PD, Simi Valley CA PD, Solano County CA SO, Soledad CA PD, Sonoma County CA SO, South Gate CA PD, South Pasadena CA PD, Stallion Springs CA PD, Stanford University CA PD, Stockton CA PD, Suisun City CA PD , Sunnyvale CA PD, Sutter County CA SO , Taft CA PD, Tehachapi CA PD, Tiburon CA PD, Tracy CA PD, Truckee CA PD, Tulare CA PD , Tulare County CA SO, Turlock CA PD, Tustin CA PD , UC Irvine Campus PD CA, Ukiah CA PD, Union City CA PD, University of California, Berkeley, Upland CA PD , Vacaville CA PD, Vallejo CA PD, Ventura CA PD, Ventura County CA SO, Ventura County District Attorney's Office CA, Vernon CA PD, Visalia CA PD, Watsonville CA PD, West Covina CA PD, West Valley Mission College Dist Campus (CA), Westminster CA PD, Whittier CA PD, Williams CA PD, Willits CA PD, Woodlake CA PD, Woodland CA PD, Yuba City CA PD, Yuba County Sheriffs Office</t>
  </si>
  <si>
    <t>Alameda County CA SO, Albany CA PD, Alhambra CA PD, Amador County CA Sheriff's Office, Anaheim CA PD, Anderson CA PD, Angels Camp CA PD, Arcadia CA PD, Atwater CA PD, Auburn CA PD, Avenal CA PD, Azusa CA PD, Bakersfield CA PD, Baldwin Park CA PD, Beaumont CA PD, Bell Gardens CA PD, Belmont CA PD, Benicia CA PD, Beverly Hills CA PD, Bishop CA PD , Blue Lake Rancheria Tribal PD, Brawley CA PD, Brentwood CA PD, Brisbane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Carlsbad CA PD, Carmel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Emeryville CA PD, Escalon CA PD, Escondido CA PD, Fairfield CA PD, Folsom CA PD, Fontana CA PD, Foothill-DeAnza CA PD, Fort Bragg CA PD, Fountain Valley CA PD, Fowler CA PD, Fremont CA PD, Fresno CA PD, Fullerton CA PD, Garden Grove CA PD, Gilroy CA PD, Glendora (CA) PD, Grass Valley CA PD, Greenfield CA PD, Grover Beach CA PD, Gustine PD CA , Hanford CA PD, Hayward CA PD, Hemet CA PD , Hercules CA PD, Hermosa Beach PD CA, Hollister CA PD, Humboldt County CA SO, Imperial City CA PD, Indio CA PD, Irvine CA PD, Irwindale CA PD, Kern County CA SO , Kings County CA DAs Office, Kings County Sheriff's Office CA , La Habra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Mendocino County SO-CA, Mendota CA PD, Menifee CA PD, Merced County CA SO, Mill Valley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Pacifica CA PD, Palm Springs CA PD, Palo Alto CA PD, Pasadena CA PD, Petaluma CA PD, Piedmont CA PD, Placer County CA DA Office, Placer County CA SO, Pleasant Hill CA PD, Pleasanton CA PD, Port of Stockton CA PD, Porterville CA PD, RCATF CA PD, Redondo Beach CA PD, Redwood City CA PD, Reedley CA PD, Rialto PD CA, Ridgecrest CA PD, Rio Vista CA PD,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Jose CA PD,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Stallion Springs CA PD, Stanford University CA PD, Stockton CA PD, Suisun City CA PD , Sunnyvale CA PD, Sutter County CA SO , Taft CA PD, Tehachapi CA PD, Tiburon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Watsonville CA PD, West Covina CA PD, West Valley Mission College Dist Campus (CA), Westminster CA PD, Wheatland CA PD, Whittier CA PD, Williams CA PD, Willits CA PD, Woodlake CA PD, Woodland CA PD, Yreka CA PD, Yuba City CA PD</t>
  </si>
  <si>
    <t>Benicia CA PD, California Highway Patrol, Dixon CA PD, Fairfield CA PD, Rio Vista CA PD, Solano County CA SO, Vacaville CA PD, Vallejo CA PD</t>
  </si>
  <si>
    <t>ACRATT -CA, Alameda County CA SO, Albany CA PD, Alhambra CA PD, Anaheim CA PD, Anderson CA PD, Antioch CA PD, Arcadia CA PD, Atherton CA PD, Atwater CA PD, Auburn CA PD, Azusa CA PD, Bakersfield CA PD, Baldwin Park CA PD, Barstow CA PD, Beaumont CA PD, Bell Gardens CA PD, Belmont CA PD, Benicia CA PD, Berkeley CA PD, Beverly Hills CA PD, Bishop CA PD , Blue Lake Rancheria Tribal PD, Brawley CA PD, Brisbane CA PD, Buena Park CA PD, Burbank CA PD, Burlingame  CA PD, Butte County CA SO, CA - Chino PD, CA - Wasco PD , Cal Fire , Cal State Fullerton (CA), Cal State San Bernadino CA PD, California Department of Corrections, California Highway Patrol, California State Parks, Calistoga CA PD, Campbell CA PD, Capitola CA PD, Carlsbad CA PD, Carmel CA PD, Cathedral City CA PD, Central Marin CA PD, Cerritos College CA PD, Chula Vista CA PD, Citrus Heights CA PD, City of Lemoore CA, City of Newman CA PD, City of Riverside CA PD , Clearlake CA PD, Cloverdale CA PD, Coalinga CA PD, Colma CA PD, Colton CA PD , Concord CA PD, Contra Costa County CA SO, Corona CA PD, Coronado CA PD, Costa Mesa CA PD, Cotati CA PD, Covina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Glendale CA PD, Glendora (CA) PD, Grass Valley CA PD, Greenfield PD CA , Gustine PD CA , Hanford CA PD, Hayward CA PD, Hemet CA PD , Hercules CA PD, Hermosa Beach PD CA, Hillsborough CA PD, Hollister CA PD, Humboldt County CA SO, Imperial City CA PD, Imperial County CA SO, Indio CA PD, Irvine CA PD, Irwindale CA PD, Kern County CA SO , Kings County CA DAs Office, Kings County Sheriff's Office CA , La Habra CA PD, La Mesa CA PD, La Verne CA PD, Laguna Beach CA PD, Lake County CA SO, Lakeport CA PD, LASD CA - San Dimas Station,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Menlo Park CA PD, Merced County CA SO, Mill Valley CA PD, Milpitas CA PD, Modoc County CA SO, Monrovia CA PD, Montclair CA PD, Monterey CA PD, Monterey County CA SO, Monterey Park CA PD, Morgan Hill CA PD, Mountain View CA PD (Santa Clara County), Murrieta CA PD, Napa CA PD, Napa County CA SO, National City CA PD, NCRIC, Nevada County CA SO, Newark CA PD , Newport Beach PD CA, Novato CA PD, Oakland CA PD, Oakley CA PD, OC Sheriff CA, Oceanside CA PD, Ontario CA PD, Orange CA PD, Orange County (CA) DA Office , Oroville CA PD, Oxnard CA PD , Pacific Grove CA PD, Pacifica CA PD, Palm Springs CA PD, Palo Alto CA PD, Pasadena CA PD, Piedmont CA PD, Placentia CA PD, Placer County CA DA Office, Placer County CA SO, Pleasant Hill CA PD, Pleasanton CA PD, Pomona CA PD, Port of Stockton CA PD, Porterville CA PD, RCATF CA PD, Redlands CA PD, Redondo Beach CA PD, Redwood City CA PD, Reedley CA PD, Rialto PD CA, Ridgecrest CA PD, Rio Hondo College PD CA, Rio Vista CA PD, Ripon CA PD, Riverside County CA SO, Rocklin CA PD, Rohnert Park Department of Public Safety (CA), Roseville CA PD, Sacramento CA DA, Sacramento CA PD, Salinas CA PD, San Bernardino County CA SO, San Bruno CA PD, San Diego CA PD, San Diego Harbor CA PD, San Fernando CA PD, San Francisco CA PD, San Francisco District Attorney CA, San Gabriel CA PD, San Joaquin County CA SO, San Joaquin Delta College PD (CA), San Jose CA PD, San Leandro CA PD, San Luis Obispo CA PD , San Mateo County CA SO, San Rafael CA PD, San Ramon CA PD, Sand City CA PD, Santa Barbara County CA SO, Santa Clara CA PD, Santa Clara DA CA, Santa Cruz CA PD, Santa Monica CA PD, Santa Rosa CA PD, Sausalito CA PD, Seal Beach CA PD , Seaside CA PD, Sequoias Community College District CA PD, Shafter PD CA, Simi Valley CA PD, Solano County CA SO, Soledad CA PD, Sonoma County CA SO, South Gate CA PD, South Pasadena CA PD, South San Francisco CA PD, St. Helena CA PD, Stallion Springs CA PD, Stanford University CA PD, Stockton CA PD, Suisun City CA PD , Sunnyvale CA PD, Taft CA PD, Tehachapi CA PD, Town of Woodside CA (SMCSO), Tracy CA PD, Tustin CA PD , UC Irvine Campus PD CA, Ukiah CA PD, Union City CA PD, Upland CA PD , Vacaville CA PD, Vallejo CA PD, Ventura CA PD, Ventura County CA SO, Ventura County District Attorney's Office CA, Vernon CA PD, Visalia CA PD, Watsonville CA PD, West Covina CA PD, West Sacramento CA PD, West Valley Mission College Dist Campus (CA), Westminster CA PD, Westmorland CA PD, Wheatland CA PD, Whittier CA PD, Williams CA PD, Woodlake CA PD, Woodland CA PD, Yolo County CA SO, Yuba City CA PD, Yuba County Sheriffs Office</t>
  </si>
  <si>
    <t>ACRATT -CA, Alameda CA PD, Alameda County CA SO, Albany CA PD, Alhambra CA PD, Amador County CA Sheriff's Office, Anaheim CA PD, Anderson CA PD, Angels Camp CA PD, Antioch CA PD, Arcadia CA PD, Atherton CA PD, Atwater CA PD, Auburn CA PD, Avenal CA PD, Azusa CA PD, Bakersfield CA PD, Baldwin Park CA PD, Barstow CA PD, Beaumont CA PD, Bell Gardens CA PD, Belmont CA PD, Benicia CA PD, Beverly Hills CA PD, Bishop CA PD , Blue Lake Rancheria Tribal PD, Brawley CA PD, Brentwood CA PD, Brisbane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Clearlake CA PD, Cloverdale CA PD, Coalinga CA PD, Colma CA PD, Colton CA PD , Concord CA PD, Corona CA PD, Coronado CA PD, Costa Mesa CA PD, Covina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Healdsburg CA PD, Hemet CA PD , Hercules CA PD, Hollister CA PD, Humboldt County CA SO, Imperial City CA PD, Imperial County CA SO, Indio CA PD, Irvine CA PD, Irwindale CA PD, Kensington CA PD, Kern County CA SO , Kings County CA DAs Office, Kings County Sheriff's Office CA , La Habra CA PD, La Mesa CA PD, La Verne CA PD, Laguna Beach CA PD, Lake County CA SO, Lakeport CA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Mendocino County SO-CA, Mendota CA PD, Menifee CA PD, Menlo Park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Nevada City CA PD, Nevada County CA SO, Newark CA PD , Newport Beach PD CA, Novato CA PD, Oakland CA PD, Oakley CA PD, OC Sheriff CA, Oceanside CA PD, Ontario CA PD, Orange CA PD, Orange County (CA) DA Office , Oxnard CA PD , Pacific Grove CA PD, Pacifica CA PD, Palm Springs CA PD, Palo Alto CA PD, Pasadena CA PD, Petaluma CA PD, Piedmont CA PD, Placentia CA PD, Placer County CA DA Office, Placer County CA SO, Pleasant Hill CA PD, Pleasanton CA PD, Port of Stockton CA PD, Porterville CA PD, RCATF CA PD, Redlands CA PD, Redondo Beach CA PD, Redwood City CA PD, Reedley CA PD, Rialto PD CA, Richmond CA PD, Ridgecrest CA PD, Rio Hondo College PD CA, Rio Vista CA PD,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Mateo CA PD, San Mateo County CA SO, San Pablo CA PD , San Pasqual CA PD, San Rafael CA PD, San Ramon CA PD, Sand City CA PD, Santa Barbara County CA SO, Santa Barbara PD CA, Santa Clara CA PD, Santa Clara DA CA, Santa Cruz CA PD, Santa Monica CA PD, Santa Rosa CA PD, Sausalito CA PD, Seal Beach CA PD , Seaside CA PD, Sequoias Community College District CA PD, Shafter PD CA, Simi Valley CA PD, Solano County CA SO, Solano County DA CA, Soledad CA PD, Sonoma County CA SO, South Gate CA PD, South Pasadena CA PD, South San Francisco CA PD, Stallion Springs CA PD, Stanford University CA PD, Stockton CA PD, Suisun City CA PD , Sunnyvale CA PD, Sutter County CA SO , Taft CA PD, Tehachapi CA PD, Tiburon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Walnut Creek CA PD, Watsonville CA PD, West Covina CA PD, West Sacramento CA PD, West Valley Mission College Dist Campus (CA), Westminster CA PD, Wheatland CA PD, Whittier CA PD, Williams CA PD, Willits CA PD, Woodlake CA PD, Woodland CA PD, Yolo County CA SO, Yreka CA PD, Yuba City CA PD, Yuba County Sheriffs Office</t>
  </si>
  <si>
    <t>ACRATT -CA, Alameda CA PD, Alameda County CA SO, Albany CA PD, Alhambra CA PD, Anaheim CA PD, Anderson CA PD, Angels Camp CA PD, Antioch CA PD, Arcadia CA PD, Arvin CA PD, Atherton CA PD, Atwater CA PD, Auburn CA PD, Avenal CA PD, Azusa CA PD, Bakersfield CA PD, Baldwin Park CA PD, Barstow CA PD, Beaumont CA PD, Bell Gardens CA PD, Belmont CA PD, Belvedere CA PD, Benicia CA PD, Beverly Hills CA PD, Bishop CA PD , Blue Lake Rancheria Tribal PD, Brawley CA PD, Brentwood CA PD, Brisbane CA PD, Buena Park CA PD, Burbank Airport CA PD, Burlingame  CA PD, Butte County CA SO, CA - Chino PD, CA - Napa Valley College Campus,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Newman CA PD, City of Riverside CA PD , Clayton CA PD, Clearlake CA PD, Cloverdale CA PD, Coalinga CA PD, Colma CA PD, Colton CA PD , Concord CA PD, Contra Costa County CA SO, Corcoran CA PD, Corona CA PD, Coronado CA PD, Costa Mesa CA PD, Covina CA PD, CSU Long Beach PD (CA), Culver City CA PD, Cypress CA PD, Daly City CA PD, Danville CA PD, Decommissioned Org,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Farmersville CA PD, FBI [turned off],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Healdsburg CA PD, Hemet CA PD , Hercules CA PD, Hermosa Beach PD CA, Hillsborough CA PD, Humboldt County CA SO, Huntington Beach CA PD, Imperial City CA PD, Imperial County CA SO, Indio CA PD, Irvine CA PD, Irwindale CA PD, Kensington CA PD, Kern County CA SO , Kings County CA DAs Office, Kings County Sheriff's Office CA , Kingsburg CA PD , La Habra CA PD, La Mesa CA PD, La Verne CA PD, Laguna Beach CA PD, Lake County CA SO, Lakeport CA PD, LASD CA - San Dimas Station, Lathrop CA PD , Lincoln CA PD, Livermore CA PD, Livingston CA PD, Lodi CA PD, Lompoc CA PD, Los Alamitos PD CA, Los Alto Hills  CA PD, Los Altos CA PD, Los Angeles CA PD, Los Angeles County CA SD, Los Angeles Port Police CA, Los Gatos Monte Sereno PD - CA, Madera County SO CA , Manteca CA PD, Marin County CA DA, Marin County CA SO, Marina CA PD, McFarland CA PD, Mendocino County SO-CA, Mendota CA PD, Menifee CA PD, Menlo Park CA PD, Merced County CA SO, Mill Valley CA PD, Milpitas CA PD, Modoc County CA SO, Monrovia CA PD, Montclair CA PD, Monterey CA PD, Monterey County CA SO, Monterey Park CA PD, Moraga CA PD, Morgan Hill CA PD, Mountain View CA PD (Santa Clara County), Murrieta CA PD, Napa CA PD, Napa County CA SO, National City CA PD, NCRIC, Nevada City CA PD, Nevada County CA SO, New York State Police NY, Newark CA PD , Newport Beach PD CA, Novato CA PD, OC Sheriff CA, Oceanside CA PD, Ontario CA PD, Orange CA PD, Orange County (CA) DA Office ,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Queen Creek AZ PD, RCATF CA PD, Redlands CA PD, Redondo Beach CA PD, Redwood City CA PD, Reedley CA PD, Rialto PD CA, Richmond CA PD, Ridgecrest CA PD, Rio Hondo College PD CA, Rio Vista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Mateo CA PD, San Mateo County CA SO, San Pablo CA PD , San Pasqual CA PD, San Rafael CA PD, San Ramon CA PD, Sand City CA PD, Santa Barbara County CA SO, Santa Barbara PD CA, Santa Clara CA PD, Santa Clara County CA SO, Santa Clara DA CA, Santa Cruz CA PD, Santa Maria CA PD, Santa Monica CA PD, Santa Rosa CA PD, Sauk Village IL PD, Sausalito CA PD, Seal Beach CA PD , Seaside CA PD, Sequoias Community College District CA PD, Shafter PD CA, Sierra Madre CA PD, Simi Valley CA PD, Solano County CA SO, Solano County DA CA, Soledad CA PD, Sonoma County CA SO, South Gate CA PD, South Pasadena CA PD, South San Francisco CA PD, Spokane County WA SO, St. Helena CA PD, Stallion Springs CA PD, Stanford University CA PD, Stockton CA PD, Suisun City CA PD , Sunnyvale CA PD, Sutter County CA SO , Tehachapi CA PD, Tiburon CA PD, Town of Woodside CA (SMCSO),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Walnut Creek CA PD, Watsonville CA PD, West Covina CA PD, West Sacramento CA PD, Westminster CA PD, Wheatland CA PD, Whittier CA PD, Williams CA PD, Willits CA PD, Woodlake CA PD, Woodland CA PD, Yolo County CA SO, Yreka CA PD, Yuba City CA PD, Yuba County Sheriffs Office, Zionsville IN PD</t>
  </si>
  <si>
    <t>ACRATT -CA, Alameda CA PD, Alameda County CA SO, Albany CA PD, Alhambra CA PD, Amador County CA Sheriff's Office, Anaheim CA PD, Anderson CA PD, Angels Camp CA PD, Arcadia CA PD, Atherton CA PD, Atwater CA PD, Auburn CA PD, Avenal CA PD, Azusa CA PD, Bakersfield CA PD, Baldwin Park CA PD, Beaumont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Capitola CA PD, Carlsbad CA PD, Carmel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Hemet CA PD , Hercules CA PD, Hermosa Beach PD CA, Hillsborough CA PD, Hollister CA PD, Houston TX PD, Humboldt County CA SO, Imperial City CA PD, Imperial County CA SO,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Palo Alto CA PD, Pasadena CA PD, Petaluma CA PD, Piedmont CA PD, Placentia CA PD, Placer County CA DA Office, Placer County CA SO, Pleasant Hill CA PD, Pleasanton CA PD, Port of Stockton CA PD, Porterville CA PD, RCATF CA PD, Redondo Beach CA PD, Redwood City CA PD, Reedley CA PD, Rialto PD CA, Richmond CA PD, Ridgecrest CA PD, Rio Hondo College PD CA, Rio Vista CA PD, Riverside County CA District Attorney, Riverside County CA SO, Rohnert Park Department of Public Safety (CA), Roseville CA PD,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Jose CA PD, San Leandro CA PD, San Luis Obispo CA PD , San Luis Obispo County (CA) Sheriff , San Mateo CA PD, San Mateo County CA SO, San Pasqual CA PD, San Rafael CA PD, San Ramon CA PD, Sand City CA PD, Santa Barbara County CA SO, Santa Clara CA PD, Santa Clara DA CA, Santa Cruz CA PD, Santa Monica CA PD, Santa Rosa CA PD, Sauk Village IL PD, Sausalito CA PD, Seal Beach CA PD , Seaside CA PD, Sequoias Community College District CA PD, Shafter PD CA, Simi Valley CA PD, Solano County CA SO, Soledad CA PD, Sonoma County CA SO, South Gate CA PD, South Pasadena CA PD, Stallion Springs CA PD, Stanford University CA PD, Stockton CA PD, Suisun City CA PD , Sunnyvale CA PD, Sutter County CA SO , Taft CA PD, Tehachapi CA PD, Tracy CA PD, Truckee CA PD, Tulare CA PD , Tulare County CA SO, Turlock CA PD, Tustin CA PD , Ukiah CA PD, Union City CA PD, University of California, Berkeley, Upland CA PD , US Postal Inspection Service [Federal], Vacaville CA PD, Vallejo CA PD, Ventura CA PD, Ventura County CA SO, Ventura County District Attorney's Office CA, Vernon CA PD, Visalia CA PD, Walnut Creek CA PD, Watsonville CA PD, West Covina CA PD, West Valley Mission College Dist Campus (CA), Westminster CA PD, Wheatland CA PD, Whittier CA PD, Williams CA PD, Willits CA PD, Woodlake CA PD, Woodland CA PD, Yolo County CA SO, Yreka CA PD, Yuba City CA PD, Yuba County Sheriffs Office</t>
  </si>
  <si>
    <t>Benicia CA PD, Campbell CA PD, El Cajon CA PD, Gilroy CA PD, Los Altos CA PD, Los Gatos Monte Sereno PD - CA, Mill Valley CA PD, Milpitas CA PD, Monterey County CA SO, Morgan Hill CA PD, Mountain View CA PD (Santa Clara County), NCRIC, Palo Alto CA PD, Rohnert Park Department of Public Safety (CA), Sacramento CA DA, San Francisco CA PD, San Jose CA PD, San Mateo County CA SO, Santa Clara CA PD, Santa Clara County CA SO, Vacaville CA PD, Yreka CA PD</t>
  </si>
  <si>
    <t>Benicia CA PD, California Highway Patrol, Calistoga CA PD, Clearlake CA PD, Cloverdale CA PD, Contra Costa County CA SO, Dixon CA PD, Dublin CA PD (ACSO), El Cerrito CA PD, Fairfield CA PD, Folsom CA PD, Healdsburg CA PD, Hercules CA PD, Lake County CA SO, Lakeport CA PD, Mendocino County SO-CA, Napa CA PD, Napa County CA SO, Novato CA PD, Petaluma CA PD, Richmond CA PD, Rohnert Park Department of Public Safety (CA), Santa Rosa CA PD, Solano County CA SO, Sonoma County CA SO, Ukiah CA PD, Vacaville CA PD, Vallejo CA PD, Williams CA PD, Yolo County CA SO</t>
  </si>
  <si>
    <t>Alameda CA PD, Albany CA PD, Alhambra CA PD, Anaheim CA PD, Angels Camp CA PD, Arcadia CA PD, Atwater CA PD, Auburn CA PD, Avenal CA PD, Azusa CA PD, Bakersfield CA PD, Baldwin Park CA PD, Beaumont CA PD, Bell CA PD, Bell Gardens CA PD, Belmont CA PD, Belvedere CA PD, Benicia CA PD, Beverly Hills CA PD, Bishop CA PD , Blue Lake Rancheria Tribal PD, Brawley CA PD, Brentwood CA PD, Brisbane CA PD, Buena Park CA PD, Burlingame  CA PD, Butte County CA SO, CA - Chino PD, CA Iipay Nation of Santa Ysabel, Cal Fire , Cal State Fullerton (CA), Calexico CA PD, California Department of Corrections,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Culver City CA PD, Cypress CA PD, Daly City CA PD, Danville CA PD, Delano CA PD, Desert Hot Springs CA PD, Dinuba CA PD, Dixon CA PD, Downey PD CA, Dublin CA PD (ACSO), East Bay Parks CA PD, El Cajon CA PD, El Centro CA PD, El Cerrito CA PD, El Monte CA PD, El Segundo CA PD, Elk Grove CA PD, Emeryville CA PD, Escalon CA PD, Escondido CA PD, Fairfield CA PD, Folsom CA PD, Fontana CA PD, Foothill-DeAnza CA PD, Fort Bragg CA PD, Fountain Valley CA PD, Fowler CA PD, Fremont CA PD, Fresno CA PD, Fullerton CA PD, Galt CA PD, Garden Grove CA PD, Gilroy CA PD, Glendora (CA) PD, Grass Valley CA PD, Greenfield CA PD, Gustine PD CA , Hanford CA PD, Hayward CA PD, Hercules CA PD, Hermosa Beach PD CA, Hillsborough CA PD, Humboldt County CA SO, Imperial City CA PD,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SO, Marina CA PD, McFarland CA PD, Mendocino County SO-CA, Mendota CA PD, Menifee CA PD, Menlo Park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County CA SO, Newark CA PD , Newport Beach PD CA, Novato CA PD, Oakland CA PD, Oakley CA PD, OC Sheriff CA, Oceanside CA PD, Ontario CA PD, Orange CA PD, Orange County (CA) DA Office , Pacific Grove CA PD, Pacifica CA PD, Palm Springs CA PD, Palo Alto CA PD, Pasadena CA PD, Petaluma CA PD, Piedmont CA PD, Placentia CA PD, Placer County CA DA Office, Placer County CA SO, Pleasant Hill CA PD, Port of Stockton CA PD, Porterville CA PD, RCATF CA PD, Redondo Beach CA PD, Redwood City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Solano County CA SO, Soledad CA PD, Sonoma County CA SO, South Gate CA PD, South Pasadena CA PD, Stallion Springs CA PD, Stanford University CA PD, Stockton CA PD, Suisun City CA PD , Sunnyvale CA PD, Sutter County CA SO , Taft CA PD, Tehachapi CA PD, Tracy CA PD, Tulare CA PD , Tulare County CA SO, Turlock CA PD, Tustin CA PD , Ukiah CA PD, Union City CA PD, University of California, Berkeley, Upland CA PD , Vacaville CA PD, Ventura CA PD, Ventura County CA SO, Ventura County District Attorney's Office CA, Visalia CA PD, Watsonville CA PD, West Covina CA PD, West Valley Mission College Dist Campus (CA), Westminster CA PD, Wheatland CA PD, Whittier CA PD, Williams CA PD, Willits CA PD, Woodlake CA PD, Woodland CA PD, Yreka CA PD, Yuba City CA PD, Yuba County Sheriffs Office</t>
  </si>
  <si>
    <t>ACRATT -CA, Alameda CA PD, Alameda County CA SO, Albany CA PD, Alhambra CA PD, Amador County CA Sheriff's Office, Anaheim CA PD, Anderson CA PD, Angels Camp CA PD, Antioch CA PD, Arcadia CA PD, Arvin CA PD, Atherton CA PD, Atwater CA PD, Auburn CA PD, Avenal CA PD, Azusa CA PD, Bakersfield CA PD, Baldwin Park CA PD, Barstow CA PD, Beaumont CA PD, Bell Gardens CA PD, Belmont CA PD, Benicia CA PD, Beverly Hills CA PD, Bishop CA PD , Blue Lake Rancheria Tribal PD, Brawley CA PD, Buena Park CA PD, Burbank Airport CA PD, Burbank CA PD, Burlingame  CA PD, Butte County CA SO, CA - Chino PD, CA - Wasco PD , Cal Fire , Cal State Fullerton (CA),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Cloverdale CA PD, Coalinga CA PD, Colma CA PD, Colton CA PD , Concord CA PD, Contra Costa County CA SO,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Fullerton CA PD, Galt CA PD, Garden Grove CA PD, Gilroy CA PD, Glendora (CA) PD, Grass Valley CA PD, Greenfield PD CA , Grover Beach CA PD, Gustine PD CA , Hanford CA PD, Hayward CA PD, Hemet CA PD , Hercules CA PD, Hollister CA PD, Imperial City CA PD,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Gatos Monte Sereno PD - CA, Madera County SO CA , Manteca CA PD, Marin County CA DA, Marina CA PD, Mendocino County SO-CA, Mendota CA PD, Menifee CA PD, Merced County CA SO, Milpitas CA PD, Modoc County CA SO, Montclair CA PD, Monterey CA PD, Monterey County CA SO, Monterey Park CA PD, Morgan Hill CA PD, Mountain View CA PD (Santa Clara County), Murrieta CA PD, Napa CA PD, Napa County CA SO, National City CA PD, Nevada City CA PD, Nevada County CA SO, Newark CA PD , Newport Beach PD CA, Novato CA PD, Oakland CA PD, Oakley CA PD, OC Sheriff CA, Oceanside CA PD, Ontario CA PD, Orange CA PD, Orange County (CA) DA Office , Orange Cove CA PD, Oxnard CA PD , Pacific Grove CA PD, Pacifica CA PD, Palm Springs CA PD, Pasadena CA PD, Placentia CA PD, Placer County CA DA Office, Placer County CA SO, Pleasanton CA PD, Port of Stockton CA PD, Porterville CA PD, RCATF CA PD, Redondo Beach CA PD, Redwood City CA PD, Reedley CA PD, Rialto PD CA, Ridgecrest CA PD, Rio Hondo College PD CA, Rio Vista CA PD, Riverside County CA SO, Rohnert Park Department of Public Safety (CA), Sacramento CA PD, Salinas CA PD, San Bernardino County CA SO, San Bruno CA PD, San Diego CA PD, San Diego County CA SD,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Sand City CA PD, Santa Barbara County CA SO,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Stallion Springs CA PD, Stanford University CA PD, Stockton CA PD, Suisun City CA PD , Sunnyvale CA PD, Sutter County CA SO , Taft CA PD, Tehachapi CA PD, Tracy CA PD, Truckee CA PD, Tulare County CA SO, Tustin CA PD , Ukiah CA PD, Union City CA PD, Upland CA PD , Vacaville CA PD, Vallejo CA PD, Ventura CA PD, Ventura County CA SO, Ventura County District Attorney's Office CA, Vernon CA PD, Visalia CA PD, Watsonville CA PD, West Covina CA PD, West Valley Mission College Dist Campus (CA), Westminster CA PD, Whittier CA PD, Williams CA PD, Woodlake CA PD, Woodland CA PD, Yolo County CA SO, Yreka CA PD, Yuba City CA PD, Yuba County Sheriffs Office</t>
  </si>
  <si>
    <t>Alameda CA PD, Alameda County CA SO, Albany CA PD, Alhambra CA PD, Amador County CA Sheriff's Office, Anaheim CA PD, Anderson CA PD, Angels Camp CA PD, Arcadia CA PD, Auburn CA PD, Azusa CA PD, Bakersfield CA PD, Baldwin Park CA PD, Beaumont CA PD, Bell Gardens CA PD, Belmont CA PD, Benicia CA PD, Beverly Hills CA PD, Bishop CA PD , Blue Lake Rancheria Tribal PD, Brawley CA PD, Brentwood CA PD, Brisbane CA PD, Buena Park CA PD, Burbank Airport CA PD, Burbank CA PD, Burlingame  CA PD, Butte County CA SO, CA - Chino PD, Cal Fire , Cal State Fullerton (CA),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Cloverdale CA PD, Coalinga CA PD, Colma CA PD, Colton CA PD , Contra Costa County CA SO,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Emeryville CA PD, Escalon CA PD, Escondido CA PD, Fairfield CA PD, Folsom CA PD, Fontana CA PD, Foothill-DeAnza CA PD, Fort Bragg CA PD, Fountain Valley CA PD, Fowler CA PD, Fremont CA PD, Fresno CA PD, Fullerton CA PD, Garden Grove CA PD, Gilroy CA PD, Glendora (CA) PD, Grass Valley CA PD, Greenfield PD CA , Gustine PD CA , Hanford CA PD, Hayward CA PD, Hercules CA PD, Hermosa Beach PD CA, Humboldt County CA SO, Imperial City CA PD, Imperial County CA SO, Irvine CA PD, Irwindale CA PD, Kern County CA SO , Kings County CA DAs Office, Kings County Sheriff's Office CA , La Habra CA PD, La Verne CA PD, Laguna Beach CA PD, Lake County CA SO, Lakeport CA PD, Lathrop CA PD , Lincoln CA PD, Livermore CA PD, Livingston CA PD, Lodi CA PD, Lompoc CA PD, Los Alamitos PD CA, Los Altos CA PD, Los Angeles CA PD, Los Angeles County CA SD, Los Angeles Port Police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Pacifica CA PD, Palm Springs CA PD, Palo Alto CA PD, Pasadena CA PD, Petaluma CA PD, Placer County CA DA Office, Placer County CA SO, Pleasanton CA PD, Port of Stockton CA PD, Porterville CA PD, Redondo Beach CA PD, Redwood City CA PD, Reedley CA PD, Rialto PD CA, Ridgecrest CA PD, Rio Hondo College PD CA, Rio Vista CA PD, Riverside County CA SO, Rohnert Park Department of Public Safety (CA), Sacramento CA DA, Sacramento CA PD, Salinas CA PD, San Bernardino CA PD, San Bernardino County CA SO, San Bruno CA PD, San Diego CA PD, San Diego County CA SD,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Sand City CA PD, Santa Barbara County CA SO, Santa Barbara PD CA, Santa Clara CA PD, Santa Cruz CA PD, Santa Maria CA PD, Santa Monica CA PD, Santa Rosa CA PD, Sausalito CA PD, Seal Beach CA PD , Seaside CA PD, Sequoias Community College District CA PD, Shafter PD CA, Simi Valley CA PD, Solano County CA SO, Soledad CA PD, Sonoma County CA SO, South Gate CA PD, South Pasadena CA PD, South San Francisco CA PD, Stallion Springs CA PD, Stanford University CA PD, Stockton CA PD, Suisun City CA PD , Sunnyvale CA PD, Sutter County CA SO , Taft CA PD, Tehachapi CA PD, Tracy CA PD, Truckee CA PD, Tulare CA PD , Tulare County CA SO, Tustin CA PD , Ukiah CA PD, Union City CA PD, Upland CA PD , Vacaville CA PD, Ventura CA PD, Ventura County CA SO, Ventura County District Attorney's Office CA, Vernon CA PD, Visalia CA PD, Watsonville CA PD, West Covina CA PD, Westminster CA PD, Wheatland CA PD, Whittier CA PD, Williams CA PD, Willits CA PD, Woodlake CA PD, Yreka CA PD, Yuba City CA PD, Yuba County Sheriffs Office</t>
  </si>
  <si>
    <t>California Highway Patrol, Grass Valley CA PD, Nevada City CA PD, Nevada County CA SO, Placer County CA SO</t>
  </si>
  <si>
    <t>Alameda County CA SO, Albany CA PD, Alhambra CA PD, Anaheim CA PD, Anderson CA PD, Angels Camp CA PD, Arcadia CA PD, Atwater CA PD, Auburn CA PD, Avenal CA PD, Azusa CA PD, Bakersfield CA PD, Baldwin Park CA PD, Beaumont CA PD, Bell CA PD, Bell Gardens CA PD, Belvedere CA PD, Benicia CA PD, Beverly Hills CA PD, Bishop CA PD , Blue Lake Rancheria Tribal PD, Brawley CA PD, Brentwood CA PD, Buena Park CA PD, Burbank Airport CA PD, Burbank CA PD, Burlingame  CA PD, CA - Chino PD, CA Iipay Nation of Santa Ysabel, Cal Fire , Cal State Fullerton (CA), Calexico CA PD, California Department of Corrections, California Highway Patrol, California State Parks, California State University Long Beach Campus PD, Calistoga CA PD, Capitola CA PD, Carlsbad CA PD, Carmel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CA PD, Grover Beach CA PD, Gustine PD CA , Hanford CA PD, Hayward CA PD, Hemet CA PD , Hercules CA PD, Hermosa Beach PD CA, Hollister CA PD, Humboldt County CA SO, Imperial City CA PD,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Oakley CA PD, OC Sheriff CA, Oceanside CA PD, Ontario CA PD, Orange CA PD, Orange County (CA) DA Office , Oroville CA PD, Oxnard CA PD , Pacific Grove CA PD, Pacifica CA PD, Palm Springs CA PD, Palo Alto CA PD, Pasadena CA PD, Petaluma CA PD, Piedmont CA PD, Placentia CA PD, Placer County CA DA Office, Placer County CA SO, Pleasant Hill CA PD, Pleasanton CA PD, Port of Stockton CA PD, Porterville CA PD, RCATF CA PD, Redondo Beach CA PD, Redwood City CA PD, Rialto PD CA, Ridgecrest CA PD, Rio Hondo College PD CA, Rio Vista CA PD, Riverside County CA District Attorney, Riverside County CA SO, Rocklin CA PD, Rohnert Park Department of Public Safety (CA), Roseville CA PD,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Stallion Springs CA PD, Stockton CA PD, Suisun City CA PD , Sunnyvale CA PD, Sutter County CA SO , Taft CA PD, Tehachapi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Visalia CA PD, Watsonville CA PD, West Covina CA PD, West Sacramento CA PD, West Valley Mission College Dist Campus (CA), Westminster CA PD, Wheatland CA PD, Whittier CA PD, Williams CA PD, Willits CA PD, Woodlake CA PD, Woodland CA PD, Yolo County CA SO, Yuba City CA PD, Yuba County Sheriffs Office</t>
  </si>
  <si>
    <t>Alameda County CA SO, Albany CA PD, Alhambra CA PD, Anaheim CA PD, Anderson CA PD, Angels Camp CA PD, Arcadia CA PD, Atwater CA PD, Auburn CA PD, Avenal CA PD, Azusa CA PD, Bakersfield CA PD, Baldwin Park CA PD, Beaumont CA PD, Bell CA PD, Bell Gardens CA PD, Belmont CA PD, Belvedere CA PD, Benicia CA PD, Beverly Hills CA PD, Bishop CA PD , Blue Lake Rancheria Tribal PD, Brawley CA PD, Brentwood CA PD, Buena Park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Capitola CA PD, Carlsbad CA PD, Carmel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CA PD, Grover Beach CA PD, Gustine PD CA , Hanford CA PD, Hayward CA PD, Hemet CA PD , Hercules CA PD, Hermosa Beach PD CA, Hollister CA PD, Humboldt County CA SO, Imperial City CA PD, Imperial County CA SO,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Pasadena CA PD, Petaluma CA PD, Placentia CA PD, Placer County CA DA Office, Placer County CA SO, Pleasant Hill CA PD, Pleasanton CA PD, Port of Stockton CA PD, Porterville CA PD, RCATF CA PD, Redondo Beach CA PD, Redwood City CA PD, Reedley CA PD, Rialto PD CA, Ridgecrest CA PD, Rio Hondo College PD CA, Rio Vista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Stallion Springs CA PD, Stanford University CA PD, Stockton CA PD, Suisun City CA PD , Sunnyvale CA PD, Sutter County CA SO , Taft CA PD, Tehachapi CA PD, Tracy CA PD, Truckee CA PD, Tulare CA PD , Tulare County CA SO, Turlock CA PD, Tustin CA PD , Ukiah CA PD, Union City CA PD, University of California, Berkeley, Upland CA PD , Vacaville CA PD, Ventura CA PD, Ventura County CA SO, Ventura County District Attorney's Office CA, Visalia CA PD, Watsonville CA PD, West Covina CA PD, West Sacramento CA PD, West Valley Mission College Dist Campus (CA), Westminster CA PD, Wheatland CA PD, Whittier CA PD, Williams CA PD, Willits CA PD, Woodlake CA PD, Woodland CA PD, Yreka CA PD, Yuba City CA PD, Yuba County Sheriffs Office</t>
  </si>
  <si>
    <t>Alhambra CA PD, Anaheim CA PD, Anderson CA PD, Angels Camp CA PD, Arcadia CA PD, Atherton CA PD, Atwater CA PD, Auburn CA PD, Avenal CA PD, Azusa CA PD, Bakersfield CA PD, Baldwin Park CA PD, Beaumont CA PD, Bell CA PD, Bell Gardens CA PD, Belmont CA PD, Belvedere CA PD, Benicia CA PD, Beverly Hills CA PD, Bishop CA PD , Brawley CA PD, Brentwood CA PD, Buena Park CA PD, Burbank CA PD, Burlingame  CA PD, Butte County CA SO, CA - Chino PD, CA Iipay Nation of Santa Ysabel, Cal Fire , Cal State Fullerton (CA), Calexico CA PD, California Department of Corrections, California State Parks, California State University Long Beach Campus PD, Calistoga CA PD, Capitola CA PD, Carlsbad CA PD, Carmel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Foster City CA PD, Fountain Valley CA PD, Fowler CA PD, Fremont CA PD, Fresno CA PD, Fullerton CA PD, Galt CA PD, Garden Grove CA PD, Gilroy CA PD, Glendale CA PD, Glendora (CA) PD, Grass Valley CA PD, Greenfield CA PD, Gustine PD CA , Hanford CA PD, Hayward CA PD, Hemet CA PD , Hercules CA PD, Hermosa Beach PD CA, Hollister CA PD, Humboldt County CA SO, Imperial City CA PD,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Gatos Monte Sereno PD -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Pasadena CA PD, Petaluma CA PD, Piedmont CA PD, Placentia CA PD, Placer County CA DA Office, Placer County CA SO, Pleasant Hill CA PD, Pleasanton CA PD, Port of Stockton CA PD, Porterville CA PD, RCATF CA PD, Redlands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Joaquin County CA SO, San Joaquin Delta College PD (CA), San Leandro CA PD, San Luis Obispo CA PD , San Luis Obispo County (CA) Sheriff , San Marino CA PD, San Mateo CA PD, San Pasqual CA PD, San Rafael CA PD, Santa Barbara County CA SO,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Stallion Springs CA PD, Stockton CA PD, Suisun City CA PD , Sunnyvale CA PD, Sutter County CA SO , Taft CA PD, Tehachapi CA PD, Tracy CA PD, Truckee CA PD, Tulare CA PD , Tulare County CA SO, Turlock CA PD, Tustin CA PD , Ukiah CA PD, University of California, Berkeley, Upland CA PD , Vacaville CA PD, Ventura CA PD, Ventura County CA SO, Ventura County District Attorney's Office CA, Visalia CA PD, Watsonville CA PD, West Covina CA PD, West Valley Mission College Dist Campus (CA), Westminster CA PD, Wheatland CA PD, Whittier CA PD, Williams CA PD, Willits CA PD, Woodlake CA PD, Woodland CA PD, Yuba City CA PD, Yuba County Sheriffs Office</t>
  </si>
  <si>
    <t>Alameda CA PD, Alameda County CA SO, Alhambra CA PD, Amador County CA Sheriff's Office, Anaheim CA PD, Anderson CA PD, Angels Camp CA PD, Arcadia CA PD, Atwater CA PD, Auburn CA PD, Avenal CA PD, Azusa CA PD, Bakersfield CA PD, Baldwin Park CA PD, Barstow CA PD, Beaumont CA PD, Bell Gardens CA PD, Belmont CA PD, Belvedere CA PD, Benicia CA PD, Beverly Hills CA PD, Bishop CA PD , Brawley CA PD, Brentwood CA PD, Buena Park CA PD, Burbank Airport CA PD, Burbank CA PD, Burlingame  CA PD, Butte County CA SO, CA - Chino PD,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Covina CA PD, CSU Long Beach PD (CA), Culver City CA PD, Cypress CA PD, Danville CA PD, Decommissioned Org, Delano CA PD, Desert Hot Springs CA PD, Dinuba CA PD, Dixon CA PD, Downey PD CA, Dublin CA PD (ACSO), Duplicate - do not use -Port of Los Angeles CA PD,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Hemet CA PD , Hercules CA PD, Hermosa Beach PD CA, Hollister CA PD, Humboldt County CA SO, Huntington Beach CA PD, Imperial City CA PD, Imperial County CA SO, Indio CA PD, Irvine CA PD, Irwindale CA PD, Kern County CA SO , Kings County CA DAs Office, Kings County Sheriff's Office CA , Kingsburg CA PD , La Habra CA PD, La Mesa CA PD, La Verne CA PD, Laguna Beach CA PD, Lake County CA SO, Lakeport CA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Modoc County CA SO, Monrovia CA PD,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Pasadena CA PD, Petaluma CA PD, Placentia CA PD, Placer County CA DA Office, Placer County CA SO, Pleasant Hill CA PD, Pleasanton CA PD, Pomona CA PD, Port of Stockton CA PD, Porterville CA PD, RCATF CA PD, Redlands CA PD, Redondo Beach CA PD, Redwood City CA PD, Reedley CA PD, Rialto PD CA, Ridgecrest CA PD, Rio Hondo College PD CA, Rio Vista CA PD, Riverside County CA District Attorney, Riverside County CA SO, Rohnert Park Department of Public Safety (CA),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Marino CA PD, San Mateo CA PD, San Mateo County CA SO, San Pasqual CA PD, San Rafael CA PD, Santa Barbara County CA SO, Santa Barbara PD CA, Santa Clara CA PD, Santa Clara County CA SO, Santa Cruz CA PD, Santa Monica CA PD, Santa Rosa CA PD, Sausalito CA PD, Seal Beach CA PD , Seaside CA PD, Sequoias Community College District CA PD, Shafter PD CA, Sierra Madre CA PD, Simi Valley CA PD, Solano County CA SO, Soledad CA PD, Sonoma County CA SO, South Gate CA PD, South Pasadena CA PD, Stallion Springs CA PD, Stanford University CA PD, Stockton CA PD, Suisun City CA PD , Sunnyvale CA PD, Sutter County CA SO , Taft CA PD, Tehachapi CA PD, Tiburon CA PD, Tracy CA PD, Truckee CA PD, Tulare CA PD , Tulare County CA SO, Turlock CA PD, Tustin CA PD , UC Irvine Campus PD CA, Ukiah CA PD, Union City CA PD, University of California, Berkeley, Upland CA PD , Vacaville CA PD, Vallejo CA PD, Ventura CA PD, Ventura County CA SO, Ventura County District Attorney's Office CA, Vernon CA PD, Visalia CA PD, Watsonville CA PD, West Covina CA PD, West Valley Mission College Dist Campus (CA), Westminster CA PD, Wheatland CA PD, Whittier CA PD, Williams CA PD, Willits CA PD, Woodlake CA PD, Woodland CA PD, Yolo County CA SO, Yreka CA PD, Yuba City CA PD, Yuba County Sheriffs Office</t>
  </si>
  <si>
    <t>Alameda CA PD, Alameda County CA SO, Alhambra CA PD, Anaheim CA PD, Angels Camp CA PD, Arcadia CA PD, Atwater CA PD, Auburn CA PD, Avenal CA PD, Azusa CA PD, Bakersfield CA PD, Baldwin Park CA PD, Beaumont CA PD, Bell Gardens CA PD, Belmont CA PD, Benicia CA PD, Berkeley CA PD, Beverly Hills CA PD, Bishop CA PD , Blue Lake Rancheria Tribal PD, Brawley CA PD, Brentwood CA PD, Brisbane CA PD, Buena Park CA PD, Burlingame  CA PD, Butte County CA SO, CA - Chino PD, Cal Fire , Cal State Fullerton (CA), Calexico CA PD, California Department of Corrections, California State Parks, California State University Long Beach Campus PD, Calistoga CA PD, Capitola CA PD, Carlsbad CA PD, Carmel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Culver City CA PD, Cypress CA PD, Danville CA PD, Delano CA PD, Desert Hot Springs CA PD, Dinuba CA PD, Dixon CA PD, Downey PD CA, Dublin CA PD (ACSO), East Bay Parks CA PD, East Palo Alto CA PD, El Cajon CA PD, El Centro CA PD, El Cerrito CA PD, El Monte CA PD, El Segundo CA PD, Emeryville CA PD, Escalon CA PD, Escondido CA PD, Fairfield CA PD, Folsom CA PD, Fontana CA PD, Foothill-DeAnza CA PD, Fort Bragg CA PD, Fountain Valley CA PD, Fowler CA PD, Fremont CA PD, Fresno CA PD, Fullerton CA PD, Garden Grove CA PD, Gilroy CA PD, Glendora (CA) PD, Grass Valley CA PD, Greenfield CA PD, Gustine PD CA , Hanford CA PD, Hayward CA PD, Hercules CA PD, Hermosa Beach PD CA, Humboldt County CA SO, Imperial City CA PD, Irvine CA PD, Irwindale CA PD, Kensington CA PD, Kings County CA DAs Office, Kings County Sheriff's Office CA , La Habra CA PD, La Verne CA PD, Laguna Beach CA PD, Lake County CA SO, Lakeport CA PD, Lathrop CA PD , Lincoln CA PD, Livermore CA PD, Livingston CA PD, Lodi CA PD, Lompoc CA PD, Los Alamitos PD CA, Los Altos CA PD, Los Angeles CA PD, Los Angeles County CA SD, Los Angeles Port Police CA, Madera County SO CA , Manteca CA PD, Marin County CA DA, Marin County CA SO, Marina CA PD, Mendocino County SO-CA, Mendota CA PD, Menifee CA PD, Merced County CA SO, Mill Valley CA PD, Milpitas CA PD, Modoc County CA SO, Montclair CA PD, Monterey CA PD, Monterey County CA SO, Moraga CA PD, Morgan Hill CA PD, Mountain View CA PD (Santa Clara County), Murrieta CA PD, Napa CA PD, Napa County CA SO, National City CA PD, Nevada County CA SO, Newark CA PD , Newport Beach PD CA, Novato CA PD, Oakland CA PD, Oakley CA PD, OC Sheriff CA, Oceanside CA PD, Ontario CA PD, Orange CA PD, Orange County (CA) DA Office , Oroville CA PD, Pacifica CA PD, Palm Springs CA PD, Palo Alto CA PD, Pasadena CA PD, Petaluma CA PD, Placer County CA DA Office, Placer County CA SO, Pleasant Hill CA PD, Pleasanton CA PD, Port of Stockton CA PD, Porterville CA PD, RCATF CA PD, Redondo Beach CA PD, Redwood City CA PD, Rialto PD CA, Ridgecrest CA PD, Rio Vista CA PD, Riverside County CA SO, Rocklin CA PD, Rohnert Park Department of Public Safety (CA), Roseville CA PD,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Solano County CA SO, Soledad CA PD, Sonoma County CA SO, South Gate CA PD, South Pasadena CA PD, Stallion Springs CA PD, Stockton CA PD, Suisun City CA PD , Sunnyvale CA PD, Sutter County CA SO , Taft CA PD, Tehachapi CA PD, Tiburon CA PD, Tracy CA PD, Tulare CA PD , Tulare County CA SO, Turlock CA PD, Tustin CA PD , Ukiah CA PD, Union City CA PD, University of California, Berkeley, Vacaville CA PD, Ventura CA PD, Ventura County CA SO, Ventura County District Attorney's Office CA, Visalia CA PD, West Covina CA PD, Westminster CA PD, Wheatland CA PD, Whittier CA PD, Williams CA PD, Willits CA PD, Woodlake CA PD, Woodland CA PD, Yolo County CA SO, Yuba City CA PD</t>
  </si>
  <si>
    <t>Alhambra CA PD, Anaheim CA PD, Arcadia CA PD, Azusa CA PD, Bakersfield CA PD, Baldwin Park CA PD, Beaumont CA PD, Bell Gardens CA PD, Beverly Hills CA PD, Buena Park CA PD, Burbank Airport CA PD, Burbank CA PD, CA - Chino PD, Cal State Fullerton (CA), Cal State San Bernadino CA PD, California Highway Patrol, California State University Long Beach Campus PD, Cerritos College CA PD, City of Riverside CA PD , Colton CA PD , Corona CA PD, Coronado CA PD, Costa Mesa CA PD, Covina CA PD, Culver City CA PD, Cypress CA PD, Desert Hot Springs CA PD, Downey PD CA, El Cajon CA PD, El Monte CA PD, El Segundo CA PD, Fontana CA PD, Fountain Valley CA PD, Fullerton CA PD, Garden Grove CA PD, Glendale CA PD, Glendora (CA) PD, Hermosa Beach PD CA, Huntington Beach CA PD, Irvine CA PD, Irwindale CA PD, La Habra CA PD, La Mesa CA PD, La Verne CA PD, Laguna Beach CA PD, LASD CA - San Dimas Station, Los Alamitos PD CA, Los Angeles CA PD, Los Angeles County CA SD, Los Angeles Port Police CA, Menifee CA PD, Monrovia CA PD, Montclair CA PD, Monterey Park CA PD, Murrieta CA PD, Newport Beach PD CA, OC Sheriff CA, Oceanside CA PD, Ontario CA PD, Orange CA PD, Orange County (CA) DA Office , Palm Springs CA PD, Pasadena CA PD, Placentia CA PD, Pomona CA PD, Redlands CA PD, Redondo Beach CA PD, Rialto PD CA, Rio Hondo College PD CA, Riverside County CA District Attorney, Riverside County CA SO, San Bernardino CA PD, San Bernardino County CA SO, San Diego CA PD, San Diego County CA SD, San Diego Harbor CA PD, San Fernando CA PD, San Gabriel CA PD, San Luis Obispo CA PD , San Pasqual CA PD, Santa Monica CA PD, Seal Beach CA PD , Sierra Madre CA PD, Simi Valley CA PD, South Gate CA PD, South Pasadena CA PD, Tustin CA PD , Upland CA PD , Ventura CA PD, Ventura County CA SO, Ventura County District Attorney's Office CA, Vernon CA PD, West Covina CA PD, Westminster CA PD, Whittier CA PD</t>
  </si>
  <si>
    <t>ACRATT -CA, Alameda County CA SO, Albany CA PD, Alhambra CA PD, Amador County CA Sheriff's Office, Anaheim CA PD, Anderson CA PD, Angels Camp CA PD, Arcadia CA PD, Auburn CA PD, Avenal CA PD, Azusa CA PD, Bakersfield CA PD, Baldwin Park CA PD, Beaumont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Healdsburg CA PD, Hemet CA PD , Hercules CA PD, Hermosa Beach PD CA, Hillsborough CA PD, Hollister CA PD, Humboldt County CA SO, Imperial City CA PD, Imperial County CA SO, Indio CA PD, Irvine CA PD, Irwindale CA PD, Kern County CA SO , Kings County CA DAs Office, Kings County Sheriff's Office CA , La Habra CA PD, La Mesa CA PD, La Verne CA PD, Laguna Beach CA PD, Lake County DA CA,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Placentia CA PD, Placer County CA DA Office, Placer County CA SO, Pleasant Hill CA PD, Pleasanton CA PD, Pomona CA PD, Port of Stockton CA PD, Porterville CA PD, RCATF CA PD, Redondo Beach CA PD, Redwood City CA PD, Reedley CA PD, Rialto PD CA, Ridgecrest CA PD, Rio Hondo College PD CA, Rio Vista CA PD, Riverside County CA District Attorney, Riverside County CA SO, Rocklin CA PD, Rohnert Park Department of Public Safety (CA), Roseville CA PD,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Simi Valley CA PD, Solano County CA SO, Solano County DA CA, Soledad CA PD, Sonoma County CA SO, South Gate CA PD, South Pasadena CA PD, St. Helena CA PD, Stallion Springs CA PD, Stockton CA PD, Suisun City CA PD , Sunnyvale CA PD, Sutter County CA SO , Taft CA PD, Tehachapi CA PD, Tracy CA PD, Truckee CA PD, Tulare CA PD , Tulare County CA SO, Turlock CA PD, Tustin CA PD , Ukiah CA PD, Ukiah Fire CA FD, Union City CA PD, University of California, Berkeley, Upland CA PD , Vacaville CA PD, Vallejo CA PD, Ventura CA PD, Ventura County CA SO, Ventura County District Attorney's Office CA, Vernon CA PD, Visalia CA PD, Watsonville CA PD, West Covina CA PD, West Sacramento CA PD, West Valley Mission College Dist Campus (CA), Westminster CA PD, Wheatland CA PD, Whittier CA PD, Williams CA PD, Willits CA PD, Woodlake CA PD, Woodland CA PD, Yolo County CA SO, Yreka CA PD, Yuba City CA PD, Yuba County Sheriffs Office</t>
  </si>
  <si>
    <t>Albany CA PD, Alhambra CA PD, Angels Camp CA PD, Arcadia CA PD, Avenal CA PD, Azusa CA PD, Bakersfield CA PD, Belmont CA PD, Belvedere CA PD, Benicia CA PD, Bishop CA PD , Blue Lake Rancheria Tribal PD, Brentwood CA PD, Buena Park CA PD, Burlingame  CA PD, Butte County CA SO, CA - Chino PD, CA Iipay Nation of Santa Ysabel, Cal State Fullerton (CA), Calexico CA PD, California Department of Corrections, Calistoga CA PD, Campbell CA PD, Capitola CA PD, Carmel CA PD, Central Marin CA PD, Cerritos College CA PD, Chula Vista CA PD, Citrus Heights CA PD, City of Lemoore CA, Clayton CA PD, Cloverdale CA PD, Coalinga CA PD, Colma CA PD, Colton CA PD , Contra Costa County CA SO, Corcoran CA PD, Corona CA PD, Coronado CA PD, Costa Mesa CA PD, Cypress CA PD, Daly City CA PD, Danville CA PD, Delano CA PD, Desert Hot Springs CA PD, Dinuba CA PD, Dixon CA PD, Downey PD CA, Dublin CA PD (ACSO), East Bay Parks CA PD, East Palo Alto CA PD, El Cajon CA PD, El Cerrito CA PD, El Monte CA PD, El Segundo CA PD, Elk Grove CA PD, Emeryville CA PD, Escalon CA PD, Fairfield CA PD, Folsom CA PD, Foothill-DeAnza CA PD, Fresno CA PD, Fullerton CA PD, Galt CA PD, Gilroy CA PD, Glendora (CA) PD, Grass Valley CA PD, Greenfield PD CA , Hercules CA PD, Hermosa Beach PD CA, Hillsborough CA PD, Humboldt County CA SO, Imperial City CA PD, Irvine CA PD, Irwindale CA PD, Kern County CA SO , Kings County Sheriff's Office CA , Kingsburg CA PD , La Habra CA PD, Laguna Beach CA PD, Lakeport CA PD, Lincoln CA PD, Lodi CA PD, Lompoc CA PD, Los Alamitos PD CA, Los Angeles CA PD, Los Gatos Monte Sereno PD - CA, Manteca CA PD, Marin County CA SO, Marina CA PD, McFarland CA PD, Merced County CA SO, Mill Valley CA PD, Montclair CA PD, Monterey CA PD, Monterey County CA SO, Moraga CA PD, Mountain View CA PD (Santa Clara County), Murrieta CA PD, Napa CA PD, Napa County CA SO, National City CA PD, NCRIC, Nevada County CA SO, Newport Beach PD CA, Novato CA PD, Oakley CA PD, Orange CA PD, Orange County (CA) DA Office , Pacifica CA PD, Palm Springs CA PD, Palo Alto CA PD, Pasadena CA PD, Petaluma CA PD, Pleasant Hill CA PD, Porterville CA PD, Redondo Beach CA PD, Redwood City CA PD,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Pablo CA PD , San Pasqual CA PD, San Rafael CA PD, Santa Barbara County CA SO, Santa Clara CA PD, Santa Cruz CA PD, Santa Monica CA PD, Santa Rosa CA PD, Seal Beach CA PD , Seaside CA PD, Sequoias Community College District CA PD, Solano County CA SO, Soledad CA PD, Sonoma County CA SO, South Pasadena CA PD, Stallion Springs CA PD, Stanford University CA PD, Stockton CA PD, Sutter County CA SO , Tehachapi CA PD, Tiburon CA PD, Tulare CA PD , Tulare County CA SO, Turlock CA PD, Tustin CA PD , Ukiah CA PD, Union City CA PD, University of California, Berkeley, Upland CA PD , Vacaville CA PD, Ventura CA PD, Visalia CA PD, West Covina CA PD, Wheatland CA PD, Whittier CA PD, Williams CA PD, Willits CA PD, Woodlake CA PD, Woodland CA PD, Yreka CA PD, Yuba City CA PD</t>
  </si>
  <si>
    <t>ACRATT -CA, Alameda CA PD, Alameda County CA SO, Albany CA PD, Alhambra CA PD, Amador County CA Sheriff's Office, Anaheim CA PD, Anderson CA PD, Angels Camp CA PD, Arcadia CA PD, Arvin CA PD, Atherton CA PD, Atwater CA PD, Auburn CA PD, Azusa CA PD, Bakersfield CA PD, Baldwin Park CA PD, Barstow CA PD, Beaumont CA PD, Bell Gardens CA PD, Belmont CA PD, Belvedere CA PD, Benicia CA PD, Beverly Hills CA PD, Bishop CA PD , Brawley CA PD, Brentwood CA PD, Brisbane CA PD, Buena Park CA PD, Burbank Airport CA PD, Burbank CA PD, Burlingame  CA PD, Butte County CA SO, CA - Chino PD, Cal Fire , Cal State Fullerton (CA),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Newman CA PD, City of Riverside CA PD , Clayton CA PD, Clearlake CA PD, Cloverdale CA PD, Coalinga CA PD, Colma CA PD, Colton CA PD , Concord CA PD, Contra Costa County CA SO, Corona CA PD, Coronado CA PD, Costa Mesa CA PD, Covina CA PD, Culver City CA PD, Cypress CA PD, Daly City CA PD, Danville CA PD, Decommissioned Org, Delano CA PD, Desert Hot Springs CA PD, Dinuba CA PD, Dixon CA PD, Downey PD CA, Dublin CA PD (ACSO), East Bay Parks CA PD, East Palo Alto CA PD, El Cajon CA PD, El Centro CA PD, El Cerrito CA PD, El Monte CA PD, Emeryville CA PD, Escalon CA PD, Escondido CA PD, Fairfield CA PD, Farmersville CA PD, Folsom CA PD, Fontana CA PD, Foothill-DeAnza CA PD, Foster City CA PD, Fountain Valley CA PD, Fowler CA PD, Fremont CA PD, Fullerton CA PD, Galt CA PD, Garden Grove CA PD, Gilroy CA PD, Glendale CA PD, Glendora (CA) PD, Grass Valley CA PD, Greenfield PD CA , Grover Beach CA PD, Gustine PD CA , Hanford CA PD, Hayward CA PD, Healdsburg CA PD, Hemet CA PD , Hercules CA PD, Hillsborough CA PD, Hollister CA PD, Huntington Beach CA PD, Imperial City CA PD, Imperial County CA SO, Indio CA PD, Irvine CA PD, Irwindale CA PD, Kern County CA SO , Kings County CA DAs Office, Kings County Sheriff's Office CA , La Habra CA PD, La Mesa CA PD, La Verne CA PD, Laguna Beach CA PD, Lake County CA SO, Lakeport CA PD, LASD CA - San Dimas Station, Lathrop CA PD , Lincoln CA PD, Lindsay Public Safety Department CA, Livermore CA PD, Livingston CA PD, Lodi CA PD, Lompoc CA PD, Los Alamitos PD CA, Los Alto Hills  CA PD, Los Altos CA PD, Los Angeles CA PD, Los Angeles County CA SD, Los Angeles Port Police CA, Los Gatos Monte Sereno PD - CA, Madera County SO CA , Manteca CA PD, Marin County CA DA, Marin County CA SO, Marina CA PD, McFarland CA PD, Mendocino County SO-CA, Mendota CA PD, Menifee CA PD, Menlo Park CA PD, Merced County CA SO, Mill Valley CA PD, Milpitas CA PD, Modoc County CA SO, Monrovia CA PD,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Ridgecrest CA PD, Rio Hondo College PD CA, Rio Vista CA PD, Riverside County CA SO, Rocklin CA PD, Rohnert Park Department of Public Safety (CA), Roseville CA PD, Sacramento CA DA,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Jose CA PD, San Leandro CA PD, San Luis Obispo CA PD , San Luis Obispo County (CA) Sheriff , San Mateo CA PD, San Mateo County CA SO, San Pablo CA PD , San Pasqual CA PD, San Ramon CA PD, Santa Barbara County CA SO, Santa Barbara PD CA, Santa Clara CA PD, Santa Clara County CA SO, Santa Cruz CA PD, Santa Maria CA PD, Santa Monica CA PD, Santa Rosa CA PD, Sausalito CA PD, Seal Beach CA PD , Seaside CA PD, Sequoias Community College District CA PD, Shafter PD CA, Simi Valley CA PD, Solano County CA SO, Solano County DA CA, Solano County Special Investigations Bureau , Soledad CA PD, Sonoma County CA SO, South Gate CA PD, South Pasadena CA PD, St. Helena CA PD, Stallion Springs CA PD, Stanford University CA PD, Stockton CA PD, Suisun City CA PD , Sunnyvale CA PD, Sutter County CA SO , Tehachapi CA PD, Tiburon CA PD, Tracy CA PD, Truckee CA PD, Tustin CA PD , Ukiah CA PD, Ukiah Fire CA FD, Union City CA PD, University of California, Berkeley, Upland CA PD , Vacaville CA PD, Vallejo CA PD, Ventura CA PD, Ventura County CA SO, Ventura County District Attorney's Office CA, Vernon CA PD, Visalia CA PD, Walnut Creek CA PD, Watsonville CA PD, West Covina CA PD, West Sacramento CA PD, West Valley Mission College Dist Campus (CA), Westminster CA PD, Whittier CA PD, Williams CA PD, Willits CA PD, Woodlake CA PD, Woodland CA PD, Yreka CA PD, Yuba City CA PD, Yuba County Sheriffs Office</t>
  </si>
  <si>
    <t>Alameda CA PD, Albany CA PD, Alhambra CA PD, Anaheim CA PD, Angels Camp CA PD, Arcadia CA PD, Atwater CA PD, Auburn CA PD, Avenal CA PD, Azusa CA PD, Bakersfield CA PD, Baldwin Park CA PD, Beaumont CA PD, Bell Gardens CA PD, Belmont CA PD, Belvedere CA PD, Benicia CA PD, Beverly Hills CA PD, Bishop CA PD , Blue Lake Rancheria Tribal PD, Brawley CA PD, Brentwood CA PD, Buena Park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Capitola CA PD, Carlsbad CA PD, Carmel CA PD, Central Marin CA PD, Cerritos College CA PD, Citrus Heights CA PD, City of Lemoore CA, Clayton CA PD, Cloverdale CA PD, Coalinga CA PD, Colma CA PD, Colton CA PD , Concord CA PD, Contra Costa County CA SO, Corcoran CA PD, Corona CA PD, Coronado CA PD, Costa Mesa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Fountain Valley CA PD, Fowler CA PD, Fremont CA PD, Fresno CA PD, Fullerton CA PD, Galt CA PD, Garden Grove CA PD, Gilroy CA PD, Glendora (CA) PD, Grass Valley CA PD, Greenfield PD CA , Gustine PD CA , Hanford CA PD, Hayward CA PD, Hercules CA PD, Hermosa Beach PD CA, Humboldt County CA SO, Imperial City CA PD, Indio CA PD, Irvine CA PD, Irwindale CA PD, Kern County CA SO , Kings County CA DAs Office, Kings County Sheriff's Office CA , La Habra CA PD, La Verne CA PD, Laguna Beach CA PD, Lake County CA SO, Lathrop CA PD , Lincoln CA PD, Livermore CA PD, Livingston CA PD, Lodi CA PD, Lompoc CA PD, Los Alamitos PD CA, Los Altos CA PD, Los Angeles CA PD, Los Angeles County CA SD, Los Angeles Port Police CA, Madera County SO CA , Manteca CA PD, Marin County CA DA, Marin County CA SO, Marina CA PD, McFarland CA PD, Mendocino County SO-CA, Mendota CA PD, Menifee CA PD, Merced County CA SO, Mill Valley CA PD, Milpitas CA PD, Modoc County CA SO, Montclair CA PD, Monterey CA PD, Monterey County CA SO, Moraga CA PD, Morgan Hill CA PD, Mountain View CA PD (Santa Clara County), Murrieta CA PD, Napa CA PD, Napa County CA SO, National City CA PD, NCRIC, Nevada County CA SO, Newark CA PD , Newport Beach PD CA, Novato CA PD, Oakland CA PD, Oakley CA PD, OC Sheriff CA, Oceanside CA PD, Ontario CA PD, Orange CA PD, Orange County (CA) DA Office , Oxnard CA PD , Pacifica CA PD, Palo Alto CA PD, Pasadena CA PD, Petaluma CA PD, Placer County CA DA Office, Pleasant Hill CA PD, Pleasanton CA PD, Porterville CA PD, RCATF CA PD, Redondo Beach CA PD, Redwood City CA PD, Rialto PD CA, Ridgecrest CA PD, Rio Hondo College PD CA, Rio Vista CA PD, Riverside County CA District Attorney, Riverside County CA SO, Rocklin CA PD, Rohnert Park Department of Public Safety (CA),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Leandro CA PD, San Luis Obispo CA PD , San Luis Obispo County (CA) Sheriff , San Mateo CA PD, San Mateo County CA SO, San Pablo CA PD , San Pasqual CA PD, San Rafael CA PD, Santa Barbara County CA SO, Santa Clara CA PD, Santa Cruz CA PD, Santa Monica CA PD, Santa Rosa CA PD, Sausalito CA PD, Seal Beach CA PD , Seaside CA PD, Sequoias Community College District CA PD, Shafter PD CA, Solano County CA SO, Soledad CA PD, Sonoma County CA SO, South Gate CA PD, South Pasadena CA PD, Stallion Springs CA PD, Stockton CA PD, Suisun City CA PD , Sunnyvale CA PD, Sutter County CA SO , Taft CA PD, Tehachapi CA PD, Tracy CA PD, Tulare CA PD , Tulare County CA SO, Turlock CA PD, Tustin CA PD , Ukiah CA PD, Union City CA PD, University of California, Berkeley, Upland CA PD , Vacaville CA PD, Vallejo CA PD, Ventura CA PD, Ventura County CA SO, Ventura County District Attorney's Office CA, Visalia CA PD, West Covina CA PD, Westminster CA PD, Wheatland CA PD, Whittier CA PD, Williams CA PD, Willits CA PD, Woodlake CA PD, Woodland CA PD, Yolo County CA SO, Yreka CA PD, Yuba City CA PD</t>
  </si>
  <si>
    <t>Alameda County CA SO, Alhambra CA PD, Amador County CA Sheriff's Office, Anaheim CA PD, Anderson CA PD, Angels Camp CA PD, Arcadia CA PD, Atherton CA PD, Atwater CA PD, Auburn CA PD, Avenal CA PD, Azusa CA PD, Bakersfield CA PD, Baldwin Park CA PD, Barstow CA PD, Beaumont CA PD, Bell CA PD, Bell Gardens CA PD, Belmont CA PD, Belvedere CA PD, Benicia CA PD, Beverly Hills CA PD, Bishop CA PD , Blue Mound TX PD, Brawley CA PD, Brentwood CA PD, Buena Park CA PD, Burbank CA PD, Burlingame  CA PD, Butte County CA SO, CA - Chino PD, CA - Wasco PD ,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Chaffey College PD (CA) , Chula Vista CA PD, Citrus Heights CA PD, City of Lemoore CA, City of Newman CA PD, City of Riverside CA PD , Clayton CA PD, Cloverdale CA PD, Coalinga CA PD, Colma CA PD, Colton CA PD , Concord CA PD, Contra Costa County CA SO, Corcoran CA PD, Corona CA PD, Coronado CA PD, Costa Mesa CA PD, Covina CA PD, CSU Long Beach PD (CA), Culver City CA PD, Cypress CA PD, Daly City CA PD, Danville CA PD, Decommissioned Org, Delano CA PD, Desert Hot Springs CA PD, Dinuba CA PD, Dixon CA PD, Downey PD CA, Dublin CA PD (ACSO), Duplicate - do not use -Port of Los Angeles CA PD, East Bay Parks CA PD, East Palo Alto CA PD, El Cajon CA PD, El Centro CA PD, El Cerrito CA PD, El Monte CA PD, El Segundo CA PD, Elk Grove CA PD, Emeryville CA PD, Escalon CA PD, Escondido CA PD, Fairfield CA PD, FBI [turned off], Folsom CA PD, Fontana CA PD, Foothill-DeAnza CA PD, Fort Bragg CA PD, Fountain Valley CA PD, Fowler CA PD, Fremont CA PD, Fresno CA PD, Fullerton CA PD, Garden Grove CA PD, Gilroy CA PD, Glendale CA PD, Glendora (CA) PD, Grass Valley CA PD, Greenfield CA PD, Grover Beach CA PD, Gustine PD CA , Hanford CA PD, Hayward CA PD, Hemet CA PD , Hercules CA PD, Hermosa Beach PD CA, Hillsborough CA PD, Hollister CA PD, Humboldt County CA SO, Huntington Beach CA PD, Imperial City CA PD, Imperial County CA SO, Indio CA PD, Irvine CA PD, Irwindale CA PD, Kern County CA SO , Kings County CA DAs Office, Kings County Sheriff's Office CA , Kingsburg CA PD , La Habra CA PD, La Mesa CA PD, La Verne CA PD, Laguna Beach CA PD, Lake County CA SO, Lakeport CA PD, LASD CA - San Dimas Station, Lathrop CA PD , Lincoln CA PD, Lindsay Public Safety Department CA, Livermore CA PD, Livingston CA PD, Lodi CA PD, Lompoc CA PD, Los Alamitos PD CA, Los Altos CA PD, Los Angeles CA PD, Los Angeles County CA SD, Los Angeles Port Police CA, Madera County SO CA , Manteca CA PD, Marin County CA DA, Marin County CA SO, Marina CA PD, Marysville CA PD, McFarland CA PD, Mendocino County SO-CA, Mendota CA PD, Menifee CA PD, Merced County CA SO, Mill Valley CA PD, Milpitas CA PD, Modoc County CA SO, Monrovia CA PD, Montclair CA PD, Monterey CA PD, Monterey County CA SO, Monterey Park CA PD, Moraga CA PD, Morgan Hill CA PD, Mountain View CA PD (Santa Clara County), Murrieta CA PD, Napa CA PD, Napa County CA SO, National City CA PD, NCRIC, Nevada County CA SO, Newark CA PD , Newport Beach PD CA, Novato CA PD, Oakland CA PD, Oakley CA PD, OC Sheriff CA, Oceanside CA PD, Orange CA PD, Orange County (CA) DA Office , Oroville CA PD, Overland Park KS PD, Oxnard CA PD , Pacific Grove CA PD, Pacifica CA PD, Palm Springs CA PD, Palo Alto CA PD, Pasadena CA PD, Petaluma CA PD, Placentia CA PD, Placer County CA DA Office, Placer County CA SO, Pleasant Hill CA PD, Pleasanton CA PD, Pomona CA PD, Port of Stockton CA PD, Porterville CA PD, RCATF CA PD, Redlands CA PD, Redondo Beach CA PD, Redwood City CA PD, Reedley CA PD, Rialto PD CA, Ridgecrest CA PD, Rio Hondo College PD CA, Rio Vista CA PD, Riverside County CA District Attorney, Riverside County CA SO, Rocky Mountain Information Network (RMIN/RISS) AZ [DEACTIVATED], Rohnert Park Department of Public Safety (CA),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Jose CA PD, San Leandro CA PD, San Luis Obispo CA PD , San Luis Obispo County (CA) Sheriff , San Marino CA PD, San Mateo CA PD, San Mateo County CA SO, San Pasqual CA PD, San Rafael CA PD, San Ramon CA PD, Sand City CA PD, Santa Barbara County CA SO, Santa Barbara PD CA, Santa Clara CA PD, Santa Clara County CA SO, Santa Cruz CA PD, Santa Monica CA PD, Santa Rosa CA PD, Sausalito CA PD, Seal Beach CA PD , Seaside CA PD, Sequoias Community College District CA PD, Shafter PD CA, Sierra Madre CA PD, Simi Valley CA PD, Solano County CA SO, Soledad CA PD, Sonoma County CA SO, South Gate CA PD, South Pasadena CA PD, Stallion Springs CA PD, Stanford University CA PD, Stockton CA PD, Suisun City CA PD , Sunnyvale CA PD, Sutter County CA SO , Taft CA PD, Tehachapi CA PD, Tiburon CA PD, Town of Stockton UT, Town of Woodside CA (SMCSO), Tracy CA PD, Tulare CA PD , Tulare County CA SO, Turlock CA PD, Tustin CA PD , UC Riverside PD (CA), Ukiah CA PD, Ukiah Fire CA FD, Union City CA PD, University of California, Berkeley, Upland CA PD , Vacaville CA PD, Vallejo CA PD, Ventura CA PD, Ventura County CA SO, Ventura County District Attorney's Office CA, Vernon CA PD, Visalia CA PD, Watsonville CA PD, West Covina CA PD, West Sacramento CA PD, West Valley Mission College Dist Campus (CA), Westminster CA PD, Westmorland CA PD, Wheatland CA PD, Whittier CA PD, Williams CA PD, Willits CA PD, Woodlake CA PD, Woodland CA PD, Yreka CA PD, Yuba City CA PD, Yuba County Sheriffs Office</t>
  </si>
  <si>
    <t>ACRATT -CA, Alameda County CA SO, Albany CA PD, Alhambra CA PD, Amador County CA Sheriff's Office, Anaheim CA PD, Anderson CA PD, Angels Camp CA PD, Arcadia CA PD, Atherton CA PD, Atwater CA PD, Auburn CA PD, Avenal CA PD, Azusa CA PD, Bakersfield CA PD, Baldwin Park CA PD, Beaumont CA PD, Bell Gardens CA PD, Belmont CA PD, Belvedere CA PD, Benicia CA PD, Beverly Hills CA PD, Bishop CA PD , Brawley CA PD, Brentwood CA PD, Brisbane CA PD, Buena Park CA PD, Burbank Airport CA PD, Burbank CA PD, Burlingame  CA PD, Butte County CA SO, CA - Chino PD, Calexico CA PD, California Department of Corrections, California Highway Patrol, Calistoga CA PD, Campbell CA PD, Capitola CA PD, Carlsbad CA PD, Carmel CA PD, Cathedral City CA PD, Central Marin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Flock City PD - Law Enforcement Sales Demo,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Hemet CA PD , Hercules CA PD, Hermosa Beach PD CA, Hillsborough CA PD, Hollister CA PD, Humboldt County CA SO, Imperial City CA PD, Imperial County CA SO, Indio CA PD, Irvine CA PD, Irwindale CA PD, Kern County CA SO , Kings County Sheriff's Office CA , Kingsburg CA PD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SO,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Oxnard CA PD , Pacific Grove CA PD, Pacifica CA PD, Palm Springs CA PD, Palo Alto CA PD, Pasadena CA PD, Petaluma CA PD, Piedmont CA PD, Placentia CA PD, Placer County CA SO, Pleasant Hill CA PD, Pleasanton CA PD, Pomona CA PD, Port of Stockton CA PD, Porterville CA PD, Redondo Beach CA PD, Redwood City CA PD, Reedley CA PD, Rialto PD CA, Richmond CA PD, Ridgecrest CA PD, Rio Vista CA PD, Riverside County CA SO, Roseville CA PD, Sacramento CA PD, Sacramento County CA SO, Salinas CA PD, San Bernardino CA PD, San Bernardino County CA SO, San Bruno CA PD, San Diego CA PD, San Diego County CA SD, San Diego Harbor CA PD, San Fernando CA PD, San Francisco CA PD, San Gabriel CA PD, San Joaquin County CA SO, San Leandro CA PD, San Luis Obispo CA PD , San Luis Obispo County (CA) Sheriff , San Mateo CA PD, San Mateo County CA SO, San Pablo CA PD , San Pasqual CA PD, San Rafael CA PD, San Ramon CA PD, Sand City CA PD, Santa Barbara County CA SO, Santa Clara CA PD, Santa Clara DA CA, Santa Cruz CA PD, Santa Monica CA PD, Santa Rosa CA PD, Sausalito CA PD, Seal Beach CA PD , Seaside CA PD, Sequoias Community College District CA PD, Shafter PD CA, Simi Valley CA PD, Solano County CA SO, Soledad CA PD, Sonoma County CA SO, South Gate CA PD, South Pasadena CA PD, South San Francisco CA PD, Stallion Springs CA PD, Stockton CA PD, Suisun City CA PD , Sunnyvale CA PD, Sutter County CA SO , Taft CA PD, Tehachapi CA PD, Tiburon CA PD, Tracy CA PD, Truckee CA PD, Tulare CA PD , Tulare County CA SO, Turlock CA PD, Tustin CA PD , Ukiah CA PD, Union City CA PD, Upland CA PD , Vacaville CA PD, Vallejo CA PD, Ventura CA PD, Ventura County CA SO, Vernon CA PD, Visalia CA PD, Walnut Creek CA PD, Watsonville CA PD, West Covina CA PD, West Sacramento CA PD, Westminster CA PD, Wheatland CA PD, Whittier CA PD, Williams CA PD, Willits CA PD, Woodlake CA PD, Woodland CA PD, Yolo County CA SO, Yreka CA PD, Yuba City CA PD, Yuba County Sheriffs Office</t>
  </si>
  <si>
    <t>Alameda County CA SO, Albany CA PD, Alhambra CA PD, Anaheim CA PD, Anderson CA PD, Antioch CA PD, Arcadia CA PD, Arvin CA PD, Atherton CA PD, Auburn CA PD, Bakersfield CA PD, Baldwin Park CA PD, Barstow CA PD, Beaumont CA PD, Benicia CA PD, Beverly Hills CA PD, Brawley CA PD, Brisbane CA PD, Buena Park CA PD, Burbank Airport CA PD, Burlingame  CA PD, CA - Chino PD, Cal Fire , Calistoga CA PD, Campbell CA PD, Carmel CA PD, Cathedral City CA PD, Citrus Heights CA PD, Cloverdale CA PD, Colma CA PD, Concord CA PD, Contra Costa County CA SO, Corona CA PD, Costa Mesa CA PD, Covina CA PD, Cypress CA PD, Daly City CA PD, Danville CA PD, Desert Hot Springs CA PD, Dixon CA PD, East Bay Parks CA PD, East Palo Alto CA PD, El Cajon CA PD, El Centro CA PD, El Cerrito CA PD, El Monte CA PD, Elk Grove CA PD, Escondido CA PD, Fairfield CA PD, Farmersville CA PD, Folsom CA PD, Fontana CA PD, Fort Bragg CA PD, Foster City CA PD, Fremont CA PD, Fresno CA PD, Fullerton CA PD, Galt CA PD, Garden Grove CA PD, Gilroy CA PD, Glendale CA PD, Glendora (CA) PD, Grass Valley CA PD, Grover Beach CA PD, Hanford CA PD, Hayward CA PD, Healdsburg CA PD, Hemet CA PD , Hercules CA PD, Hillsborough CA PD, Huntington Beach CA PD, Imperial County CA SO, Indio CA PD, Irvine CA PD, Irwindale CA PD, Kensington CA PD, Kern County CA SO , Kings County CA DAs Office, La Habra CA PD, La Verne CA PD, Laguna Beach CA PD, Lake County CA SO, Lake County DA CA, Lakeport CA PD, LASD CA - San Dimas Station, Lincoln CA PD, Livermore CA PD, Livingston CA PD, Lodi CA PD, Lompoc CA PD, Los Alamitos PD CA, Los Alto Hills  CA PD, Los Angeles County CA SD, Los Angeles Port Police CA, Manteca CA PD, Marin County CA SO, Mendocino County SO-CA, Menifee CA PD, Menlo Park CA PD, Milpitas CA PD, Montclair CA PD, Monterey County CA SO, Monterey Park CA PD, Morgan Hill CA PD, Mountain View CA PD (Santa Clara County), Murrieta CA PD, Napa CA PD, Napa County CA SO, Nevada City CA PD, Oakland CA PD, Oakley CA PD, Redwood City CA PD, Rio Vista CA PD, Riverside County CA SO, Rohnert Park Department of Public Safety (CA), Roseville CA PD, San Francisco CA PD, San Mateo CA PD, San Rafael CA PD, Santa Rosa CA PD, Sausalito CA PD, Seal Beach CA PD , Seaside CA PD, Solano County CA SO, Sonoma County CA SO, St. Helena CA PD, Suisun City CA PD , Tehachapi CA PD, Truckee CA PD, Tustin CA PD , Ukiah CA PD, Ukiah Fire CA FD, Union City CA PD, Vacaville CA PD, Williams CA PD, Willits CA PD, Woodland CA PD, Yuba County Sheriffs Office</t>
  </si>
  <si>
    <t>Alameda County CA SO, Alhambra CA PD, Amador County CA Sheriff's Office, Anaheim CA PD, Anderson CA PD, Angels Camp CA PD, Arcadia CA PD, Atwater CA PD, Auburn CA PD, Avenal CA PD, Azusa CA PD, Bakersfield CA PD, Baldwin Park CA PD, Barstow CA PD, Beaumont CA PD, Bell Gardens CA PD, Belmont CA PD, Belvedere CA PD, Benicia CA PD, Beverly Hills CA PD, Bishop CA PD , Brawley CA PD, Brentwood CA PD, Burbank Airport CA PD, Burbank CA PD, Burlingame  CA PD, Butte County CA SO, CA - Chino PD, CA Iipay Nation of Santa Ysabel, Cal Fire , Cal State Fullerton (CA), Cal State San Bernadino CA PD, Calexico CA PD, California Department of Corrections, California Department of Insurance Fraud,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Riverside CA PD , Clayton CA PD, Clearlake CA PD, Cloverdale CA PD, Coalinga CA PD, Colma CA PD, Colton CA PD , Contra Costa County CA SO, Corcoran CA PD, Corona CA PD, Coronado CA PD, Costa Mesa CA PD, Covina CA PD, CSU Long Beach PD (CA),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Hemet CA PD , Hercules CA PD, Hermosa Beach PD CA, Hollister CA PD, Humboldt County CA SO, Huntington Beach CA PD, Imperial City CA PD, Imperial County CA SO, Indio CA PD, Irvine CA PD, Irwindale CA PD, Kern County CA SO , Kings County CA DAs Office, Kings County Sheriff's Office CA , La Habra CA PD, La Mesa CA PD, La Verne CA PD, Laguna Beach CA PD, Lake County CA SO, Lakeport CA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Monrovia CA PD,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Pasadena CA PD, Petaluma CA PD, Piedmont CA PD, Placentia CA PD, Placer County CA DA Office, Placer County CA SO, Pleasant Hill CA PD, Pleasanton CA PD, Pomona CA PD, Port of Stockton CA PD, Porterville CA PD, RCATF CA PD, Redlands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Marino CA PD, San Mateo CA PD, San Mateo County CA SO, San Pasqual CA PD, San Rafael CA PD, Santa Barbara County CA SO, Santa Clara CA PD, Santa Cruz CA PD, Santa Monica CA PD, Santa Rosa CA PD, Sausalito CA PD, Seal Beach CA PD , Seaside CA PD, Sequoias Community College District CA PD, Shafter PD CA, Sierra Madre CA PD, Simi Valley CA PD, Solano County CA SO, Soledad CA PD, Sonoma County CA SO, South Gate CA PD, South Pasadena CA PD, Stallion Springs CA PD, Stanford University CA PD, Stockton CA PD, Suisun City CA PD , Sunnyvale CA PD, Sutter County CA SO , Taft CA PD, Tehachapi CA PD, Tracy CA PD, Truckee CA PD, Tulare CA PD , Tulare County CA SO, Turlock CA PD, Tustin CA PD , UC Irvine Campus PD CA, Ukiah CA PD, Union City CA PD, University of California, Berkeley, Upland CA PD , Vacaville CA PD, Vallejo CA PD, Ventura CA PD, Ventura County CA SO, Ventura County District Attorney's Office CA, Vernon CA PD, Visalia CA PD, Watsonville CA PD, West Covina CA PD, West Valley Mission College Dist Campus (CA), Westminster CA PD, Wheatland CA PD, Whittier CA PD, Williams CA PD, Willits CA PD, Woodlake CA PD, Woodland CA PD, Yuba City CA PD, Yuba County Sheriffs Office</t>
  </si>
  <si>
    <t>Alameda County CA SO, Alhambra CA PD, Amador County CA Sheriff's Office, Anaheim CA PD, Anderson CA PD, Angels Camp CA PD, Arcadia CA PD, Arvin CA PD, Atwater CA PD, Auburn CA PD, Avenal CA PD, Azusa CA PD, Bakersfield CA PD, Baldwin Park CA PD, Beaumont CA PD, Bell Gardens CA PD, Belmont CA PD, Belvedere CA PD, Benicia CA PD, Beverly Hills CA PD, Bishop CA PD , BNSF IL PD, Brawley CA PD, Brentwood CA PD, Brisbane CA PD, Buena Park CA PD, Burbank CA PD, Burlingame  CA PD, Butte County CA SO, CA - Chino PD,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Chaffey College PD (CA) , Chula Vista CA PD, Citrus Heights CA PD, City of Lemoore CA, City of Riverside CA PD , Clayton CA PD, Clearlake CA PD, Cloverdale CA PD, Coalinga CA PD, Colma CA PD, Colton CA PD ,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Hemet CA PD , Hercules CA PD, Hermosa Beach PD CA, Hollister CA PD, Humboldt County CA SO, Huntington Beach CA PD, Imperial City CA PD, Imperial County CA SO, Indio CA PD, Irvine CA PD, Irwindale CA PD, Kern County CA SO , Kings County CA DAs Office, Kings County Sheriff's Office CA , La Habra CA PD, La Mesa CA PD, La Verne CA PD, Laguna Beach CA PD, Lake County CA SO, Lakeport CA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Monrovia CA PD,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Pasadena CA PD, Petaluma CA PD, Placentia CA PD, Placer County CA DA Office, Placer County CA SO, Pleasant Hill CA PD, Pleasanton CA PD, Pomona CA PD, Port Hueneme CA PD, Port of Stockton CA PD, Porterville CA PD, RCATF CA PD, Redlands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Barbara PD CA, Santa Clara CA PD, Santa Clara DA CA, Santa Cruz CA PD, Santa Maria CA PD, Santa Monica CA PD, Santa Rosa CA PD, Sausalito CA PD, Seal Beach CA PD , Seaside CA PD, Sequoias Community College District CA PD, Shafter PD CA, Simi Valley CA PD, Solano County CA SO, Soledad CA PD, Sonoma County CA SO, South Gate CA PD, South Pasadena CA PD, South San Francisco CA PD, Stallion Springs CA PD, Stanford University CA PD, Stockton CA PD, Suisun City CA PD , Sunnyvale CA PD, Sutter County CA SO , Taft CA PD, Tehachapi CA PD, Tracy CA PD, Truckee CA PD, Tulare CA PD , Tulare County CA SO, Turlock CA PD, Tustin CA PD , UC Riverside PD (CA), Ukiah CA PD, Union City CA PD, University of California, Berkeley, Upland CA PD , US Postal Inspection Service [Federal], Vacaville CA PD, Vallejo CA PD, Ventura CA PD, Ventura County CA SO, Ventura County District Attorney's Office CA, Vernon CA PD, Visalia CA PD, Watsonville CA PD, West Covina CA PD, West Valley Mission College Dist Campus (CA), Westminster CA PD, Wheatland CA PD, Whittier CA PD, Williams CA PD, Willits CA PD, Woodlake CA PD, Woodland CA PD, Yreka CA PD, Yuba City CA PD, Yuba County Sheriffs Office</t>
  </si>
  <si>
    <t>ACRATT -CA, Alameda CA PD, Alameda County CA SO, Albany CA PD, Alhambra CA PD, Altoona IA PD, Amador County CA Sheriff's Office, Anaheim CA PD, Anderson CA PD, Angels Camp CA PD, Antioch CA PD, Arcadia CA PD, Atwater CA PD, Auburn CA PD, Avenal CA PD, Azusa CA PD, Bakersfield CA PD, Baldwin Park CA PD, Beaumont CA PD, Bell Gardens CA PD, Belmont CA PD, Belvedere CA PD, Benicia CA PD, Beverly Hills CA PD, Bishop CA PD , Blue Lake Rancheria Tribal PD, Brawley CA PD, Brentwood CA PD, Brisbane CA PD, Buena Park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Newman CA PD, City of Riverside CA PD , Clayton CA PD, Cloverdale CA PD, Coalinga CA PD, Colma CA PD, Colton CA PD , Concord CA PD, Contra Costa County CA SO, Corcoran CA PD, Corona CA PD, Coronado CA PD, Costa Mesa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Gustine PD CA , Hanford CA PD, Hayward CA PD, Hemet CA PD , Hercules CA PD, Hermosa Beach PD CA, Hillsborough CA PD, Hollister CA PD, Humboldt County CA SO, Imperial City CA PD, Imperial County CA SO,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New York State Police NY,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Placentia CA PD, Placer County CA DA Office, Placer County CA SO, Pleasant Hill CA PD, Pleasanton CA PD, Port of Stockton CA PD, Porterville CA PD, RCATF CA PD, Redondo Beach CA PD, Redwood City CA PD, Rialto PD CA, Ridgecrest CA PD, Rio Hondo College PD CA, Rio Vista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Delta College PD (CA), San Jose CA PD, San Leandro CA PD, San Luis Obispo CA PD , San Luis Obispo County (CA) Sheriff , San Mateo CA PD, San Mateo County CA SO, San Pablo CA PD , San Pasqual CA PD, San Rafael CA PD, San Ramon CA PD, Santa Barbara County CA SO, Santa Clara CA PD, Santa Clara DA CA, Santa Cruz CA PD, Santa Monica CA PD, Santa Rosa CA PD, Sausalito CA PD, Seal Beach CA PD , Seaside CA PD, Sequoias Community College District CA PD, Shafter PD CA, Solano County CA SO, Soledad CA PD, Sonoma County CA SO, South Gate CA PD, South Pasadena CA PD, Stallion Springs CA PD, Stockton CA PD, Suisun City CA PD , Sunnyvale CA PD, Sutter County CA SO , Taft CA PD, Tehachapi CA PD, Tracy CA PD, Tulare CA PD , Tulare County CA SO, Turlock CA PD, Tustin CA PD , Ukiah CA PD, Union City CA PD, University of California, Berkeley, Upland CA PD , US Postal Inspection Service [Federal], Vacaville CA PD, Vallejo CA PD, Ventura CA PD, Ventura County CA SO, Ventura County District Attorney's Office CA, Visalia CA PD, Walnut Creek CA PD, Watsonville CA PD, West Covina CA PD, West Sacramento CA PD, West Valley Mission College Dist Campus (CA), Wheatland CA PD, Whittier CA PD, Williams CA PD, Willits CA PD, Woodlake CA PD, Woodland CA PD, Yolo County CA SO, Yreka CA PD, Yuba City CA PD, Yuba County Sheriffs Office</t>
  </si>
  <si>
    <t>Cal Fire , California State Parks, Carmel CA PD, Marina CA PD, Monterey County CA SO, Monterey County District Attorney's Office, Oakley CA PD, Pacific Grove CA PD, Seaside CA PD, Watsonville CA PD</t>
  </si>
  <si>
    <t>Adrian MI PD, Alameda County CA SO, Alhambra CA PD, Altoona IA PD, Amador County CA Sheriff's Office, Anaheim CA PD, Anderson CA PD, Angels Camp CA PD, Arcadia CA PD, Arvin CA PD, Atwater CA PD, Auburn CA PD, Avenal CA PD, Avon IN PD, Azusa CA PD, Bakersfield CA PD, Baldwin Park CA PD, Barstow CA PD, Baytown TX PD, Beaumont CA PD, Bell CA PD, Bell Gardens CA PD, Belmont CA PD, Benicia CA PD, Beverly Hills CA PD, Bishop CA PD , Bloomfield NM PD, Brawley CA PD, Brea CA PD, Brentwood CA PD, Buena Park CA PD, Burbank Airport CA PD, Burbank CA PD, Burlingame  CA PD, Butte County CA SO, CA - Chino PD, CA - Wasco PD , CA Iipay Nation of Santa Ysabel, Cal Fire , Cal State Fullerton (CA), Cal State San Bernadino CA PD, Calexico CA PD, California City PD CA, California Department of Corrections, California Highway Patrol, California State Parks, California State University Long Beach Campus PD, Calistoga CA PD, Campbell CA PD, Cape Girardeau MO PD, Capitola CA PD, Carlsbad CA PD, Carmel CA PD, Cathedral City CA PD, Central Marin CA PD, Cerritos College CA PD, Chaffey College PD (CA) , Chesterfield County VA PD, Chula Vista CA PD, Citrus Heights CA PD, City of Lemoore CA, City of Riverside CA PD , Claremont CA PD, Clayton CA PD, Clearwater FL PD, Cloverdale CA PD, Coalinga CA PD, Colma CA PD, Colton CA PD , Contra Costa County CA SO, Corcoran CA PD, Corona CA PD, Coronado CA PD, Costa Mesa CA PD, Covina CA PD, Culver City CA PD, Cypress CA PD, Danville CA PD, Decommissioned Org,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Farmersville CA PD, FBI [turned off], Folsom CA PD, Fontana CA PD, Foothill-DeAnza CA PD, Fort Bragg CA PD, Fort Worth TX Code Compliance, Fort Worth TX PD , Foster City CA PD, Fountain Valley CA PD, Fowler CA PD, Fremont CA PD, Fresno CA PD, Fullerton CA PD, Galt CA PD, Garden Grove CA PD, Gilroy CA PD, Glendale CA PD, Glendora (CA) PD, Grass Valley CA PD, Greenfield CA PD, Grover Beach CA PD, Gustine PD CA , Hanford CA PD, Hawthorne CA PD, Hayward CA PD, Hemet CA PD , Hercules CA PD, Hermosa Beach PD CA, Hollister CA PD, Houston TX PD, Humboldt County CA SO, Huntington Beach CA PD, Imperial City CA PD, Imperial County CA SO, Indio CA PD, Irvine CA PD, Irwindale CA PD, Kern County CA SO , Kings County CA DAs Office, Kings County Sheriff's Office CA , La Habra CA PD, La Mesa CA PD, La Paz County AZ SO, La Verne CA PD, Laguna Beach CA PD, Lake County CA SO, Lake Havasu City AZ PD, Lakeport CA PD, LASD CA - San Dimas Station, Lathrop CA PD , Lincoln CA PD, Lindsay Public Safety Department CA, Livermore CA PD, Livingston CA PD, Lodi CA PD, Lompoc CA PD, Los Alamitos PD CA, Los Altos CA PD, Los Angeles CA PD, Los Angeles County CA SD, Los Angeles Port Police CA, Los Gatos Monte Sereno PD - CA, Louisville Metro KY PD, Madera County SO CA , Manteca CA PD, Marin County CA DA, Marina CA PD, McFarland CA PD, Mendocino County SO-CA, Mendota CA PD, Menifee CA PD, Merced County CA SO, Mill Valley CA PD, Milpitas CA PD, Modoc County CA SO, Monrovia CA PD, Montclair CA PD, Monterey CA PD, Monterey County CA SO, Monterey Park CA PD, Morgan Hill CA PD, Mountain View CA PD (Santa Clara County), Murrieta CA PD, Napa CA PD, Napa County CA SO, National City CA PD, NCRIC, Nephi PD UT, Nevada City CA PD, Nevada County CA SO, New York City NY PD, New York State Police NY, Newark CA PD , Newport Beach PD CA, Novato CA PD, Oakland CA PD, Oakley CA PD, OC Sheriff CA, Oceanside CA PD, Ontario CA PD, Orange CA PD, Orange County (CA) DA Office , Orange County FL SO, Orange Cove CA PD, Oxnard CA PD , Pacific Grove CA PD, Pacifica CA PD, Palm Springs CA PD, Parker AZ PD, Pasadena CA PD, Peotone IL PD , Petaluma CA PD, Pittsboro IN PD, Placentia CA PD, Placer County CA DA Office, Placer County CA SO, Pleasant Hill CA PD, Pleasanton CA PD, Pomona CA PD, Port Hueneme CA PD, Port of Stockton CA PD, Porterville CA PD, RCATF CA PD, Redlands CA PD, Redondo Beach CA PD, Redwood City CA PD, Reedley CA PD, Rialto PD CA, Richland County SC SO, Ridgecrest CA PD, Rio Hondo College PD CA, Rio Vista CA PD, Riverside County CA District Attorney, Riverside County CA SO, Robeson County NC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Jose CA PD, San Leandro CA PD, San Luis Obispo CA PD , San Luis Obispo County (CA) Sheriff , San Marino CA PD, San Mateo CA PD, San Mateo County CA SO, San Pasqual CA PD, San Rafael CA PD, Santa Barbara County CA SO, Santa Barbara PD CA, Santa Clara CA PD, Santa Cruz CA PD, Santa Maria CA PD, Santa Monica CA PD, Santa Paula CA PD, Santa Rosa CA PD, Sauk Village IL PD, Sausalito CA PD, Seal Beach CA PD , Seaside CA PD, Sequoias Community College District CA PD, Shafter PD CA, Sierra Madre CA PD, Simi Valley CA PD, Solano County CA SO, Soledad CA PD, Sonoma County CA SO, South Carolina Law Enforcement Division - SLED, South Gate CA PD, South Pasadena CA PD, Stallion Springs CA PD, Stanford University CA PD, Sterling Heights MI PD, Stockton CA PD, Suisun City CA PD , Sunnyvale CA PD, Sutter County CA SO , Taft CA PD, Tehachapi CA PD, Texas Financial Crimes Intelligence Center, Tiburon CA PD, Titusville FL PD, Tracy CA PD, Truckee CA PD, Tulare CA PD , Tulare County CA SO, Turlock CA PD, Tustin CA PD , UC Irvine Campus PD CA, UC Riverside PD (CA), Ukiah CA PD, Union City CA PD, Upland CA PD , US Postal Inspection Service [Federal], Vacaville CA PD, Vallejo CA PD, Ventura CA PD, Ventura County CA SO, Ventura County District Attorney's Office CA, Vernon CA PD, Village of Lynwood IL PD, Visalia CA PD, Walnut Creek CA PD, Watsonville CA PD, West Covina CA PD, West Des Moines IA PD, West Valley Mission College Dist Campus (CA), Westminster CA PD, Westmorland CA PD, Wheatland CA PD, Whittier CA PD, WI Department of Justice, Williams CA PD, Willits CA PD, Woodlake CA PD, Woodland CA PD, Yreka CA PD, Yuba City CA PD, Yuba County Sheriffs Office</t>
  </si>
  <si>
    <t>Alameda CA PD, Alameda County CA SO, Albany CA PD, Alhambra CA PD, Anaheim CA PD, Anderson CA PD, Angels Camp CA PD, Arcadia CA PD, Atherton CA PD, Atwater CA PD, Auburn CA PD, Avenal CA PD, Azusa CA PD, Bakersfield CA PD, Baldwin Park CA PD, Barstow CA PD, Beaumont CA PD, Bell CA PD, Bell Gardens CA PD, Belmont CA PD, Belvedere CA PD, Beverly Hills CA PD, Bishop CA PD , Brawley CA PD, Brentwood CA PD, Brisbane CA PD, Buena Park CA PD, Burbank CA PD, Burlingame  CA PD, Butte County CA SO, CA - Chino PD, CA Iipay Nation of Santa Ysabel, Cal Fire , Cal State Fullerton (CA), Calexico CA PD, California Department of Corrections, California Highway Patrol, California State Parks, Calistoga CA PD, Campbell CA PD, Capitola CA PD, Carmel CA PD, Central Marin CA PD, Cerritos College CA PD, Chula Vista CA PD, Citrus Heights CA PD, City of Lemoore CA, City of Newman CA PD, City of Riverside CA PD , Clayton CA PD, Clearlake CA PD, Cloverdale CA PD, Colma CA PD, Colton CA PD , Concord CA PD, Contra Costa County CA SO, Corcoran CA PD, Corona CA PD, Coronado CA PD, Costa Mesa CA PD, Covina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Fontana CA PD, Foothill-DeAnza CA PD, Fort Bragg CA PD, Foster City CA PD, Fountain Valley CA PD, Fowler CA PD, Fremont CA PD, Fresno CA PD, Fullerton CA PD, Galt CA PD, Garden Grove CA PD, Gilroy CA PD, Glendora (CA) PD, Grass Valley CA PD, Greenfield CA PD, Grover Beach CA PD, Gustine PD CA , Hanford CA PD, Hayward CA PD, Hemet CA PD , Hercules CA PD, Hermosa Beach PD CA, Hollister CA PD, Humboldt County CA SO, Imperial City CA PD, Imperial County CA SO, Indio CA PD, Irvine CA PD, Irwindale CA PD, Kern County CA SO , Kings County CA DAs Office, Kings County Sheriff's Office CA , La Habra CA PD, La Mesa CA PD, La Verne CA PD, Laguna Beach CA PD, Lake County CA SO, Lake County DA CA, Lakeport CA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Monrovia CA PD,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Piedmont CA PD, Placentia CA PD, Placer County CA DA Office, Placer County CA SO, Pleasant Hill CA PD, Pleasanton CA PD, Port of Stockton CA PD, Porterville CA PD, RCATF CA PD, Redondo Beach CA PD, Redwood City CA PD, Reedley CA PD, Rialto PD CA, Ridgecrest CA PD, Rio Hondo College PD CA, Rio Vista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Sand City CA PD, Santa Barbara County CA SO, Santa Clara CA PD, Santa Clara DA CA, Santa Cruz CA PD, Santa Monica CA PD, Santa Rosa CA PD, Sausalito CA PD, Seal Beach CA PD , Seaside CA PD, Sequoias Community College District CA PD, Shafter PD CA, Simi Valley CA PD, Solano County CA SO, Soledad CA PD, Sonoma County CA SO, South Gate CA PD, South Pasadena CA PD, South San Francisco CA PD, Stallion Springs CA PD, Stanford University CA PD, Stockton CA PD, Suisun City CA PD , Sunnyvale CA PD, Sutter County CA SO , Taft CA PD, Tehachapi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Watsonville CA PD, West Covina CA PD, West Sacramento CA PD, West Valley Mission College Dist Campus (CA), Westminster CA PD, Whittier CA PD, Williams CA PD, Willits CA PD, Woodlake CA PD, Woodland CA PD, Yolo County CA SO, Yuba City CA PD, Yuba County Sheriffs Office</t>
  </si>
  <si>
    <t>Alameda County CA SO, Albany CA PD, Alhambra CA PD, Amador County CA Sheriff's Office, Anaheim CA PD, Anderson CA PD, Angels Camp CA PD, Arcadia CA PD, Atwater CA PD, Auburn CA PD, Avenal CA PD, Azusa CA PD, Bakersfield CA PD, Baldwin Park CA PD, Beaumont CA PD, Bell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 Wasco PD ,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Newman CA PD, City of Riverside CA PD , Clayton CA PD, Clearlake CA PD, Cloverdale CA PD, Colma CA PD, Colton CA PD , Concord CA PD, Contra Costa County CA SO, Corcoran CA PD, Corona CA PD, Coronado CA PD, Costa Mesa CA PD, Cotati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CA PD, Grover Beach CA PD, Gustine PD CA , Hanford CA PD, Hayward CA PD, Hemet CA PD , Hercules CA PD, Hermosa Beach PD CA, Hollister CA PD, Humboldt County CA SO, Imperial City CA PD, Imperial County CA SO, Indio CA PD, Irvine CA PD, Irwindale CA PD, Kern County CA SO , Kings County CA DAs Office, Kings County Sheriff's Office CA , La Habra CA PD, La Mesa CA PD, La Verne CA PD, Laguna Beach CA PD, Lake County CA SO, Lakeport CA PD,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Orange Cove CA PD, Oroville CA PD, Oxnard CA PD , Pacific Grove CA PD, Pacifica CA PD, Palm Springs CA PD, Palo Alto CA PD, Pasadena CA PD, Petaluma CA PD, Placentia CA PD, Placer County CA DA Office, Placer County CA SO, Pleasant Hill CA PD, Pleasanton CA PD, Pomona CA PD, Port of Stockton CA PD, Porterville CA PD, RCATF CA PD, Redondo Beach CA PD, Redwood City CA PD, Reedley CA PD, Rialto PD CA, Ridgecrest CA PD, Rio Hondo College PD CA, Rio Vista CA PD, Riverside County CA District Attorney, Riverside County CA SO, Rohnert Park Department of Public Safety (CA),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Sand City CA PD, Santa Barbara County CA SO,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Stallion Springs CA PD, Stanford University CA PD, Stockton CA PD, Suisun City CA PD , Sunnyvale CA PD, Sutter County CA SO , Taft CA PD, Tehachapi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Watsonville CA PD, West Covina CA PD, West Valley Mission College Dist Campus (CA), Westminster CA PD, Wheatland CA PD, Whittier CA PD, Williams CA PD, Willits CA PD, Woodlake CA PD, Woodland CA PD, Yreka CA PD, Yuba City CA PD, Yuba County Sheriffs Office</t>
  </si>
  <si>
    <t>ACRATT -CA, Alameda CA PD, Alameda County CA SO, Albany CA PD, Alhambra CA PD, Amador County CA Sheriff's Office, American Canyon CA PD, Anaheim CA PD, Anderson CA PD, Angels Camp CA PD, Antioch CA PD, Arcadia CA PD, Arvin CA PD, Atherton CA PD, Atwater CA PD, Auburn CA PD, Avenal CA PD, Azusa CA PD, Bakersfield CA PD, Baldwin Park CA PD, Barstow CA PD, Beaumont CA PD, Bell CA PD, Bell Gardens CA PD, Belmont CA PD, Belvedere CA PD, Benicia CA PD, Berkeley CA PD, Berkley CA PD, Beverly Hills CA PD, Bishop CA PD , Blue Lake Rancheria Tribal PD, Brawley CA PD, Brentwood CA PD, Brisbane CA PD, Buena Park CA PD, Burbank Airport CA PD, Burbank CA PD, Burlingame  CA PD, Butte County CA SO, CA - Chino PD, CA - Napa Valley College Campus, CA - Wasco PD , CA Iipay Nation of Santa Ysabel, Cal Fire , Cal Maritime (CA), Cal State Fullerton (CA), Cal State San Bernadino CA PD, Calexico CA PD, California Department of Corrections, California Highway Patrol, California State Parks, California State University Chico Campus PD, California State University Long Beach Campus PD, California State University Sacramento Campus CA PD, Calistoga CA PD, Campbell CA PD, Capitola CA PD, Carlsbad CA PD, Carmel CA PD, Cathedral City CA PD, Central Marin CA PD, Cerritos College CA PD, Chaffey College PD (CA) , Chula Vista CA PD, Citrus Heights CA PD, City of Lemoore CA, City of Menifee CA PD, City of Newman CA PD, City of Riverside CA PD , Clayton CA PD, Clearlake CA PD, Cloverdale CA PD, Coalinga CA PD, Colma CA PD, Colton CA PD , Concord CA PD, Contra Costa County CA DA, Contra Costa County CA SO, Corcoran CA PD, Corona CA PD, Coronado CA PD, Costa Mesa CA PD, Cotati CA PD, Covina CA PD, CSU Long Beach PD (CA), Culver City CA PD, Cypress CA PD, Daly City CA PD, Danville CA PD, Decommissioned Org, Delano CA PD, Delete, Demo, Demo, Desert Hot Springs CA PD, Dinuba CA PD, Dixon CA PD, DNU - Glendale PD CA (Condor) , DNU - Santa Clara University Campus Safety (Raven) , Downey PD CA, Dublin CA PD (ACSO), Duplicate - do not use -Port of Los Angeles CA PD, DUPLICATE PLEASE DELETE,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Fresno CA PD, Fullerton CA PD, Galt CA PD, Garden Grove CA PD, Gilroy CA PD, Glendale CA PD, Glendora (CA) PD, Grass Valley CA PD, Greenfield CA PD, Grover Beach CA PD, Gustine PD CA , Hanford CA PD, Hayward CA PD, Healdsburg CA PD, Hemet CA PD , Hercules CA PD, Hermosa Beach PD CA, Hillsborough CA PD, Hollister CA PD, Humboldt County CA SO, Huntington Beach CA PD, Imperial City CA PD, Imperial County CA SO, Indio CA PD, Irvine CA PD, Irwindale CA PD, Jaime LE Training, Kensington CA PD, Kern County CA SO , Kings County CA DAs Office, Kings County Sheriff's Office CA , Kingsburg CA PD , La Habra CA PD, La Verne CA PD, Laguna Beach CA PD, Lake County CA SO, Lake County DA CA, Lakeport CA PD, LASD CA - San Dimas Station,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Mammoth Lakes CA PD, Manteca CA PD, Marin County CA DA, Marin County CA SO, Marina CA PD, Marysville CA PD, McFarland CA PD, Mendocino County SO-CA, Mendota CA PD, Menifee CA PD, Menlo Park CA PD, Merced County CA SO, Mill Valley CA PD, Milpitas CA PD, Modoc County CA SO, Monrovia CA PD, Montclair CA PD, Monterey CA PD, Monterey County CA SO, Monterey Park CA PD, Moraga CA PD, Morgan Hill CA PD, Mountain View CA PD (Santa Clara County), Murrieta CA PD, Napa CA PD, Napa County (CA) Probation Department, Napa County CA SO, National City CA PD, NCRIC, Nevada City CA PD, Nevada County CA SO, Newark CA PD , Newport Beach PD CA, North Kern Cemetery District CA PD, Novato CA PD, Oakland CA PD, Oakley CA PD, OC Sheriff CA, Oceanside CA PD, Old, Ontario CA PD, Orange CA PD, Orange Coast College Campus CA PD, Orange County (CA) DA Office , Orange Cove CA PD,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Richmond Housing Authority CA PD, Ridgecrest CA PD, Rio Hondo College PD CA, Rio Vista CA PD, Ripon CA PD, Riverside County CA District Attorney, Riverside County CA SO, Rocklin CA PD, Rohnert Park Department of Public Safety (CA), Roseville CA PD, Sacramento CA DA, Sacramento CA PD, Sacramento County CA SO, Salinas CA PD, San Benito High School District (CA),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Juan Bautista CA , San Leandro CA PD, San Luis Obispo CA PD , San Luis Obispo County (CA) Sheriff , San Marino CA PD, San Mateo CA PD, San Mateo County CA SO, San Pablo CA PD , San Pasqual CA PD, San Rafael CA PD, San Ramon CA PD, Sand City CA PD, Santa Barbara County CA SO, Santa Barbara PD CA, Santa Clara CA PD, Santa Clara DA CA, Santa Cruz CA PD, Santa Maria CA PD, Santa Monica CA PD, Santa Paula CA PD, Santa Rosa CA PD, Sausalito CA PD, Scotts Valley CA PD, Seal Beach CA PD , Seaside CA PD, Sequoias Community College District CA PD, Shafter PD CA, Sierra Madre CA PD, Simi Valley CA PD, Siskiyou County SO CA, Solano County CA SO, Solano County DA CA, Soledad CA PD, Sonoma County CA SO, South Gate CA PD, South Pasadena CA PD, South San Francisco CA PD, St. Helena CA PD, Stallion Springs CA PD, Stanford University CA PD, Stockton CA PD, Suisun City CA PD , Sunnyvale CA PD, Sutter County CA SO , Taft CA PD, Tehachapi CA PD, Temecula CA PD, Test Demo 1234 , Tiburon CA PD, Town of Woodside CA (SMCSO), Tracy CA PD, Tracy Engineering Department CA, Truckee CA PD, Tulare CA PD , Tulare County CA SO, Turlock CA PD, Tustin CA PD , UC Irvine Campus PD CA, UC Riverside PD (CA), Ukiah CA PD, Ukiah Fire CA FD, Union City CA PD, University of California, Berkeley, Upland CA PD , Vacaville CA PD, Vallejo CA PD, Ventura CA PD, Ventura County CA SO, Ventura County District Attorney's Office CA, Vernon CA PD, Visalia CA PD, Walnut Creek CA PD, Watsonville CA PD, West Covina CA PD, West Sacramento CA PD, West Valley Mission College Dist Campus (CA), Western States Information Network (CA), Westminster CA PD, Westmorland CA PD, Wheatland CA PD, Whittier CA PD, Williams CA PD, Willits CA PD, Windsor CA PD, Woodlake CA PD, Woodland CA PD, Yolo County CA SO, Yreka CA PD, Yuba City CA PD, Yuba County Sheriffs Office</t>
  </si>
  <si>
    <t>ACRATT -CA, Alameda CA PD, Alameda County CA SO, Albany CA PD, Alhambra CA PD, Amador County CA Sheriff's Office, Anaheim CA PD, Anderson CA PD, Angels Camp CA PD, Antioch CA PD, Arcadia CA PD, Arvin CA PD, Atherton CA PD, Atwater CA PD, Auburn CA PD, Avenal CA PD, Azusa CA PD, Bakersfield CA PD, Baldwin Park CA PD, Barstow CA PD, Beaumont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 Napa Valley College Campus, CA - Wasco PD ,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Chaffey College PD (CA) , Chula Vista CA PD, Citrus Heights CA PD, City of Lemoore CA, City of Newman CA PD, City of Riverside CA PD , Clayton CA PD, Clearlake CA PD, Cloverdale CA PD, Coalinga CA PD, Colma CA PD, Colton CA PD , Concord CA PD, Contra Costa County CA SO, Corcoran CA PD, Corona CA PD, Coronado CA PD, Costa Mesa CA PD, Cotati CA PD, Covina CA PD, CSU Long Beach PD (CA), Culver City CA PD, Cypress CA PD, Daly City CA PD, Danville CA PD, Decommissioned Org, Delano CA PD, Demo, Desert Hot Springs CA PD, Dinuba CA PD, Dixon CA PD, Downey PD CA, Dublin CA PD (ACSO), Duplicate - do not use -Port of Los Angeles CA PD,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Healdsburg CA PD, Hemet CA PD , Hercules CA PD, Hermosa Beach PD CA, Hillsborough CA PD, Hollister CA PD, Humboldt County CA SO, Huntington Beach CA PD, Imperial City CA PD, Imperial County CA SO, Indio CA PD, Irvine CA PD, Irwindale CA PD, Kensington CA PD, Kern County CA SO , Kings County CA DAs Office, Kings County Sheriff's Office CA , La Habra CA PD, La Mesa CA PD, La Verne CA PD, Laguna Beach CA PD, Lake County CA SO, Lake County DA CA, Lakeport CA PD, LASD CA - San Dimas Station, Lathrop CA PD , Lincoln CA PD, Lindsay Public Safety Department CA, Livermore CA PD, Livingston CA PD, Lodi CA PD, Lompoc CA PD, Los Alamitos PD CA, Los Alto Hills  CA PD, Los Altos CA PD, Los Angeles CA PD, Los Angeles County CA SD, Los Angeles Port Police CA, Los Gatos Monte Sereno PD - CA, Madera County SO CA , Manteca CA PD, Marin County CA DA, Marin County CA SO, Marina CA PD, Marysville CA PD, McFarland CA PD, Mendocino County SO-CA, Mendota CA PD, Menifee CA PD, Menlo Park CA PD, Merced County CA SO, Mill Valley CA PD, Milpitas CA PD, Modoc County CA SO, Monrovia CA PD, Montclair CA PD, Monterey CA PD, Monterey County CA SO, Monterey Park CA PD, Moraga CA PD, Morgan Hill CA PD, Mountain View CA PD (Santa Clara County), Murrieta CA PD, Napa CA PD, Napa County (CA) Probation Department, Napa County CA SO, National City CA PD, NCRIC, Nevada City CA PD, Nevada County CA SO, Newark CA PD , Newport Beach PD CA, Novato CA PD, Oakland CA PD, Oakley CA PD, OC Sheriff CA, Oceanside CA PD, Ontario CA PD, Orange CA PD, Orange County (CA) DA Office , Orange Cove CA PD,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Ridgecrest CA PD, Rio Hondo College PD CA, Rio Vista CA PD, Ripon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Marino CA PD, San Mateo CA PD, San Mateo County CA SO, San Pablo CA PD , San Pasqual CA PD, San Rafael CA PD, San Ramon CA PD, Sand City CA PD, Santa Barbara County CA SO, Santa Barbara PD CA, Santa Clara CA PD, Santa Clara DA CA, Santa Cruz CA PD, Santa Maria CA PD, Santa Monica CA PD, Santa Rosa CA PD, Sausalito CA PD, Seal Beach CA PD , Seaside CA PD, Sequoias Community College District CA PD, Shafter PD CA, Sierra Madre CA PD, Simi Valley CA PD, Solano County CA SO, Solano County DA CA, Solano County Special Investigations Bureau , Soledad CA PD, Sonoma County CA SO, South Gate CA PD, South Pasadena CA PD, South San Francisco CA PD, St. Helena CA PD, Stallion Springs CA PD, Stanford University CA PD, Stockton CA PD, Suisun City CA PD , Sunnyvale CA PD, Sutter County CA SO , Taft CA PD, Tehachapi CA PD, Test Demo 1234 , Town of Woodside CA (SMCSO), Tracy CA PD, Truckee CA PD, Tulare CA PD , Tulare County CA SO, Turlock CA PD, Tustin CA PD , UC Riverside PD (CA), Ukiah CA PD, Ukiah Fire CA FD, Union City CA PD, University of California, Berkeley, Upland CA PD , Vacaville CA PD, Vallejo CA PD, Ventura CA PD, Ventura County CA SO, Ventura County District Attorney's Office CA, Vernon CA PD, Visalia CA PD, Walnut Creek CA PD, Watsonville CA PD, West Covina CA PD, West Sacramento CA PD, West Valley Mission College Dist Campus (CA), Western States Information Network (CA), Westminster CA PD, Wheatland CA PD, Whittier CA PD, Williams CA PD, Willits CA PD, Windsor CA PD, Woodlake CA PD, Woodland CA PD, Yolo County CA SO, Yreka CA PD, Yuba City CA PD, Yuba County Sheriffs Office</t>
  </si>
  <si>
    <t>Alameda CA PD, Alameda County CA SO, Albany CA PD, Alhambra CA PD, Amador County CA Sheriff's Office, Anaheim CA PD, Anderson CA PD, Angels Camp CA PD, Antioch CA PD, Arcadia CA PD, Atwater CA PD, Auburn CA PD, Azusa CA PD, Bakersfield CA PD, Baldwin Park CA PD, Beaumont CA PD, Bell Gardens CA PD, Belmont CA PD, Belvedere CA PD, Benicia CA PD, Beverly Hills CA PD, Bishop CA PD , Blue Lake Rancheria Tribal PD, Brawley CA PD, Brentwood CA PD, Brisbane CA PD, Buena Park CA PD, Burbank CA PD, Burlingame  CA PD, Butte County CA SO, CA - Chino PD, Cal Fire , Cal State Fullerton (CA),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Newman CA PD, City of Riverside CA PD , Clayton CA PD, Clearlake CA PD, Cloverdale CA PD, Coalinga CA PD, Colma CA PD, Colton CA PD , Concord CA PD, Contra Costa County CA SO,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Garden Grove CA PD, Gilroy CA PD, Glendora (CA) PD, Grass Valley CA PD, Greenfield PD CA , Grover Beach CA PD, Gustine PD CA , Hanford CA PD, Hemet CA PD , Hercules CA PD, Hillsborough CA PD, Hollister CA PD, Humboldt County CA SO, Imperial City CA PD,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Placentia CA PD, Placer County CA DA Office, Placer County CA SO, Pleasant Hill CA PD, Pleasanton CA PD, Port of Stockton CA PD, Porterville CA PD, RCATF CA PD, Redondo Beach CA PD, Redwood City CA PD, Reedley CA PD, Rialto PD CA, Ridgecrest CA PD, Rio Hondo College PD CA, Rio Vista CA PD,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Mateo CA PD, San Mateo County CA SO, San Pablo CA PD , San Pasqual CA PD, San Rafael CA PD, Santa Barbara County CA SO,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St. Helena CA PD, Stallion Springs CA PD, Stanford University CA PD, Stockton CA PD, Suisun City CA PD , Sunnyvale CA PD, Sutter County CA SO , Tehachapi CA PD, Tracy CA PD, Truckee CA PD, Turlock CA PD, Tustin CA PD , Ukiah CA PD, Union City CA PD, University of California, Berkeley, Upland CA PD , Vacaville CA PD, Vallejo CA PD, Ventura CA PD, Ventura County CA SO, Ventura County District Attorney's Office CA, Vernon CA PD, Visalia CA PD, Walnut Creek CA PD, Watsonville CA PD, West Covina CA PD, West Sacramento CA PD, West Valley Mission College Dist Campus (CA), Westminster CA PD, Wheatland CA PD, Whittier CA PD, Williams CA PD, Willits CA PD, Woodlake CA PD, Woodland CA PD, Yolo County CA SO, Yuba City CA PD, Yuba County Sheriffs Office</t>
  </si>
  <si>
    <t>18th Judicial District DA's Office- LA PD, ACRATT -CA, Alameda CA PD, Alameda County CA SO, Albany CA PD, Alhambra CA PD, Altoona IA PD, Amador County CA Sheriff's Office, Anaheim CA PD, Anderson CA PD, Angels Camp CA PD, Arcadia CA PD, Atwater CA PD, Auburn CA PD, Avenal CA PD, Avon IN PD, Azusa CA PD, Bakersfield CA PD, Baldwin Park CA PD, Beaumont CA PD, Bell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Newman CA PD, City of Riverside CA PD , Clayton CA PD, Clearlake CA PD, Cloverdale CA PD, Coalinga CA PD, Colma CA PD, Colton CA PD , Concord CA PD, Contra Costa County CA SO, Corcoran CA PD, Corona CA PD, Coronado CA PD, Costa Mesa CA PD, Covina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Fulton County GA PD, Galt CA PD, Garden Grove CA PD, Gilroy CA PD, Glendora (CA) PD, Grass Valley CA PD, Greenfield CA PD, Grover Beach CA PD, Gustine PD CA , Hanford CA PD, Hayward CA PD, Hemet CA PD , Hercules CA PD, Hermosa Beach PD CA, Hillsborough CA PD, Hollister CA PD, Houston TX PD, Humboldt County CA SO, Imperial City CA PD, Imperial County CA SO, Indio CA PD, Irvine CA PD, Irwindale CA PD, Kensington CA PD, Kern County CA SO , Kings County CA DAs Office, Kings County Sheriff's Office CA , La Habra CA PD, La Mesa CA PD, La Verne CA PD, Laguna Beach CA PD, Lake County CA SO, Lakeport CA PD, Lakewood WA PD, LASD CA - San Dimas Station,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Missouri State Highway Patrol, Modoc County CA SO, Monrovia CA PD,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Piedmont CA PD, Placentia CA PD, Placer County CA DA Office, Placer County CA SO, Pleasant Hill CA PD, Pleasanton CA PD, Port of Stockton CA PD, Porterville CA PD, RCATF CA PD, Redondo Beach CA PD, Redwood City CA PD, Reedley CA PD, Rialto PD CA, Richmond CA PD, Ridgecrest CA PD, Rio Hondo College PD CA, Rio Vista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Mateo CA PD, San Mateo County CA SO, San Pablo CA PD , San Pasqual CA PD, San Rafael CA PD, San Ramon CA PD, Sand City CA PD, Santa Barbara County CA SO, Santa Clara CA PD, Santa Cruz CA PD, Santa Monica CA PD, Santa Rosa CA PD, Sausalito CA PD, Seal Beach CA PD , Seaside CA PD, SEMO Drug Task Force MO, Sequoias Community College District CA PD, Shafter PD CA, Simi Valley CA PD, Solano County DA CA, Solano County Special Investigations Bureau , Soledad CA PD, Sonoma County CA SO, South Gate CA PD, South Pasadena CA PD, St. Francois County MO SO, St. Helena CA PD, Stallion Springs CA PD, Stanford University CA PD, Stockton CA PD, Suisun City CA PD , Sunnyvale CA PD, Sutter County CA SO , Taft CA PD, Tehachapi CA PD, Tracy CA PD, Truckee CA PD, Tulare CA PD , Tulare County CA SO, Turlock CA PD, Tustin CA PD , Ukiah CA PD, Union City CA PD, University of California, Berkeley, Upland CA PD , US Postal Inspection Service [Federal], Vacaville CA PD, Vallejo CA PD, Ventura CA PD, Ventura County CA SO, Ventura County District Attorney's Office CA, Vernon CA PD, Visalia CA PD, Walnut Creek CA PD, Watsonville CA PD, West Covina CA PD, West Sacramento CA PD, West Valley Mission College Dist Campus (CA), Westminster CA PD, Wheatland CA PD, Whittier CA PD, Williams CA PD, Willits CA PD, Woodlake CA PD, Woodland CA PD, Yolo County CA SO, Yreka CA PD, Yuba City CA PD, Yuba County Sheriffs Office</t>
  </si>
  <si>
    <t>ACRATT -CA, Alameda CA PD, Alameda County CA SO, Albany CA PD, Alhambra CA PD, Amador County CA Sheriff's Office, Anaheim CA PD, Anderson CA PD, Angels Camp CA PD, Antioch CA PD, Arcadia CA PD, Atherton CA PD, Atwater CA PD, Auburn CA PD, Avenal CA PD, Azusa CA PD, Bakersfield CA PD, Baldwin Park CA PD, Barstow CA PD, Beaumont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 Napa Valley College Campus, CA - Wasco PD ,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Chaffey College PD (CA) , Chula Vista CA PD, Citrus Heights CA PD, City of Lemoore CA, City of Newman CA PD, City of Riverside CA PD , Clayton CA PD, Clearlake CA PD, Cloverdale CA PD, Coalinga CA PD, Colma CA PD, Colton CA PD , Concord CA PD, Contra Costa County CA SO, Corcoran CA PD, Corona CA PD, Coronado CA PD, Costa Mesa CA PD, Covina CA PD, CSU Long Beach PD (CA), Culver City CA PD, Cypress CA PD, Daly City CA PD, Danville CA PD, Decommissioned Org,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Fresno CA PD, Fullerton CA PD, Galt CA PD, Garden Grove CA PD, Gilroy CA PD, Glendale CA PD, Glendora (CA) PD, Grass Valley CA PD, Greenfield CA PD, Grover Beach CA PD, Gustine PD CA , Hanford CA PD, Hayward CA PD, Healdsburg CA PD, Hemet CA PD , Hercules CA PD, Hermosa Beach PD CA, Hillsborough CA PD, Hollister CA PD, Humboldt County CA SO, Huntington Beach CA PD, Imperial City CA PD, Imperial County CA SO, Indio CA PD, Irvine CA PD, Irwindale CA PD, Kensington CA PD, Kern County CA SO , Kings County CA DAs Office, Kings County Sheriff's Office CA , Kingsburg CA PD , La Habra CA PD, La Verne CA PD, Laguna Beach CA PD, Lake County CA SO, Lake County DA CA, Lakeport CA PD, LASD CA - San Dimas Station, Lathrop CA PD , Lincoln CA PD, Lindsay Public Safety Department CA, Livermore CA PD, Livingston CA PD, Lodi CA PD, Lompoc CA PD, Los Alamitos PD CA, Los Alto Hills  CA PD, Los Altos CA PD, Los Angeles CA PD, Los Angeles County CA SD, Los Angeles Port Police CA, Los Gatos Monte Sereno PD - CA, Madera County SO CA , Manteca CA PD, Marin County CA DA, Marin County CA SO, Marina CA PD, McFarland CA PD, Mendocino County SO-CA, Mendota CA PD, Menifee CA PD, Menlo Park CA PD, Merced County CA SO, Mill Valley CA PD, Milpitas CA PD, Modoc County CA SO, Monrovia CA PD,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Ridgecrest CA PD, Rio Hondo College PD CA, Rio Vista CA PD, Riverside County CA District Attorney, Riverside County CA SO, Rocklin CA PD, Rohnert Park Department of Public Safety (CA), Roseville CA PD,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Mateo CA PD, San Mateo County CA SO, San Pablo CA PD , San Pasqual CA PD, San Rafael CA PD, San Ramon CA PD, Santa Barbara County CA SO, Santa Barbara PD CA, Santa Clara CA PD, Santa Clara DA CA, Santa Cruz CA PD, Santa Maria CA PD, Santa Monica CA PD, Santa Rosa CA PD, Sausalito CA PD, Seal Beach CA PD , Seaside CA PD, Sequoias Community College District CA PD, Shafter PD CA, Simi Valley CA PD, Solano County CA SO, Soledad CA PD, Sonoma County CA SO, South Gate CA PD, South Pasadena CA PD, South San Francisco CA PD, St. Helena CA PD, Stallion Springs CA PD, Stanford University CA PD, Stockton CA PD, Suisun City CA PD , Sunnyvale CA PD, Sutter County CA SO , Taft CA PD, Tehachapi CA PD, Tiburon CA PD, Town of Woodside CA (SMCSO), Tracy CA PD, Truckee CA PD, Tulare CA PD , Tulare County CA SO, Turlock CA PD, Tustin CA PD , UC Riverside PD (CA), Ukiah CA PD, Union City CA PD, University of California, Berkeley, Upland CA PD , Vacaville CA PD, Vallejo CA PD, Ventura CA PD, Ventura County CA SO, Ventura County District Attorney's Office CA, Vernon CA PD, Visalia CA PD, Walnut Creek CA PD, Watsonville CA PD, West Covina CA PD, West Sacramento CA PD, West Valley Mission College Dist Campus (CA), Westminster CA PD, Wheatland CA PD, Whittier CA PD, Williams CA PD, Willits CA PD, Woodlake CA PD, Woodland CA PD, Yolo County CA SO, Yuba City CA PD, Yuba County Sheriffs Office</t>
  </si>
  <si>
    <t>Alameda County CA SO, Alhambra CA PD, Amador County CA Sheriff's Office, Anaheim CA PD, Anderson CA PD, Angels Camp CA PD, Arcadia CA PD, Auburn CA PD, Avenal CA PD, Azusa CA PD, Bakersfield CA PD, Baldwin Park CA PD, Beaumont CA PD, Bell Gardens CA PD, Belmont CA PD, Belvedere CA PD, Benicia CA PD, Beverly Hills CA PD, Bishop CA PD , Brawley CA PD, Brentwood CA PD, Brisbane CA PD, Buena Park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Hemet CA PD , Hercules CA PD, Hermosa Beach PD CA, Hillsborough CA PD, Hollister CA PD, Humboldt County CA SO, Imperial City CA PD, Imperial County CA SO,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Pasadena CA PD, Petaluma CA PD, Piedmont CA PD, Placentia CA PD, Placer County CA DA Office, Placer County CA SO, Pleasant Hill CA PD, Pleasanton CA PD, Pomona CA PD, Port of Stockton CA PD, Porterville CA PD, RCATF CA PD, Redlands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Stallion Springs CA PD, Stockton CA PD, Suisun City CA PD , Sunnyvale CA PD, Sutter County CA SO , Taft CA PD, Tehachapi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Watsonville CA PD, West Covina CA PD, West Valley Mission College Dist Campus (CA), Westminster CA PD, Wheatland CA PD, Whittier CA PD, Williams CA PD, Willits CA PD, Woodlake CA PD, Woodland CA PD, Yuba City CA PD, Yuba County Sheriffs Office</t>
  </si>
  <si>
    <t>California Highway Patrol, Central Marin CA PD, Cypress CA PD, El Cerrito CA PD, Fairfield CA PD, Los Altos CA PD, Marin County CA SO, Napa County CA SO, Novato CA PD, Rohnert Park Department of Public Safety (CA), Sacramento CA DA, San Francisco CA PD, Seaside CA PD</t>
  </si>
  <si>
    <t>Alameda County CA SO, Albany CA PD, Alhambra CA PD, Amador County CA Sheriff's Office, Anaheim CA PD, Anderson CA PD, Angels Camp CA PD, Arcadia CA PD, Atherton CA PD, Atwater CA PD, Auburn CA PD, Avenal CA PD, Azusa CA PD, Bakersfield CA PD, Bell CA PD, Bell Gardens CA PD, Belvedere CA PD, Benicia CA PD, Beverly Hills CA PD, Bishop CA PD , Blue Lake Rancheria Tribal PD, Brawley CA PD, Brentwood CA PD, Brisbane CA PD, Buena Park CA PD, Burbank CA PD, Burlingame  CA PD, Butte County CA SO, CA - Chino PD, CA Iipay Nation of Santa Ysabel, Cal Fire , Cal State Fullerton (CA), Calexico CA PD, California Department of Corrections, California Highway Patrol, California State Parks, Capitola CA PD, Carlsbad CA PD, Carmel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Covina CA PD, Culver City CA PD, Cypress CA PD, Daly City CA PD, Danville CA PD, Delano CA PD, Desert Hot Springs CA PD, Dinuba CA PD, Dixon CA PD, Dublin CA PD (ACSO), East Palo Alto CA PD, El Cajon CA PD, El Centro CA PD, El Cerrito CA PD, El Monte CA PD, El Segundo CA PD, Elk Grove CA PD, Emeryville CA PD, Escalon CA PD, Fairfield CA PD, Folsom CA PD, Fort Bragg CA PD, Foster City CA PD, Fowler CA PD, Fresno CA PD, Fullerton CA PD, Galt CA PD, Gilroy CA PD, Glendora (CA) PD, Grass Valley CA PD, Greenfield CA PD, Grover Beach CA PD, Hanford CA PD, Hayward CA PD, Hemet CA PD , Hercules CA PD, Hermosa Beach PD CA, Hillsborough CA PD, Hollister CA PD, Humboldt County CA SO, Imperial City CA PD, Indio CA PD, Irvine CA PD, Irwindale CA PD, Kern County CA SO , Kings County CA DAs Office, Kings County Sheriff's Office CA , La Habra CA PD, La Mesa CA PD, La Verne CA PD, Laguna Beach CA PD, Lake County CA SO, Lakeport CA PD, Lincoln CA PD, Livermore CA PD, Livingston CA PD, Lodi CA PD, Lompoc CA PD, Los Alamitos PD CA, Los Altos CA PD, Los Angeles CA PD, Los Angeles County CA SD, Los Gatos Monte Sereno PD - CA, Madera County SO CA , Manteca CA PD, Marin County CA SO, Marina CA PD, McFarland CA PD,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Newark CA PD , Newport Beach PD CA, Novato CA PD, Oakley CA PD, OC Sheriff CA, Oceanside CA PD, Ontario CA PD, Orange CA PD, Orange County (CA) DA Office , Oroville CA PD, Oxnard CA PD , Pacific Grove CA PD, Pacifica CA PD, Palo Alto CA PD, Pasadena CA PD, Petaluma CA PD, Placentia CA PD, Placer County CA SO, Pleasant Hill CA PD, Pleasanton CA PD, Port of Stockton CA PD, Porterville CA PD, RCATF CA PD, Redondo Beach CA PD, Redwood City CA PD, Reedley CA PD,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Fernando CA PD, San Francisco CA PD, San Francisco District Attorney CA, San Joaquin County CA SO, San Joaquin Delta College PD (CA), San Leandro CA PD, San Luis Obispo CA PD , San Luis Obispo County (CA) Sheriff , San Mateo CA PD, San Mateo County CA SO, San Pasqual CA PD, Santa Clara CA PD, Santa Cruz CA PD, Santa Monica CA PD, Santa Rosa CA PD, Seal Beach CA PD , Seaside CA PD, Sequoias Community College District CA PD, Shafter PD CA, Simi Valley CA PD, Solano County CA SO, Soledad CA PD, Sonoma County CA SO, South Gate CA PD, South Pasadena CA PD, Stallion Springs CA PD, Stanford University CA PD, Stockton CA PD, Suisun City CA PD , Sutter County CA SO , Tehachapi CA PD, Tracy CA PD, Truckee CA PD, Tulare CA PD , Tulare County CA SO, Turlock CA PD, Tustin CA PD , Ukiah CA PD, Union City CA PD, University of California, Berkeley, Vacaville CA PD, Vallejo CA PD, Ventura CA PD, Ventura County District Attorney's Office CA, Vernon CA PD, Visalia CA PD, Watsonville CA PD, West Covina CA PD, West Valley Mission College Dist Campus (CA), Westminster CA PD, Wheatland CA PD, Williams CA PD, Willits CA PD, Woodlake CA PD, Woodland CA PD, Yuba City CA PD, Yuba County Sheriffs Office</t>
  </si>
  <si>
    <t>Alameda County CA SO, Alhambra CA PD, Amador County CA Sheriff's Office, Anaheim CA PD, Anderson CA PD, Angels Camp CA PD, Arcadia CA PD, Atwater CA PD, Auburn CA PD, Avenal CA PD, Azusa CA PD, Bakersfield CA PD, Baldwin Park CA PD, Beaumont CA PD, Bell CA PD, Bell Gardens CA PD, Belmont CA PD, Belvedere CA PD, Benicia CA PD, Beverly Hills CA PD, Bishop CA PD , Blue Lake Rancheria Tribal PD, Brawley CA PD, Brentwood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Clearlake CA PD, Cloverdale CA PD, Coalinga CA PD, Colma CA PD, Colton CA PD ,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Fresno CA PD, Fullerton CA PD, Galt CA PD, Garden Grove CA PD, Gilroy CA PD, Glendora (CA) PD, Grass Valley CA PD, Greenfield CA PD, Grover Beach CA PD, Gustine PD CA , Hanford CA PD, Hayward CA PD, Hemet CA PD , Hercules CA PD, Hermosa Beach PD CA, Hollister CA PD, Houston TX PD, Humboldt County CA SO, Imperial City CA PD, Imperial County CA SO, Indio CA PD, Irvine CA PD, Irwindale CA PD, Kern County CA SO , Kings County CA DAs Office, Kings County Sheriff's Office CA , La Habra CA PD, La Mesa CA PD, La Verne CA PD, Laguna Beach CA PD, Lake County CA SO, Lakeport CA PD,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Orange Cove CA PD, Oxnard CA PD , Pacific Grove CA PD, Pacifica CA PD, Palm Springs CA PD, Palo Alto CA PD, Pasadena CA PD, Petaluma CA PD, Piedmont CA PD, Placentia CA PD, Placer County CA DA Office, Placer County CA SO, Pleasant Hill CA PD, Pleasanton CA PD, Pomona CA PD, Port of Stockton CA PD, RCATF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Sauk Village IL PD, Sausalito CA PD, Seal Beach CA PD , Seaside CA PD, Sequoias Community College District CA PD, Shafter PD CA, Simi Valley CA PD, Solano County CA SO, Soledad CA PD, Sonoma County CA SO, South Gate CA PD, South Pasadena CA PD, Stallion Springs CA PD, Stockton CA PD, Suisun City CA PD , Sunnyvale CA PD, Sutter County CA SO , Taft CA PD, Tehachapi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Watsonville CA PD, West Covina CA PD, West Valley Mission College Dist Campus (CA), Westminster CA PD, Wheatland CA PD, Whittier CA PD, Williams CA PD, Willits CA PD, Woodlake CA PD, Woodland CA PD, Yreka CA PD, Yuba City CA PD, Yuba County Sheriffs Office</t>
  </si>
  <si>
    <t>Alameda County CA SO, Alhambra CA PD, Amador County CA Sheriff's Office, Anaheim CA PD, Anderson CA PD, Angels Camp CA PD, Arcadia CA PD, Atwater CA PD, Auburn CA PD, Avenal CA PD, Azusa CA PD, Bakersfield CA PD, Baldwin Park CA PD, Beaumont CA PD, Bell Gardens CA PD, Belmont CA PD, Belvedere CA PD, Benicia CA PD, Beverly Hills CA PD, Bishop CA PD , Brawley CA PD, Brentwood CA PD, Brisbane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Citrus Heights CA PD, City of Lemoore CA, City of Riverside CA PD , Clayton CA PD, Cloverdale CA PD, Coalinga CA PD, Colma CA PD, Colton CA PD ,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Hemet CA PD , Hercules CA PD, Hermosa Beach PD CA, Hillsborough CA PD, Hollister CA PD, Humboldt County CA SO, Imperial City CA PD, Imperial County CA SO,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 Grove CA PD, Pacifica CA PD, Palm Springs CA PD, Palo Alto CA PD, Pasadena CA PD, Petaluma CA PD, Piedmont CA PD, Placentia CA PD, Placer County CA DA Office, Placer County CA SO, Pleasant Hill CA PD, Pleasanton CA PD, Pomona CA PD, Port of Stockton CA PD, Porterville CA PD, RCATF CA PD, Redlands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Simi Valley CA PD, Solano County CA SO, Soledad CA PD, Sonoma County CA SO, South Gate CA PD, South Pasadena CA PD, Stallion Springs CA PD, Stockton CA PD, Suisun City CA PD , Sunnyvale CA PD, Sutter County CA SO , Taft CA PD, Tehachapi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Vernon CA PD, Visalia CA PD, Watsonville CA PD, West Covina CA PD, West Valley Mission College Dist Campus (CA), Westminster CA PD, Wheatland CA PD, Whittier CA PD, Williams CA PD, Willits CA PD, Woodlake CA PD, Woodland CA PD, Yreka CA PD, Yuba City CA PD, Yuba County Sheriffs Office</t>
  </si>
  <si>
    <t>ACRATT -CA, Alameda CA PD, Alameda County CA SO, Albany CA PD, Alhambra CA PD, Amador County CA Sheriff's Office, Anaheim CA PD, Anderson CA PD, Angels Camp CA PD, Antioch CA PD, Arcadia CA PD, Atherton CA PD, Atwater CA PD, Auburn CA PD, Avenal CA PD, Azusa CA PD, Bakersfield CA PD, Baldwin Park CA PD, Beaumont CA PD, Bell Gardens CA PD, Belmont CA PD, Belvedere CA PD, Benicia CA PD, Beverly Hills CA PD, Bishop CA PD , Blue Lake Rancheria Tribal PD, Brawley CA PD, Brentwood CA PD, Brisbane CA PD, Buena Park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Gustine PD CA , Hanford CA PD, Hayward CA PD, Healdsburg CA PD, Hercules CA PD, Hermosa Beach PD CA, Hillsborough CA PD, Humboldt County CA SO, Imperial City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Menlo Park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County CA SO, Newark CA PD , Newport Beach PD CA, Oakland CA PD, Oakley CA PD, OC Sheriff CA, Oceanside CA PD, Ontario CA PD, Orange CA PD, Orange County (CA) DA Office , Oxnard CA PD , Pacific Grove CA PD, Pacifica CA PD, Palm Springs CA PD, Palo Alto CA PD, Pasadena CA PD, Petaluma CA PD, Piedmont CA PD, Placentia CA PD, Placer County CA DA Office, Placer County CA SO, Pleasant Hill CA PD, Pleasanton CA PD, Port of Stockton CA PD, Porterville CA PD, RCATF CA PD, Redondo Beach CA PD, Redwood City CA PD, Rialto PD CA, Richmond CA PD, Ridgecrest CA PD, Rio Hondo College PD CA, Rio Vista CA PD, Riverside County CA District Attorney, Riverside County CA SO, Rocklin CA PD, Rohnert Park Department of Public Safety (CA), Roseville CA PD,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Pablo CA PD , San Pasqual CA PD, San Rafael CA PD, Sand City CA PD, Santa Barbara County CA SO, Santa Clara CA PD, Santa Cruz CA PD, Santa Monica CA PD, Santa Rosa CA PD, Sausalito CA PD, Seal Beach CA PD , Seaside CA PD, Sequoias Community College District CA PD, Shafter PD CA, Solano County CA SO, Solano County DA CA, Soledad CA PD, Sonoma County CA SO, South Gate CA PD, South Pasadena CA PD, South San Francisco CA PD, Stallion Springs CA PD, Stockton CA PD, Suisun City CA PD , Sunnyvale CA PD, Sutter County CA SO , Tehachapi CA PD, Tracy CA PD, Tulare CA PD , Tulare County CA SO, Turlock CA PD, Tustin CA PD , Ukiah CA PD, Union City CA PD, University of California, Berkeley, Upland CA PD , Vacaville CA PD, Vallejo CA PD, Ventura CA PD, Ventura County CA SO, Ventura County District Attorney's Office CA, Visalia CA PD, Walnut Creek CA PD, Watsonville CA PD, West Covina CA PD, West Sacramento CA PD, Westminster CA PD, Wheatland CA PD, Whittier CA PD, Williams CA PD, Willits CA PD, Woodlake CA PD, Woodland CA PD, Yreka CA PD, Yuba City CA PD, Yuba County Sheriffs Office</t>
  </si>
  <si>
    <t>Albany CA PD, Alhambra CA PD, Anaheim CA PD, Anderson CA PD, Angels Camp CA PD, Arcadia CA PD, Atherton CA PD, Atwater CA PD, Auburn CA PD, Avenal CA PD, Azusa CA PD, Bakersfield CA PD, Baldwin Park CA PD, Beaumont CA PD, Bell Gardens CA PD, Belmont CA PD, Belvedere CA PD, Benicia CA PD, Beverly Hills CA PD, Bishop CA PD , Blue Lake Rancheria Tribal PD, Brawley CA PD, Brentwood CA PD, Brisbane CA PD, Buena Park CA PD, Burbank Airport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Capitola CA PD, Carlsbad CA PD, Carmel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Healdsburg CA PD, Hemet CA PD , Hercules CA PD, Hermosa Beach PD CA, Hillsborough CA PD, Hollister CA PD, Humboldt County CA SO, Imperial City CA PD, Indio CA PD, Irvine CA PD, Irwindale CA PD, Kern County CA SO , Kings County CA DAs Office, Kings County Sheriff's Office CA , La Habra CA PD, La Mesa CA PD, La Verne CA PD, Laguna Beach CA PD, Lake County CA SO,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Placentia CA PD, Placer County CA DA Office, Placer County CA SO, Pleasant Hill CA PD, Pleasanton CA PD, Pomona CA PD, Port of Stockton CA PD, Porterville CA PD, RCATF CA PD, Redondo Beach CA PD, Redwood City CA PD, Reedley CA PD, Rialto PD CA, Ridgecrest CA PD, Rio Hondo College PD CA, Rio Vista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Joaquin County CA SO, San Joaquin Delta College PD (CA), San Leandro CA PD, San Luis Obispo CA PD , San Luis Obispo County (CA) Sheriff , San Mateo CA PD, San Mateo County CA SO, San Pablo CA PD , San Pasqual CA PD, San Rafael CA PD, Santa Barbara County CA SO, Santa Clara CA PD, Santa Cruz CA PD, Santa Monica CA PD, Sausalito CA PD, Seal Beach CA PD , Seaside CA PD, Sequoias Community College District CA PD, Shafter PD CA, Simi Valley CA PD, Solano County CA SO, Soledad CA PD, Sonoma County CA SO, South Gate CA PD, South Pasadena CA PD, Stallion Springs CA PD, Stanford University CA PD, Stockton CA PD, Suisun City CA PD , Sunnyvale CA PD, Sutter County CA SO , Taft CA PD, Tehachapi CA PD, Tracy CA PD, Truckee CA PD, Tulare CA PD , Tulare County CA SO, Turlock CA PD, Tustin CA PD , Ukiah CA PD, Union City CA PD, University of California, Berkeley, Upland CA PD , Vacaville CA PD, Vallejo CA PD, Ventura CA PD, Ventura County CA SO, Ventura County District Attorney's Office CA, Visalia CA PD, Watsonville CA PD, West Covina CA PD, West Valley Mission College Dist Campus (CA), Westminster CA PD, Wheatland CA PD, Whittier CA PD, Williams CA PD, Willits CA PD, Woodlake CA PD, Woodland CA PD, Yolo County CA SO, Yreka CA PD, Yuba City CA PD, Yuba County Sheriffs Office</t>
  </si>
  <si>
    <t>ACRATT -CA, Alameda CA PD, Alameda County CA SO, Albany CA PD, Alhambra CA PD, Amador County CA Sheriff's Office, Anaheim CA PD, Anderson CA PD, Angels Camp CA PD, Arcadia CA PD, Atwater CA PD, Auburn CA PD, Avenal CA PD, Azusa CA PD, Bakersfield CA PD, Baldwin Park CA PD, Beaumont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 Napa Valley College Campus,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Clearlake CA PD, Cloverdale CA PD, Coalinga CA PD, Colma CA PD, Colton CA PD , Concord CA PD, Contra Costa County CA SO, Corcoran CA PD, Corona CA PD, Coronado CA PD, Costa Mesa CA PD, Covina CA PD, Culver City CA PD, Cypress CA PD, Daly City CA PD, Danville CA PD, Decommissioned Org,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FBI [turned off], Folsom CA PD, Fontana CA PD, Foothill-DeAnza CA PD, Fort Bragg CA PD, Foster City CA PD, Fountain Valley CA PD, Fowler CA PD, Fremont CA PD, Fresno CA PD, Fullerton CA PD, Galt CA PD, Garden Grove CA PD, Gilroy CA PD, Glendora (CA) PD, Grass Valley CA PD, Greenfield PD CA , Grover Beach CA PD, Gustine PD CA , Hanford CA PD, Hayward CA PD, Healdsburg CA PD, Hemet CA PD , Hercules CA PD, Hermosa Beach PD CA, Hillsborough CA PD, Hollister CA PD, Humboldt County CA SO, Imperial City CA PD, Imperial County CA SO, Indio CA PD, Irvine CA PD, Irwindale CA PD, Kern County CA SO , Kings County CA DAs Office, Kings County Sheriff's Office CA , Kingsburg CA PD , La Habra CA PD, La Mesa CA PD, La Verne CA PD, Laguna Beach CA PD, Lake County CA SO, Lake County DA CA, Lakeport CA PD,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Merced County CA SO, Mill Valley CA PD, Milpitas CA PD, MOCIC , Modoc County CA SO, Montclair CA PD, Monterey CA PD, Monterey County CA SO, Monterey Park CA PD, Moraga CA PD, Morgan Hill CA PD, Mountain View CA PD (Santa Clara County), Murrieta CA PD, Napa CA PD, Napa County (CA) Probation Department,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Piedmont CA PD, Placentia CA PD, Placer County CA DA Office, Placer County CA SO, Pleasant Hill CA PD, Pleasanton CA PD, Port of Stockton CA PD, Porterville CA PD, RCATF CA PD, Redondo Beach CA PD, Redwood City CA PD, Reedley CA PD, Rialto PD CA, Richmond CA PD, Ridgecrest CA PD, Rio Hondo College PD CA, Rio Vista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Pablo CA PD , San Pasqual CA PD, San Rafael CA PD, San Ramon CA PD, Sand City CA PD, Santa Barbara County CA SO, Santa Clara CA PD, Santa Cruz CA PD, Santa Monica CA PD, Santa Rosa CA PD, Sausalito CA PD, Seal Beach CA PD , Seaside CA PD, Sequoias Community College District CA PD, Shafter PD CA, Simi Valley CA PD, Solano County CA SO, Solano County DA CA, Soledad CA PD, Sonoma County CA SO, South Gate CA PD, South Pasadena CA PD, St. Helena CA PD, Stallion Springs CA PD, Stanford University CA PD, Stockton CA PD, Suisun City CA PD , Sunnyvale CA PD, Sutter County CA SO , Taft CA PD, Tehachapi CA PD, Tiburon CA PD, Tracy CA PD, Truckee CA PD, Tulare CA PD , Tulare County CA SO, Turlock CA PD, Tustin CA PD , Ukiah CA PD, Ukiah Fire CA FD, Union City CA PD, University of California, Berkeley, Upland CA PD , US Postal Inspection Service [Federal], Vacaville CA PD, Vallejo CA PD, Ventura CA PD, Ventura County CA SO, Ventura County District Attorney's Office CA, Vernon CA PD, Visalia CA PD, Walnut Creek CA PD, Watsonville CA PD, West Covina CA PD, West Sacramento CA PD, West Valley Mission College Dist Campus (CA), Westminster CA PD, Wheatland CA PD, Whittier CA PD, Williams CA PD, Willits CA PD, Woodlake CA PD, Woodland CA PD, Yolo County CA SO, Yreka CA PD, Yuba City CA PD, Yuba County Sheriffs Office</t>
  </si>
  <si>
    <t>Alhambra CA PD, Anaheim CA PD, Angels Camp CA PD, Arcadia CA PD, Atwater CA PD, Auburn CA PD, Avenal CA PD, Azusa CA PD, Bakersfield CA PD, Baldwin Park CA PD, Beaumont CA PD, Bell CA PD, Bell Gardens CA PD, Belvedere CA PD, Benicia CA PD, Bishop CA PD , Blue Lake Rancheria Tribal PD, Brawley CA PD, Brentwood CA PD, Buena Park CA PD, Burlingame  CA PD, Butte County CA SO, CA Iipay Nation of Santa Ysabel, Cal Fire , Cal State Fullerton (CA), Calexico CA PD, California Department of Corrections, California Highway Patrol, California State Parks, California State University Long Beach Campus PD, Calistoga CA PD, Capitola CA PD, Carlsbad CA PD, Carmel CA PD, Central Marin CA PD, Cerritos College CA PD, Chula Vista CA PD, Citrus Heights CA PD, City of Lemoore CA, City of Riverside CA PD , Clayton CA PD, Clearlake CA PD, Cloverdale CA PD, Coalinga CA PD, Colma CA PD, Colton CA PD , Contra Costa County CA SO, Corcoran CA PD, Corona CA PD, Coronado CA PD, Costa Mesa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Fairfield CA PD, Folsom CA PD, Foothill-DeAnza CA PD, Fort Bragg CA PD, Fountain Valley CA PD, Fowler CA PD, Fremont CA PD, Fresno CA PD, Fullerton CA PD, Galt CA PD, Gilroy CA PD, Glendora (CA) PD, Grass Valley CA PD, Greenfield CA PD, Gustine PD CA , Hanford CA PD, Hayward CA PD, Hercules CA PD, Hermosa Beach PD CA, Hillsborough CA PD, Humboldt County CA SO, Imperial City CA PD, Irvine CA PD, Irwindale CA PD, Kern County CA SO , Kings County CA DAs Office, Kings County Sheriff's Office CA , La Habra CA PD, La Verne CA PD, Laguna Beach CA PD, Lake County CA SO, Lathrop CA PD , Lincoln CA PD, Livermore CA PD, Livingston CA PD, Lodi CA PD, Lompoc CA PD, Los Alamitos PD CA, Los Altos CA PD, Los Angeles CA PD, Los Angeles County CA SD, Los Angeles Port Police CA, Madera County SO CA , Manteca CA PD, Marin County CA DA, Marin County CA SO, Marina CA PD, McFarland CA PD, Mendocino County SO-CA, Mendota CA PD, Merced County CA SO, Mill Valley CA PD, Milpitas CA PD, Modoc County CA SO, Montclair CA PD, Monterey CA PD, Monterey County CA SO, Moraga CA PD, Morgan Hill CA PD, Mountain View CA PD (Santa Clara County), Murrieta CA PD, Napa CA PD, Napa County CA SO, National City CA PD, Nevada County CA SO, Newark CA PD , Newport Beach PD CA, Novato CA PD, Oakland CA PD, Oakley CA PD, Oceanside CA PD, Ontario CA PD, Orange CA PD, Orange County (CA) DA Office , Oroville CA PD, Pacifica CA PD, Palm Springs CA PD, Pasadena CA PD, Petaluma CA PD, Placer County CA DA Office, Placer County CA SO, Pleasant Hill CA PD, Porterville CA PD, RCATF CA PD, Redondo Beach CA PD, Redwood City CA PD, Rialto PD CA, Ridgecrest CA PD, Rio Hondo College PD CA, Rio Vista CA PD, Riverside County CA District Attorney, Riverside County CA SO, Rocklin CA PD, Rohnert Park Department of Public Safety (CA), Roseville CA PD,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Solano County CA SO, Soledad CA PD, Sonoma County CA SO, South Gate CA PD, South Pasadena CA PD, Stallion Springs CA PD, Stockton CA PD, Sunnyvale CA PD, Sutter County CA SO , Taft CA PD, Tehachapi CA PD, Tracy CA PD, Tulare CA PD , Tulare County CA SO, Turlock CA PD, Tustin CA PD , Ukiah CA PD, Union City CA PD, University of California, Berkeley, Upland CA PD , Vacaville CA PD, Ventura CA PD, Ventura County CA SO, Ventura County District Attorney's Office CA, Visalia CA PD, West Covina CA PD, Westminster CA PD, Wheatland CA PD, Whittier CA PD, Willits CA PD, Woodlake CA PD, Woodland CA PD, Yolo County CA SO, Yuba City CA PD</t>
  </si>
  <si>
    <t>Alameda CA PD, Alameda County CA SO, Albany CA PD, Alhambra CA PD, Anderson CA PD, Angels Camp CA PD, Arcadia CA PD, Atwater CA PD, Avenal CA PD, Azusa CA PD, Bakersfield CA PD, Baldwin Park CA PD, Beaumont CA PD, Bell Gardens CA PD, Belmont CA PD, Belvedere CA PD, Benicia CA PD, Bishop CA PD , Blue Lake Rancheria Tribal PD, Brawley CA PD, Brentwood CA PD, Buena Park CA PD, Burlingame  CA PD, Butte County CA SO, CA Iipay Nation of Santa Ysabel, Cal Fire , Cal State Fullerton (CA), Calexico CA PD, California Department of Corrections, California Highway Patrol, California State University Long Beach Campus PD, Calistoga CA PD, Capitola CA PD, Carlsbad CA PD, Carmel CA PD, Central Marin CA PD, Cerritos College CA PD, Citrus Heights CA PD, City of Lemoore CA, City of Riverside CA PD , Clayton CA PD, Clearlake CA PD, Cloverdale CA PD, Coalinga CA PD, Colma CA PD, Colton CA PD , Contra Costa County CA SO, Corcoran CA PD, Corona CA PD, Coronado CA PD, Costa Mesa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Fountain Valley CA PD, Fowler CA PD, Fremont CA PD, Fresno CA PD, Fullerton CA PD, Galt CA PD, Garden Grove CA PD, Gilroy CA PD, Glendora (CA) PD, Grass Valley CA PD, Greenfield CA PD, Gustine PD CA , Hanford CA PD, Hayward CA PD, Hercules CA PD, Hermosa Beach PD CA, Hillsborough CA PD, Humboldt County CA SO, Imperial City CA PD, Indio CA PD, Irvine CA PD, Irwindale CA PD, Kern County CA SO , Kings County CA DAs Office, Kings County Sheriff's Office CA , La Habra CA PD, La Verne CA PD, Laguna Beach CA PD, Lake County CA SO, Lathrop CA PD , Lincoln CA PD, Livermore CA PD, Livingston CA PD, Lodi CA PD, Lompoc CA PD, Los Alamitos PD CA, Los Altos CA PD, Los Angeles CA PD, Los Angeles Port Police CA, Manteca CA PD, Marin County CA DA, Marin County CA SO, Marina CA PD, McFarland CA PD, Mendocino County SO-CA, Mendota CA PD, Merced County CA SO, Mill Valley CA PD, Milpitas CA PD, Modoc County CA SO, Montclair CA PD, Monterey CA PD, Monterey County CA SO, Moraga CA PD, Morgan Hill CA PD, Mountain View CA PD (Santa Clara County), Murrieta CA PD, Napa CA PD, Napa County CA SO, National City CA PD, Nevada County CA SO, Newark CA PD , Newport Beach PD CA, Novato CA PD, Oakland CA PD, Oakley CA PD, OC Sheriff CA, Oceanside CA PD, Ontario CA PD, Orange CA PD, Orange County (CA) DA Office , Pacifica CA PD, Palm Springs CA PD, Palo Alto CA PD, Pasadena CA PD, Petaluma CA PD, Placer County CA DA Office, Pleasant Hill CA PD, Porterville CA PD, Redondo Beach CA PD, Redwood City CA PD, Rialto PD CA, Ridgecrest CA PD, Rio Hondo College PD CA, Rio Vista CA PD, Riverside County CA District Attorney, Riverside County CA SO, Rocklin CA PD, Rohnert Park Department of Public Safety (CA), Roseville CA PD,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Pablo CA PD , San Pasqual CA PD, San Rafael CA PD, Santa Barbara County CA SO, Santa Clara CA PD, Santa Cruz CA PD, Santa Monica CA PD, Santa Rosa CA PD, Seal Beach CA PD , Seaside CA PD, Sequoias Community College District CA PD, Shafter PD CA, Solano County CA SO, Soledad CA PD, Sonoma County CA SO, South Gate CA PD, South Pasadena CA PD, Stallion Springs CA PD, Stanford University CA PD, Stockton CA PD, Suisun City CA PD , Sunnyvale CA PD, Sutter County CA SO , Taft CA PD, Tehachapi CA PD, Tracy CA PD, Tulare CA PD , Tulare County CA SO, Turlock CA PD, Tustin CA PD , Ukiah CA PD, Union City CA PD, University of California, Berkeley, Upland CA PD , Vacaville CA PD, Ventura CA PD, Ventura County CA SO, Visalia CA PD, West Covina CA PD, Westminster CA PD, Wheatland CA PD, Whittier CA PD, Williams CA PD, Willits CA PD, Woodlake CA PD, Woodland CA PD, Yreka CA PD, Yuba City CA PD</t>
  </si>
  <si>
    <t>ACRATT -CA, Alameda CA PD, Alameda County CA SO, Albany CA PD, Alhambra CA PD, Anaheim CA PD, Anderson CA PD, Angels Camp CA PD, Antioch CA PD, Arcadia CA PD, Arvin CA PD, Atherton CA PD, Atwater CA PD, Auburn CA PD, Avenal CA PD, Azusa CA PD, Bakersfield CA PD, Baldwin Park CA PD, Barstow CA PD, Beaumont CA PD, Bell Gardens CA PD, Belmont CA PD, Belvedere CA PD, Benicia CA PD, Beverly Hills CA PD, Bishop CA PD , Blue Lake Rancheria Tribal PD, Brawley CA PD, Brentwood CA PD, Brisbane CA PD, Buena Park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Newman CA PD, City of Riverside CA PD , Clayton CA PD, Clearlake CA PD, Cloverdale CA PD, Coalinga CA PD, Colma CA PD, Colton CA PD , Concord CA PD, Contra Costa County CA SO, Corcoran CA PD, Corona CA PD, Coronado CA PD, Costa Mesa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Glendora (CA) PD, Grass Valley CA PD, Greenfield PD CA , Gustine PD CA , Hanford CA PD, Hayward CA PD, Hermosa Beach PD CA, Hillsborough CA PD, Humboldt County CA SO, Imperial City CA PD, Irvine CA PD, Irwindale CA PD, Kensington CA PD, Kings County CA DAs Office, Kings County Sheriff's Office CA , Kingsburg CA PD , La Habra CA PD, La Mesa CA PD, La Verne CA PD, Laguna Beach CA PD, Lake County CA SO, Lakeport CA PD,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Manteca CA PD, Marin County CA DA, Marin County CA SO, Marina CA PD, McFarland CA PD, Mendocino County SO-CA, Mendota CA PD, Menifee CA PD, Menlo Park CA PD, Merced County CA SO, Mill Valley CA PD, Milpitas CA PD, MOCIC , Modoc County CA SO, Montclair CA PD, Monterey CA PD, Monterey County CA SO, Monterey Park CA PD, Moraga CA PD, Morgan Hill CA PD, Mountain View CA PD (Santa Clara County), Murrieta CA PD, Napa CA PD, Napa County CA SO, National City CA PD, NCRIC, Nevada County CA SO, Newark CA PD , Newport Beach PD CA, Novato CA PD, Oakland CA PD, Oakley CA PD, OC Sheriff CA, Oceanside CA PD, Ontario CA PD, Orange CA PD, Orange County (CA) DA Office , Oroville CA PD, Pacific Grove CA PD, Pacifica CA PD, Palm Springs CA PD, Palo Alto CA PD, Pasadena CA PD, Petaluma CA PD, Piedmont CA PD, Placentia CA PD, Placer County CA DA Office, Placer County CA SO, Pleasant Hill CA PD, Pleasanton CA PD, Pomona CA PD, Port of Stockton CA PD, Porterville CA PD, RCATF CA PD, Redondo Beach CA PD, Redwood City CA PD, Rialto PD CA, Richmond CA PD, Ridgecrest CA PD, Rio Hondo College PD CA, Rio Vista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Jose CA PD, San Leandro CA PD, San Luis Obispo CA PD , San Luis Obispo County (CA) Sheriff , San Mateo CA PD, San Mateo County CA SO, San Pablo CA PD , San Pasqual CA PD, San Rafael CA PD, San Ramon CA PD, Sand City CA PD, Santa Barbara County CA SO, Santa Clara CA PD, Santa Clara DA CA, Santa Cruz CA PD, Santa Maria CA PD, Santa Monica CA PD, Santa Rosa CA PD, Sausalito CA PD, Seal Beach CA PD , Seaside CA PD, Sequoias Community College District CA PD, Shafter PD CA, Simi Valley CA PD, Solano County CA SO, Solano County DA CA, Soledad CA PD, Sonoma County CA SO, South Gate CA PD, South Pasadena CA PD, South San Francisco CA PD, St. Helena CA PD, Stallion Springs CA PD, Stanford University CA PD, Stockton CA PD, Suisun City CA PD , Sunnyvale CA PD, Sutter County CA SO , Taft CA PD, Tehachapi CA PD, Tiburon CA PD, Tracy CA PD, Truckee CA PD, Tulare CA PD , Tulare County CA SO, Turlock CA PD, Tustin CA PD , Ukiah CA PD, Ukiah Fire CA FD, Union City CA PD, University of California, Berkeley, Upland CA PD , US Postal Inspection Service [Federal], Vacaville CA PD, Vallejo CA PD, Ventura CA PD, Ventura County CA SO, Ventura County District Attorney's Office CA, Visalia CA PD, Walnut Creek CA PD, Watsonville CA PD, West Covina CA PD, Westminster CA PD, Wheatland CA PD, Whittier CA PD, WI Department of Justice, Williams CA PD, Willits CA PD, Woodlake CA PD, Woodland CA PD, Yolo County CA SO, Yreka CA PD, Yuba City CA PD, Yuba County Sheriffs Office</t>
  </si>
  <si>
    <t>Acworth GA PD, Ada County ID SO, Adams County WA SO, Adrian MI PD, Alameda County CA SO, Albany CA PD, Albion MI DPS, Alhambra CA PD, Altoona IA PD, Amador County CA Sheriff's Office, Amarillo TX PD, Amberley Village OH PD, Anaheim CA PD, Anderson CA PD, Angels Camp CA PD, Ankeny IA PD, Anna TX PD, Arcadia CA PD, Arlington PD (WA), Atwater CA PD, Auburn CA PD, Avenal CA PD, AZ - Department of Public Safety, Azusa CA PD, Bakersfield CA PD, Baldwin Park CA PD, Bardstown PD KY, Bay County FL SO, Beaumont CA PD, Beaumont TX PD, Bell CA PD, Bell Gardens CA PD, Belmont CA PD, Belvedere CA PD, Benicia CA PD, Benton County WA SO, Bergen County NJ Prosecutors Office, Beverly Hills CA PD, Bishop CA PD , Bloomfield NM PD, Blue Lake Rancheria Tribal PD, Branson MO PD, Brawley CA PD, Brentwood CA PD, Brevard County FL SO , Brighton CO PD, Brisbane CA PD, Buchanan County MO SO, Buena Park CA PD, Burbank Airport CA PD, Burbank CA PD, Burlingame  CA PD, Butler Township OH PD, Butte County CA SO, Byron GA PD , CA - Chino PD, CA Iipay Nation of Santa Ysabel, Cabot AR PD, Cal Fire , Cal State Fullerton (CA), Calexico CA PD, Calhoun County SC SO, California Department of Corrections, California Highway Patrol, California State Parks, California State University Long Beach Campus PD, Calistoga CA PD, Campbell CA PD, Capitola CA PD, Carlsbad CA PD, Carmel CA PD, Carroll County GA SO, Cartersville GA PD, Central Marin CA PD, Centralia PD (WA), Cerritos College CA PD, Chambers County AL SO, Chesterton IN PD , Chula Vista CA PD, Citrus Heights CA PD, City of Lemoore CA, City of Riverside CA PD , Clayton CA PD, Cleveland OH Division of Police , Clinton Township NJ PD, Cloverdale CA PD, Coalinga CA PD, Coffeyville KS PD, Colma CA PD, Colorado State Patrol, Colquitt County GA SO, Colton CA PD , Concord CA PD, Contra Costa County CA SO, Cookeville TN PD, Corcoran CA PD, Corona CA PD, Coronado CA PD, Costa Mesa CA PD, Covina CA PD, Cullman County AL SO, Culver City CA PD, Cumberland Metro IN PD, Cypress CA PD, Danville CA PD, Dearborn MI PD, Delano CA PD, Desert Hot Springs CA PD, Dinuba CA PD, Dixon CA PD, Downey PD CA, Dublin CA PD (ACSO), Durango CO PD, Eagle Point OR PD, East Bay Parks CA PD, East Hampton Village NY PD, East Palo Alto CA PD, El Cajon CA PD, El Centro CA PD, El Cerrito CA PD, El Monte CA PD, El Segundo CA PD, Elizabethtown NC PD, Elk Grove CA PD, Emeryville CA PD, Escalon CA PD, Escondido CA PD, Eugene OR PD, Fairfield CA PD, Fairmount IN PD, Fishers IN PD, Flagstaff AZ PD, Floyd County IN SO, Folsom CA PD, Fontana CA PD, Foothill-DeAnza CA PD, Fort Bragg CA PD, Fort Collins CO PD, Fort Wayne IN PD , Foster City CA PD, Fountain Valley CA PD, Fowler CA PD, Franklin County AL SO, Franklin MA PD, Franklin Township PA PD, Fremont CA PD, Fresno CA PD, Fullerton CA PD, Fulton County GA PD, Gallia County OH SO, Galt CA PD, Garden Grove CA PD, Geauga County OH SO , Georgetown SC PD, Georgia State Patrol GA PD, Germantown TN PD, Gilroy CA PD, Glen Cove NY PD, Glencoe AL PD, Glendora (CA) PD, Grand Haven MI DPS, Grant County IN SO, Grant County WA SO, Grants Pass OR PD, Grass Valley CA PD, Greene County MO SO, Greene County OH SO, Greenfield CA PD, Grover Beach CA PD, Gustine PD CA , Hall County NE SO, Hamilton County OH SO, Hanford CA PD, Hanover Park IL PD , Harris County GA SO, Harrisburg Bureau PA PD, Hartselle AL PD, Hazel Park MI PD, Hazleton PA PD, Hemet CA PD , Hercules CA PD, Hermosa Beach PD CA, Highland Heights KY PD, Hillsborough CA PD, Holbrook MA PD, Holland TX PD , Hollister CA PD, Hope Mills NC PD , Houston Arson Bureau TX, Houston TX PD, Humboldt County CA SO, Huntsville AL PD, Idaho Falls ID PD, Imperial City CA PD, Independence KS PD, Indian Hill OH PD, Indiana State Police IN PD, Indio CA PD, Ingalls IN PD, Iowa State University IA PD, Iredell County NC SO, Irvine CA PD, Irwindale CA PD, Jackson County OR SO, Jackson Township OH PD (Stark County), Jackson WI PD, Janesville WI PD, Jefferson County MO SO, Jerome County ID SO, Juab County UT SO, Junction City KS PD, Justice IL PD, Kern County CA SO , Kings County CA DAs Office, Kings County Sheriff's Office CA , KS - Meade County SO, La Habra CA PD, La Mesa CA PD, La Verne CA PD, Laguna Beach CA PD, Lake County CA SO, Lake Mead NV NRA [Federal], Lakeland FL PD, Lakeport CA PD, Lakewood WA PD, Laporte County IN SO , Lathrop CA PD , Lebanon TN PD, Lee County GA SO, Lincoln CA PD, Lincoln County SO NE, Little Rock AR PD, Livermore CA PD, Livingston CA PD, Lodi CA PD, Logan County NE SO, Lompoc CA PD, Los Alamitos PD CA, Los Altos CA PD, Los Angeles CA PD, Los Angeles County CA SD, Los Angeles Port Police CA, Los Gatos Monte Sereno PD - CA, Louisville Metro KY PD, Loveland CO PD, Lubbock TX PD, Lumberton NC PD, Madera County SO CA , Madison MS PD, Manteca CA PD, Marin County CA DA, Marin County CA SO, Marina CA PD, Marion Health PD (IN), Martin County TX SO, Marysville OH PD, Mauldin SC PD, McFarland CA PD, Medford OR PD, Mendocino County SO-CA, Mendota CA PD, Menifee CA PD, Menomonee Falls WI PD, Merced County CA SO, Michigan City IN PD, Middle Tennessee State TN PD , Middleburg Heights OH PD, Middletown RI PD, Mill Valley CA PD, Milpitas CA PD, Missouri State Highway Patrol, Modoc County CA SO, Mohave County AZ SO, Monona WI PD, Monroe County WI SO, Montclair CA PD, Monterey CA PD, Monterey County CA SO, Monterey Park CA PD, Moraga CA PD, Morgan Hill CA PD, Mount Pleasant SC PD, Mountain View CA PD (Santa Clara County), Murrieta CA PD, Nags Head NC PD, Napa CA PD, Napa County CA SO, National City CA PD, Naval Criminal Investigative Service [Federal] [Inactive], NCRIC, Nebraska State Patrol, Neosho County KS SO, Nevada City CA PD, Nevada County CA SO, Nevada Department of Motor Vehicles , New Castle PA PD, Newark CA PD , Newport Beach PD CA, Newton County MS SO, North Charleston SC PD, North Ridgeville OH PD, Novato CA PD, O'Fallon MO PD, Oakland CA PD, Oakley CA PD, OC Sheriff CA, Oceanside CA PD, Ohio State Highway Patrol, Ontario CA PD, OR - Josephine County SO, Orange CA PD, Orange County (CA) DA Office , Oro Valley AZ PD, Oroville CA PD, Orting WA PD, Othello WA PD, Ottawa IL PD, Oxford MS PD, Oxford OH PD, Oxnard CA PD , Pacific Grove CA PD, Pacifica CA PD, Palm Beach County FL SO, Palm Springs CA PD, Palo Alto CA PD, Panama City FL PD, Paradise Valley AZ PD, Pasadena CA PD, Peoria IL PD, Petaluma CA PD, Phoenix AZ PD, Pike County IL SO , Pittsboro IN PD, Placentia CA PD, Placer County CA DA Office, Placer County CA SO, Pleasant Hill CA PD, Pleasanton CA PD, Port of Stockton CA PD, Porterville CA PD, Portland TN PD, Posey County IN SO, Prescott AZ PD, Prescott Valley AZ PD, Princeton IN PD, Purcell OK PD, Putnam County GA SO, Puyallup WA PD, Raleigh NC PD, RCATF CA PD, Redondo Beach CA PD, Redwood City CA PD, Reedley CA PD, Reno NV PD, Republic MO PD, Rialto PD CA, Richland County SC SO, Richland PD WA, Richmond VA PD, Ridgecrest CA PD, Riley County KS PD, Rio Hondo College PD CA, Rio Vista CA PD, Riverside County CA District Attorney, Riverside County CA SO, Rock County WI SO, Rock Hill SC PD, Rocklin CA PD, Rockmart GA PD, Rohnert Park Department of Public Safety (CA), Roseburg OR PD, Roseville CA PD, Routt County CO SO, Sacramento CA DA, Sacramento CA PD, Sacramento County CA SO, Salida CO PD, Salinas CA PD, San Antonio TX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Jose CA PD, San Leandro CA PD, San Luis AZ PD, San Luis Obispo CA PD , San Luis Obispo County (CA) Sheriff , San Mateo CA PD, San Mateo County CA SO, San Pasqual CA PD, San Rafael CA PD, Santa Barbara County CA SO, Santa Clara CA PD, Santa Cruz CA PD, Santa Monica CA PD, Santa Rosa CA PD, Sarasota FL PD, Sarpy County NE SO, Sauk Prairie WI PD, Sauk Village IL PD, Sausalito CA PD, Schuyler Co. IL SO, Scott County MS SO, Scottsdale AZ PD, Seal Beach CA PD , Sealy TX PD , Seaside CA PD, Sequoias Community College District CA PD, Seward County NE SO, Shafter PD CA, Shelby County TN SO, Shelbyville TN PD, Simi Valley CA PD, Sioux City IA PD, Skokie IL PD, Slidell LA PD, Slinger WI PD, Solano County CA SO, Soledad CA PD, Sonoma County CA SO, South Dakota Division of Criminal Investigation SD , South Gate CA PD, South Pasadena CA PD, South Sioux City NE PD , Sparks Police Department - NV , Springfield MO PD, Springville PD (UT)  , St. Charles City MO PD, St. Francois County MO SO, St. Matthews KY PD, Stallion Springs CA PD, Stanford University CA PD, Sterling Heights MI PD, Stevens Point WI PD, Stockton CA PD, Storey County NV SO, Suisun City CA PD , Sunnyvale CA PD, Sunriver OR PD, Sutter County CA SO , Taft CA PD, Tarpon Springs FL PD, Taylor MI PD, Tehachapi CA PD, Tell City IN PD, Texas Financial Crimes Intelligence Center, Thomas County GA SO, Thornton CO PD, TN - Lincoln County SO, Tolleson AZ PD, Tombstone Marshals Office (AZ), Tompkins County NY SO, Tooele City PD UT, Town of Groton CT PD, Tracy CA PD, Trotwood OH PD, Truckee CA PD, Tukwila WA PD, Tulare CA PD , Tulare County CA SO, Turlock CA PD, Tuscaloosa County AL SO, Tustin CA PD , Twin Falls ID PD, Ukiah CA PD, Union City CA PD, University of Arizona Campus AZ PD, University of California, Berkeley, Upland CA PD , US Postal Inspection Service [Federal], Vacaville CA PD, Vallejo CA PD, Vandalia OH PD, Ventura CA PD, Ventura County CA SO, Ventura County District Attorney's Office CA, Vernon CA PD, Villa Park IL PD, Visalia CA PD, Walton County FL SO, Washoe County NV SO, Watsonville CA PD, Waukesha WI PD, West Covina CA PD, West Terre Haute IN PD, West Valley Mission College Dist Campus (CA), Westminster CA PD, Wheatland CA PD, Whittier CA PD, Wichita Falls TX PD , Wichita KS PD, Williams CA PD, Willits CA PD, Windsor CO PD, Woodbury County IA SO, Woodlake CA PD, Woodland CA PD, Woodson Terrace MO PD, Woodstock GA PD, Wyoming OH PD, Yakima County WA SO, Yolo County CA SO, Yreka CA PD, Yuba City CA PD, Yuba County Sheriffs Office</t>
  </si>
  <si>
    <t>ACRATT -CA, Alameda CA PD, Alameda County CA SO, Albany CA PD, Alhambra CA PD, Amador County CA Sheriff's Office, American Canyon CA PD, Anaheim CA PD, Anderson CA PD, Angels Camp CA PD, Antioch CA PD, Arcadia CA PD, Arvin CA PD, Atherton CA PD, Atwater CA PD, Auburn CA PD, Avenal CA PD, Azusa CA PD, Bakersfield CA PD, Baldwin Park CA PD, Barstow CA PD, Beaumont CA PD, Bell Gardens CA PD, Belmont CA PD, Belvedere CA PD, Benicia CA PD, Berkeley CA PD, Berkley CA PD, Beverly Hills CA PD, Bishop CA PD , Blue Lake Rancheria Tribal PD, Brawley CA PD, Brentwood CA PD, Brisbane CA PD, Buena Park CA PD, Burbank Airport CA PD, Burbank CA PD, Burlingame  CA PD, Butte County CA SO, CA - Chino PD, CA - Napa Valley College Campus, CA - Wasco PD , CA Iipay Nation of Santa Ysabel, Cal Fire , Cal Maritime (CA), Cal State Fullerton (CA), Cal State San Bernadino CA PD, Calexico CA PD, California Department of Corrections, California Highway Patrol, California State Parks, California State University Chico Campus PD, California State University Long Beach Campus PD, California State University Sacramento Campus CA PD, Calistoga CA PD, Campbell CA PD, Capitola CA PD, Carlsbad CA PD, Carmel CA PD, Cathedral City CA PD, Central Marin CA PD, Cerritos College CA PD, Chaffey College PD (CA) , Chula Vista CA PD, Citrus Heights CA PD, City of Lemoore CA, City of Menifee CA PD, City of Newman CA PD, City of Riverside CA PD , Clayton CA PD, Clearlake CA PD, Cloverdale CA PD, Coalinga CA PD, Colma CA PD, Colton CA PD , Concord CA PD, Contra Costa County CA DA, Contra Costa County CA SO, Corcoran CA PD, Corona CA PD, Coronado CA PD, Costa Mesa CA PD, Cotati CA PD, Covina CA PD, CSU Long Beach PD (CA), Culver City CA PD, Cypress CA PD, Daly City CA PD, Danville CA PD, Decommissioned Org, Delano CA PD, Delete, Demo, Demo, Desert Hot Springs CA PD, Dinuba CA PD, Dixon CA PD, DNU - Glendale PD CA (Condor) , DNU - Santa Clara University Campus Safety (Raven) , Downey PD CA, Dublin CA PD (ACSO), Duplicate - do not use -Port of Los Angeles CA PD, DUPLICATE PLEASE DELETE,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Healdsburg CA PD, Hemet CA PD , Hercules CA PD, Hermosa Beach PD CA, Hillsborough CA PD, Hollister CA PD, Humboldt County CA SO, Huntington Beach CA PD, Imperial City CA PD, Imperial County CA SO, Indio CA PD, Irvine CA PD, Irwindale CA PD, Jaime LE Training, Kensington CA PD, Kern County CA SO , Kings County CA DAs Office, Kings County Sheriff's Office CA , Kingsburg CA PD , La Habra CA PD, La Mesa CA PD, La Verne CA PD, Laguna Beach CA PD, Lake County CA SO, Lake County DA CA, Lakeport CA PD, LASD CA - San Dimas Station,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Mammoth Lakes CA PD, Manteca CA PD, Marin County CA DA, Marin County CA SO, Marina CA PD, Marysville CA PD, McFarland CA PD, Mendocino County SO-CA, Mendota CA PD, Menifee CA PD, Menlo Park CA PD, Merced County CA SO, Mill Valley CA PD, Milpitas CA PD, Modoc County CA SO, Monrovia CA PD, Montclair CA PD, Monterey CA PD, Monterey County CA SO, Monterey Park CA PD, Moraga CA PD, Morgan Hill CA PD, Mountain View CA PD (Santa Clara County), Murrieta CA PD, Napa CA PD, Napa County (CA) Probation Department, Napa County CA SO, National City CA PD, NCRIC, Nevada City CA PD, Nevada County CA SO, Newark CA PD , Newport Beach PD CA, North Kern Cemetery District CA PD, Novato CA PD, Oakland CA PD, Oakley CA PD, OC Sheriff CA, Oceanside CA PD, Old, Ontario CA PD, Orange CA PD, Orange Coast College Campus CA PD, Orange County (CA) DA Office , Orange Cove CA PD,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Richmond Housing Authority CA PD, Ridgecrest CA PD, Rio Hondo College PD CA, Rio Vista CA PD, Ripon CA PD, Riverside County CA District Attorney, Riverside County CA SO, Rocklin CA PD, Rohnert Park Department of Public Safety (CA), Roseville CA PD, Sacramento CA DA, Sacramento CA PD, Sacramento County CA SO, Salinas CA PD, San Benito High School District (CA),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Marino CA PD, San Mateo CA PD, San Mateo County CA SO, San Pablo CA PD , San Pasqual CA PD, San Rafael CA PD, San Ramon CA PD, Sand City CA PD, Santa Barbara County CA SO, Santa Barbara PD CA, Santa Clara CA PD, Santa Clara DA CA, Santa Cruz CA PD, Santa Maria CA PD, Santa Monica CA PD, Santa Paula CA PD, Santa Rosa CA PD, Sausalito CA PD, Scotts Valley CA PD, Seal Beach CA PD , Seaside CA PD, Sequoias Community College District CA PD, Shafter PD CA, Sierra Madre CA PD, Simi Valley CA PD, Siskiyou County SO CA, Solano County CA SO, Solano County DA CA, Soledad CA PD, Sonoma County CA SO, South Gate CA PD, South Pasadena CA PD, South San Francisco CA PD, St. Helena CA PD, Stallion Springs CA PD, Stanford University CA PD, Stockton CA PD, Suisun City CA PD , Sunnyvale CA PD, Sutter County CA SO , Taft CA PD, Tehachapi CA PD, Temecula CA PD, Test Demo 1234 , Tiburon CA PD, Town of Woodside CA (SMCSO), Tracy CA PD, Tracy Engineering Department CA, Truckee CA PD, Tulare CA PD , Tulare County CA SO, Turlock CA PD, Tustin CA PD , UC Irvine Campus PD CA, UC Riverside PD (CA), Ukiah CA PD, Ukiah Fire CA FD, Union City CA PD, University of California, Berkeley, Upland CA PD , Vacaville CA PD, Vallejo CA PD, Ventura CA PD, Ventura County CA SO, Ventura County District Attorney's Office CA, Vernon CA PD, Visalia CA PD, Walnut Creek CA PD, Watsonville CA PD, West Covina CA PD, West Sacramento CA PD, West Valley Mission College Dist Campus (CA), Western States Information Network (CA), Westminster CA PD, Westmorland CA PD, Wheatland CA PD, Whittier CA PD, Williams CA PD, Willits CA PD, Windsor CA PD, Woodlake CA PD, Woodland CA PD, Yolo County CA SO, Yreka CA PD, Yuba City CA PD, Yuba County Sheriffs Office</t>
  </si>
  <si>
    <t>18th Judicial District DA's Office- LA PD, Alameda CA PD, Alameda County CA SO, Albany CA PD, Alhambra CA PD, Amador County CA Sheriff's Office, Anaheim CA PD, Anderson CA PD, Angels Camp CA PD, Arcadia CA PD, Atwater CA PD, Auburn CA PD, Avenal CA PD, Azusa CA PD, Bakersfield CA PD, Baldwin Park CA PD, Barstow CA PD, Beaumont CA PD, Bell Gardens CA PD, Belmont CA PD, Belvedere CA PD, Benicia CA PD, Beverly Hills CA PD, Bishop CA PD , Brawley CA PD, Brentwood CA PD, Buena Park CA PD, Burbank Airport CA PD, Burbank CA PD, Burlingame  CA PD, Butte County CA SO, CA - Chino PD,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Cathedral City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Covina CA PD, CSU Long Beach PD (CA), Culver City CA PD, Cypress CA PD, Danville CA PD, Decommissioned Org,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Hemet CA PD , Hercules CA PD, Hermosa Beach PD CA, Hollister CA PD, Humboldt County CA SO, Huntington Beach CA PD, Imperial City CA PD, Imperial County CA SO, Indio CA PD, Irvine CA PD, Irwindale CA PD, Kern County CA SO , Kings County CA DAs Office, Kings County Sheriff's Office CA , La Habra CA PD, La Mesa CA PD, La Verne CA PD, Laguna Beach CA PD, Lake County CA SO, Lakeport CA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Monrovia CA PD,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Oroville CA PD, Oxnard CA PD , Pacific Grove CA PD, Pacifica CA PD, Palm Springs CA PD, Palo Alto CA PD, Pasadena CA PD, Petaluma CA PD, Piedmont CA PD, Placentia CA PD, Placer County CA DA Office, Placer County CA SO, Pleasant Hill CA PD, Pleasanton CA PD, Pomona CA PD, Port of Stockton CA PD, Porterville CA PD, RCATF CA PD, Redlands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Marino CA PD, San Mateo CA PD, San Mateo County CA SO, San Pasqual CA PD, San Rafael CA PD, Santa Barbara County CA SO, Santa Clara CA PD, Santa Cruz CA PD, Santa Monica CA PD, Santa Rosa CA PD, Sausalito CA PD, Seal Beach CA PD , Seaside CA PD, Sequoias Community College District CA PD, Shafter PD CA, Sierra Madre CA PD, Simi Valley CA PD, Solano County CA SO, Soledad CA PD, Sonoma County CA SO, South Gate CA PD, South Pasadena CA PD, Stallion Springs CA PD, Stanford University CA PD, Stockton CA PD, Suisun City CA PD , Sunnyvale CA PD, Sutter County CA SO , Taft CA PD, Tehachapi CA PD, Tracy CA PD, Truckee CA PD, Tulare CA PD , Tulare County CA SO, Turlock CA PD, Tustin CA PD , UC Irvine Campus PD CA, Ukiah CA PD, Union City CA PD, University of California, Berkeley, Upland CA PD , Vacaville CA PD, Vallejo CA PD, Ventura CA PD, Ventura County CA SO, Ventura County District Attorney's Office CA, Vernon CA PD, Visalia CA PD, Watsonville CA PD, West Covina CA PD, West Valley Mission College Dist Campus (CA), Wheatland CA PD, Whittier CA PD, Williams CA PD, Willits CA PD, Woodlake CA PD, Woodland CA PD, Yreka CA PD, Yuba City CA PD, Yuba County Sheriffs Office</t>
  </si>
  <si>
    <t>Albany CA PD, Brisbane CA PD, Clayton CA PD, Contra Costa County CA SO, Danville CA PD, East Bay Parks CA PD, El Cerrito CA PD, Hercules CA PD, NCRIC, Oakland CA PD, Oakley CA PD, San Pablo CA PD , San Ramon CA PD</t>
  </si>
  <si>
    <t>Albany CA PD, Alhambra CA PD, Anaheim CA PD, Angels Camp CA PD, Arcadia CA PD, Atherton CA PD, Atwater CA PD, Auburn CA PD, Avenal CA PD, Azusa CA PD, Bakersfield CA PD, Bell CA PD, Belmont CA PD, Belvedere CA PD, Benicia CA PD, Beverly Hills CA PD, Bishop CA PD , Blue Lake Rancheria Tribal PD, Brentwood CA PD, Brisbane CA PD, Buena Park CA PD, Burlingame  CA PD, Butte County CA SO, CA - Chino PD, CA Iipay Nation of Santa Ysabel, Cal Fire , Cal State Fullerton (CA), Calexico CA PD, California Department of Corrections, California State Parks, Capitola CA PD, Carmel CA PD, Cathedral City CA PD, Central Marin CA PD, Cerritos College CA PD, Citrus Heights CA PD, City of Lemoore CA, City of Riverside CA PD , Clayton CA PD, Cloverdale CA PD, Coalinga CA PD, Colma CA PD, Colton CA PD , Contra Costa County CA SO, Corcoran CA PD, Corona CA PD, Coronado CA PD, Costa Mesa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Fairfield CA PD, Folsom CA PD, Fort Bragg CA PD, Fresno CA PD, Fullerton CA PD, Galt CA PD, Glendora (CA) PD, Grass Valley CA PD, Greenfield CA PD, Hanford CA PD, Hercules CA PD, Hermosa Beach PD CA, Hillsborough CA PD, Humboldt County CA SO, Imperial City CA PD, Irvine CA PD, Irwindale CA PD, Kern County CA SO , Kings County CA DAs Office, Kings County Sheriff's Office CA , La Habra CA PD, La Mesa CA PD, La Verne CA PD, Laguna Beach CA PD, Lake County CA SO, Lakeport CA PD, Lincoln CA PD, Livermore CA PD, Livingston CA PD, Lodi CA PD, Lompoc CA PD, Los Alamitos PD CA, Los Altos CA PD, Los Angeles CA PD, Los Angeles County CA SD, Madera County SO CA , Manteca CA PD, Marin County CA SO,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Newport Beach PD CA, Novato CA PD, Oakley CA PD, Oceanside CA PD, Ontario CA PD, Orange CA PD, Orange County (CA) DA Office , Oroville CA PD, Pacific Grove CA PD, Palm Springs CA PD, Palo Alto CA PD, Pasadena CA PD, Petaluma CA PD, Placentia CA PD, Placer County CA SO, Pleasant Hill CA PD, Port of Stockton CA PD, Porterville CA PD, RCATF CA PD, Redondo Beach CA PD, Redwood City CA PD,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Fernando CA PD, San Francisco CA PD, San Francisco District Attorney CA, San Joaquin County CA SO, San Joaquin Delta College PD (CA), San Leandro CA PD, San Luis Obispo CA PD , San Luis Obispo County (CA) Sheriff , San Mateo CA PD, San Mateo County CA SO, San Pasqual CA PD, Santa Clara CA PD, Santa Cruz CA PD, Santa Monica CA PD, Santa Rosa CA PD, Seal Beach CA PD , Seaside CA PD, Shafter PD CA, Soledad CA PD, Sonoma County CA SO, South Gate CA PD, South Pasadena CA PD, South San Francisco CA PD, Stallion Springs CA PD, Stanford University CA PD, Stockton CA PD, Suisun City CA PD , Sutter County CA SO , Tehachapi CA PD, Tracy CA PD, Tulare CA PD , Tulare County CA SO, Turlock CA PD, Tustin CA PD , Ukiah CA PD, University of California, Berkeley, Vacaville CA PD, Ventura CA PD, Ventura County District Attorney's Office CA, Visalia CA PD, Watsonville CA PD, West Covina CA PD, Wheatland CA PD, Williams CA PD, Willits CA PD, Woodlake CA PD, Woodland CA PD, Yuba City CA PD, Yuba County Sheriffs Office</t>
  </si>
  <si>
    <t>Alhambra CA PD, Anaheim CA PD, Angels Camp CA PD, Arcadia CA PD, Atwater CA PD, Auburn CA PD, Avenal CA PD, Azusa CA PD, Bakersfield CA PD, Baldwin Park CA PD, Beaumont CA PD, Bell CA PD, Bell Gardens CA PD, Belmont CA PD, Belvedere CA PD, Benicia CA PD, Beverly Hills CA PD, Bishop CA PD , Brawley CA PD, Brentwood CA PD, Buena Park CA PD, Burbank CA PD, Burlingame  CA PD, Butte County CA SO, CA - Chino PD, CA Iipay Nation of Santa Ysabel, Cal Fire , Cal State Fullerton (CA), Cal State San Bernadino CA PD, Calexico CA PD, California Department of Corrections, California Highway Patrol, California State Parks, California State University Long Beach Campus PD, Calistoga CA PD, Capitola CA PD, Carlsbad CA PD, Carmel CA PD, Cathedral City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Foothill-DeAnza CA PD, Foster City CA PD, Fountain Valley CA PD, Fowler CA PD, Fremont CA PD, Fresno CA PD, Fullerton CA PD, Galt CA PD, Garden Grove CA PD, Gilroy CA PD, Glendale CA PD, Glendora (CA) PD, Grass Valley CA PD, Greenfield CA PD, Gustine PD CA , Hanford CA PD, Hayward CA PD, Hemet CA PD , Hercules CA PD, Hermosa Beach PD CA, Humboldt County CA SO, Huntington Beach CA PD, Imperial City CA PD, Imperial County CA SO, Indio CA PD, Irvine CA PD, Irwindale CA PD, Kern County CA SO , Kings County CA DAs Office, Kings County Sheriff's Office CA , La Habra CA PD, La Mesa CA PD, La Verne CA PD, Laguna Beach CA PD, Lake County CA SO, Lakeport CA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County CA SO, Newark CA PD , Newport Beach PD CA, Novato CA PD, Oakland CA PD, Oakley CA PD, OC Sheriff CA, Oceanside CA PD, Ontario CA PD, Orange CA PD, Orange County (CA) DA Office , Oxnard CA PD , Pacific Grove CA PD, Pacifica CA PD, Palm Springs CA PD, Pasadena CA PD, Petaluma CA PD, Piedmont CA PD, Placentia CA PD, Placer County CA DA Office, Placer County CA SO, Pleasant Hill CA PD, Pomona CA PD, Port of Stockton CA PD, Porterville CA PD, RCATF CA PD, Redlands CA PD, Redondo Beach CA PD, Redwood City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Sierra Madre CA PD, Solano County CA SO, Soledad CA PD, Sonoma County CA SO, South Gate CA PD, South Pasadena CA PD, Stallion Springs CA PD, Stockton CA PD, Suisun City CA PD , Sunnyvale CA PD, Sutter County CA SO , Taft CA PD, Tehachapi CA PD, Tracy CA PD, Tulare CA PD , Tulare County CA SO, Turlock CA PD, Tustin CA PD , Ukiah CA PD, Union City CA PD, University of California, Berkeley, Upland CA PD , Vacaville CA PD, Vallejo CA PD, Ventura CA PD, Ventura County CA SO, Ventura County District Attorney's Office CA, Visalia CA PD, Watsonville CA PD, West Covina CA PD, Westminster CA PD, Wheatland CA PD, Whittier CA PD, Williams CA PD, Willits CA PD, Woodlake CA PD, Woodland CA PD, Yreka CA PD, Yuba City CA PD, Yuba County Sheriffs Office</t>
  </si>
  <si>
    <t>Alhambra CA PD, Anaheim CA PD, Angels Camp CA PD, Arcadia CA PD, Atwater CA PD, Auburn CA PD, Avenal CA PD, Azusa CA PD, Bakersfield CA PD, Baldwin Park CA PD, Beaumont CA PD, Bell Gardens CA PD, Belmont CA PD, Belvedere CA PD, Benicia CA PD, Beverly Hills CA PD, Bishop CA PD , Brawley CA PD, Brentwood CA PD, Brisbane CA PD, Buena Park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Capitola CA PD, Carlsbad CA PD, Carmel CA PD, Cathedral City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Fairfield CA PD, Folsom CA PD, Fontana CA PD, Foothill-DeAnza CA PD, Fountain Valley CA PD, Fowler CA PD, Fremont CA PD, Fresno CA PD, Fullerton CA PD, Garden Grove CA PD, Gilroy CA PD, Glendora (CA) PD, Grass Valley CA PD, Greenfield CA PD, Gustine PD CA , Hanford CA PD, Hayward CA PD, Hemet CA PD , Hercules CA PD, Hermosa Beach PD CA, Hillsborough CA PD, Humboldt County CA SO, Imperial City CA PD, Indio CA PD, Irvine CA PD, Irwindale CA PD, Kern County CA SO , Kings County CA DAs Office, Kings County Sheriff's Office CA , Kingsburg CA PD , La Habra CA PD, La Verne CA PD, Laguna Beach CA PD, Lake County CA SO, Lakeport CA PD, Lathrop CA PD , Lincoln CA PD, Livermore CA PD, Livingston CA PD, Lodi CA PD, Lompoc CA PD, Los Alamitos PD CA, Los Altos CA PD, Los Angeles CA PD, Los Angeles County CA SD, Los Angeles Port Police CA, Madera County SO CA , Manteca CA PD, Marin County CA DA, Marina CA PD, McFarland CA PD, Mendocino County SO-CA, Mendota CA PD, Menifee CA PD, Merced County CA SO, Mill Valley CA PD, Modoc County CA SO, Montclair CA PD, Monterey CA PD, Monterey County CA SO, Monterey Park CA PD, Moraga CA PD, Morgan Hill CA PD, Mountain View CA PD (Santa Clara County), Murrieta CA PD, Napa CA PD, Napa County CA SO, National City CA PD, Newark CA PD , Newport Beach PD CA, Novato CA PD, Oakland CA PD, Oakley CA PD, OC Sheriff CA, Oceanside CA PD, Ontario CA PD, Orange CA PD, Orange County (CA) DA Office , Oroville CA PD, Pacifica CA PD, Palm Springs CA PD, Pasadena CA PD, Petaluma CA PD, Piedmont CA PD, Placer County CA DA Office, Placer County CA SO, Pleasant Hill CA PD, Pomona CA PD, Port of Stockton CA PD, Porterville CA PD, RCATF CA PD, Redlands CA PD, Redondo Beach CA PD, Redwood City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Santa Barbara County CA SO, Santa Clara CA PD, Santa Cruz CA PD, Santa Monica CA PD, Santa Rosa CA PD, Sausalito CA PD, Seal Beach CA PD , Seaside CA PD, Sequoias Community College District CA PD, Shafter PD CA, Solano County CA SO, Soledad CA PD, Sonoma County CA SO, South Gate CA PD, South Pasadena CA PD, Stallion Springs CA PD, Stanford University CA PD, Stockton CA PD, Suisun City CA PD , Sunnyvale CA PD, Sutter County CA SO , Taft CA PD, Tehachapi CA PD, Tiburon CA PD, Tracy CA PD, Tulare CA PD , Tulare County CA SO, Turlock CA PD, Tustin CA PD , Ukiah CA PD, Union City CA PD, University of California, Berkeley, Upland CA PD , Vacaville CA PD, Ventura CA PD, Ventura County CA SO, Ventura County District Attorney's Office CA, Visalia CA PD, Watsonville CA PD, West Covina CA PD, Westminster CA PD, Whittier CA PD, Williams CA PD, Willits CA PD, Woodlake CA PD, Woodland CA PD, Yreka CA PD, Yuba City CA PD, Yuba County Sheriffs Office</t>
  </si>
  <si>
    <t>ACRATT -CA, Alameda CA PD, Alameda County CA SO, Albany CA PD, Alhambra CA PD, Amador County CA Sheriff's Office, Anaheim CA PD, Anderson CA PD, Angels Camp CA PD, Antioch CA PD, Arcadia CA PD, Arvin CA PD, Atherton CA PD, Atwater CA PD, Auburn CA PD, Avenal CA PD, Azusa CA PD, Bakersfield CA PD, Baldwin Park CA PD, Barstow CA PD, Beaumont CA PD, Bell CA PD, Bell Gardens CA PD, Belmont CA PD, Belvedere CA PD, Benicia CA PD, Berkeley CA PD, Beverly Hills CA PD, Bishop CA PD , Blue Lake Rancheria Tribal PD, Brawley CA PD, Brea CA PD, Brentwood CA PD, Brisbane CA PD, Buena Park CA PD, Burbank Airport CA PD, Burbank CA PD, Burlingame  CA PD, Butte County CA SO, CA - Chino PD, CA - Napa Valley College Campus, CA - Wasco PD , CA Iipay Nation of Santa Ysabel, Cal Fire , Cal Maritime (CA), Cal State Fullerton (CA), Cal State San Bernadino CA PD, Calexico CA PD, California City PD CA, California Department of Corrections, California Highway Patrol, California State Parks, California State University Long Beach Campus PD, Calistoga CA PD, Campbell CA PD, Capitola CA PD, Carlsbad CA PD, Carmel CA PD, Cathedral City CA PD, Central Marin CA PD, Cerritos College CA PD, Chaffey College PD (CA) , Chula Vista CA PD, Citrus Heights CA PD, City of Lemoore CA, City of Newman CA PD, City of Riverside CA PD , Claremont CA PD, Clayton CA PD, Clearlake CA PD, Cloverdale CA PD, Coalinga CA PD, Colma CA PD, Colton CA PD , Concord CA PD, Contra Costa County CA SO, Corcoran CA PD, Corona CA PD, Coronado CA PD, Costa Mesa CA PD, Covina CA PD, Culver City CA PD, Cypress CA PD, Daly City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Farmersville CA PD, Folsom CA PD, Fontana CA PD, Foothill-DeAnza CA PD, Fort Bragg CA PD, Foster City CA PD, Fountain Valley CA PD, Fowler CA PD, Fremont CA PD, Fresno CA PD, Fullerton CA PD, Galt CA PD, Garden Grove CA PD, Gilroy CA PD, Glendale CA PD, Glendora (CA) PD, Grass Valley CA PD, Greenfield CA PD, Grover Beach CA PD, Gustine PD CA , Hanford CA PD, Hawthorne CA PD, Hayward CA PD, Healdsburg CA PD, Hemet CA PD , Hercules CA PD, Hermosa Beach PD CA, Hillsborough CA PD, Hollister CA PD, Humboldt County CA SO, Huntington Beach CA PD, Imperial City CA PD, Imperial County CA SO, Indio CA PD, Irvine CA PD, Irwindale CA PD, Kensington CA PD, Kern County CA SO , Kings County CA DAs Office, Kings County Sheriff's Office CA , Kingsburg CA PD , La Habra CA PD, La Mesa CA PD, La Verne CA PD, Laguna Beach CA PD, Lake County CA SO, Lake County DA CA, Lakeport CA PD, LASD CA - San Dimas Station, Lassen County SO (CA), Lathrop CA PD , Lincoln CA PD, Lindsay Public Safety Department CA, Livermore CA PD, Livingston CA PD, Lodi CA PD, Lompoc CA PD, Los Alamitos PD CA, Los Altos CA PD, Los Angeles CA PD, Los Angeles County CA SD, Los Angeles Port Police CA, Los Gatos Monte Sereno PD - CA, Madera County SO CA , Mammoth Lakes CA PD, Manteca CA PD, Marin County CA DA, Marin County CA SO, Marina CA PD, Marysville CA PD, McFarland CA PD, Mendocino County SO-CA, Mendota CA PD, Menifee CA PD, Menlo Park CA PD, Merced County CA SO, Mill Valley CA PD, Milpitas CA PD, Modoc County CA SO, Monrovia CA PD, Montclair CA PD, Monterey CA PD, Monterey County CA SO, Monterey County District Attorney's Office, Monterey Park CA PD, Moraga CA PD, Morgan Hill CA PD, Mountain View CA PD (Santa Clara County), Murrieta CA PD, Napa CA PD, Napa County (CA) Probation Department, Napa County CA SO, National City CA PD, NCRIC, Nevada City CA PD, Nevada County CA SO, Newark CA PD , Newport Beach PD CA, Novato CA PD, Oakland CA PD, Oakley CA PD, OC Sheriff CA, Oceanside CA PD, Ontario CA PD, Orange CA PD, Orange County (CA) DA Office , Orange Cove CA PD, Oroville CA PD, Oxnard CA PD , Pacific Grove CA PD, Pacifica CA PD, Palm Springs CA PD, Palo Alto CA PD, Pasadena CA PD, Petaluma CA PD, Piedmont CA PD, Placentia CA PD, Placer County CA DA Office, Placer County CA SO, Pleasant Hill CA PD, Pleasanton CA PD, Pomona CA PD, Port Hueneme CA PD, Port of Stockton CA PD, Porterville CA PD, RCATF CA PD, Redlands CA PD, Redondo Beach CA PD, Redwood City CA PD, Reedley CA PD, Rialto PD CA, Richmond CA PD, Ridgecrest CA PD, Rio Hondo College PD CA, Rio Vista CA PD, Ripon CA PD, Riverside County CA District Attorney, Riverside County CA SO, Rocklin CA PD, Rohnert Park Department of Public Safety (CA), Roseville CA PD, Sacramento CA DA, Sacramento CA PD, Sacramento County CA SO, Salinas CA PD, San Bernardino CA PD, San Bernardino County CA SO, San Bruno CA PD, San Diego CA PD, San Diego County CA SD, San Diego Harbor CA PD, San Fernando CA PD, San Francisco CA PD, San Francisco District Attorney CA, San Gabriel CA PD, San Joaquin CA DA, San Joaquin County CA SO, San Joaquin Delta College PD (CA), San Jose CA PD, San Leandro CA PD, San Luis Obispo CA PD , San Luis Obispo County (CA) Sheriff , San Marino CA PD, San Mateo CA PD, San Mateo County CA SO, San Pablo CA PD , San Pasqual CA PD, San Rafael CA PD, San Ramon CA PD, Sand City CA PD, Santa Barbara County CA SO, Santa Barbara PD CA, Santa Clara CA PD, Santa Clara County CA SO, Santa Clara DA CA, Santa Cruz CA PD, Santa Maria CA PD, Santa Monica CA PD, Santa Paula CA PD, Santa Rosa CA PD, Sausalito CA PD, Seal Beach CA PD , Seaside CA PD, Sequoias Community College District CA PD, Shafter PD CA, Sierra Madre CA PD, Simi Valley CA PD, Solano County CA SO, Solano County DA CA, Soledad CA PD, Sonoma County CA SO, South Gate CA PD, South Pasadena CA PD, South San Francisco CA PD, St. Helena CA PD, Stallion Springs CA PD, Stanford University CA PD, Stockton CA PD, Suisun City CA PD , Sunnyvale CA PD, Sutter County CA SO , Taft CA PD, Tehachapi CA PD, Tiburon CA PD, Town of Woodside CA (SMCSO), Tracy CA PD, Truckee CA PD, Tulare CA PD , Tulare County CA SO, Turlock CA PD, Tustin CA PD , UC Riverside PD (CA), Ukiah CA PD, Ukiah Fire CA FD, Union City CA PD, University of California, Berkeley, Upland CA PD , Vacaville CA PD, Vallejo CA PD, Ventura CA PD, Ventura County CA SO, Ventura County District Attorney's Office CA, Vernon CA PD, Visalia CA PD, Walnut Creek CA PD, Watsonville CA PD, West Covina CA PD, West Sacramento CA PD, West Valley Mission College Dist Campus (CA), Western States Information Network (CA), Westminster CA PD, Westmorland CA PD, Wheatland CA PD, Whittier CA PD, Williams CA PD, Willits CA PD, Woodlake CA PD, Woodland CA PD, Yolo County CA SO, Yreka CA PD, Yuba City CA PD, Yuba County Sheriffs Office</t>
  </si>
  <si>
    <t>Alameda CA PD, Alameda County CA SO, Albany CA PD, Alhambra CA PD, Amador County CA Sheriff's Office, Anaheim CA PD, Anderson CA PD, Angels Camp CA PD, Antioch CA PD, Arcadia CA PD, Atwater CA PD, Auburn CA PD, Avenal CA PD, Azusa CA PD, Bakersfield CA PD, Baldwin Park CA PD, Barstow CA PD, Beaumont CA PD, Bell Gardens CA PD, Belmont CA PD, Belvedere CA PD, Benicia CA PD, Beverly Hills CA PD, Bishop CA PD , Blue Lake Rancheria Tribal PD, Brawley CA PD, Brentwood CA PD, Brisbane CA PD, Buena Park CA PD, Burbank Airport CA PD, Burbank CA PD, Burlingame  CA PD, Butte County CA SO, CA - Chino PD, CA Iipay Nation of Santa Ysabel, Cal Fire , Cal State Fullerton (CA),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Covina CA PD, Culver City CA PD, Cypress CA PD, Danville CA PD,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Garden Grove CA PD, Gilroy CA PD, Glendora (CA) PD, Grass Valley CA PD, Greenfield CA PD, Grover Beach CA PD, Gustine PD CA , Hanford CA PD, Hayward CA PD, Hemet CA PD , Hercules CA PD, Hermosa Beach PD CA, Hollister CA PD, Humboldt County CA SO, Imperial City CA PD, Indio CA PD, Irvine CA PD, Irwindale CA PD, Kern County CA SO , Kings County CA DAs Office, Kings County Sheriff's Office CA , Kingsburg CA PD , La Habra CA PD, La Verne CA PD, Laguna Beach CA PD, Lake County CA SO, Lakeport CA PD, LASD CA - San Dimas Station, Lathrop CA PD , Lincoln CA PD, Livermore CA PD, Livingston CA PD, Lodi CA PD, Los Alamitos PD CA, Los Altos CA PD, Los Angeles CA PD, Los Angeles County CA SD, Los Angeles Port Police CA, Madera County SO CA , Manteca CA PD, Marin County CA DA, Marina CA PD, McFarland CA PD, Mendocino County SO-CA, Mendota CA PD, Menifee CA PD, Merced County CA SO, Mill Valley CA PD, Milpitas CA PD, Modoc County CA SO, Montclair CA PD, Monterey CA PD, Monterey County CA SO, Monterey Park CA PD, Moraga CA PD, Morgan Hill CA PD, Mountain View CA PD (Santa Clara County), Murrieta CA PD, Napa CA PD, Napa County CA SO, National City CA PD, NCRIC, Nevada City CA PD, Nevada County CA SO, Newark CA PD , Newport Beach PD CA, Novato CA PD, Oakland CA PD, Oakley CA PD, OC Sheriff CA, Oceanside CA PD, Ontario CA PD, Orange CA PD, Orange County (CA) DA Office , Oxnard CA PD , Pacifica CA PD, Palm Springs CA PD, Pasadena CA PD, Petaluma CA PD, Piedmont CA PD, Placer County CA DA Office, Placer County CA SO, Pleasant Hill CA PD, Pleasanton CA PD, Pomona CA PD, Port of Stockton CA PD, Porterville CA PD, RCATF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Mateo CA PD, San Mateo County CA SO, San Pasqual CA PD, San Rafael CA PD, Sand City CA PD, Santa Barbara County CA SO, Santa Barbara PD CA, Santa Clara CA PD, Santa Cruz CA PD, Santa Maria CA PD, Santa Monica CA PD, Santa Rosa CA PD, Sausalito CA PD, Seal Beach CA PD , Seaside CA PD, Sequoias Community College District CA PD, Shafter PD CA, Simi Valley CA PD, Solano County CA SO, Soledad CA PD, Sonoma County CA SO, South Gate CA PD, South Pasadena CA PD, Stallion Springs CA PD, Stanford University CA PD, Stockton CA PD, Suisun City CA PD , Sunnyvale CA PD, Sutter County CA SO , Taft CA PD, Tehachapi CA PD, Tiburon CA PD, Tracy CA PD, Truckee CA PD, Tulare CA PD , Tulare County CA SO, Turlock CA PD, Tustin CA PD , UC Irvine Campus PD CA, Ukiah CA PD, University of California, Berkeley, Upland CA PD , Vacaville CA PD, Vallejo CA PD, Ventura CA PD, Ventura County CA SO, Ventura County District Attorney's Office CA, Vernon CA PD, Visalia CA PD, Watsonville CA PD, West Covina CA PD, West Sacramento CA PD, West Valley Mission College Dist Campus (CA), Westminster CA PD, Wheatland CA PD, Whittier CA PD, Williams CA PD, Willits CA PD, Woodlake CA PD, Woodland CA PD, Yreka CA PD, Yuba City CA PD</t>
  </si>
  <si>
    <t>Alameda County CA SO, Alhambra CA PD, Amador County CA Sheriff's Office, Anaheim CA PD, Anderson CA PD, Angels Camp CA PD, Arcadia CA PD, Atwater CA PD, Auburn CA PD, Avenal CA PD, Azusa CA PD, Bakersfield CA PD, Baldwin Park CA PD, Beaumont CA PD, Bell Gardens CA PD, Belmont CA PD, Belvedere CA PD, Benicia CA PD, Beverly Hills CA PD, Bishop CA PD , Brawley CA PD, Brentwood CA PD, Buena Park CA PD, Burbank Airport CA PD, Burbank CA PD, Burlingame  CA PD, Butte County CA SO, CA - Chino PD, CA Iipay Nation of Santa Ysabel, Cal Fire , Cal State Fullerton (CA), Cal State San Bernadino CA PD, Calexico CA PD, California Department of Corrections, California Highway Patrol, California State Parks, California State University Long Beach Campus PD, Calistoga CA PD, Campbell CA PD, Capitola CA PD, Carlsbad CA PD, Carmel CA PD, Central Marin CA PD, Cerritos College CA PD, Chula Vista CA PD, Citrus Heights CA PD, City of Lemoore CA, City of Riverside CA PD , Clayton CA PD, Cloverdale CA PD, Coalinga CA PD, Colma CA PD, Colton CA PD , Contra Costa County CA SO, Corcoran CA PD, Corona CA PD, Coronado CA PD, Costa Mesa CA PD, Covina CA PD, CSU Long Beach PD (CA), Culver City CA PD, Cypress CA PD, Danville CA PD, Decommissioned Org, Delano CA PD, Desert Hot Springs CA PD, Dinuba CA PD, Dixon CA PD, Downey PD CA, Dublin CA PD (ACSO), East Bay Parks CA PD, East Palo Alto CA PD, El Cajon CA PD, El Centro CA PD, El Cerrito CA PD, El Monte CA PD, El Segundo CA PD, Elk Grove CA PD, Emeryville CA PD, Escalon CA PD, Escondido CA PD, Fairfield CA PD, Folsom CA PD, Fontana CA PD, Foothill-DeAnza CA PD, Fort Bragg CA PD, Foster City CA PD, Fountain Valley CA PD, Fowler CA PD, Fremont CA PD, Fresno CA PD, Fullerton CA PD, Galt CA PD, Garden Grove CA PD, Gilroy CA PD, Glendale CA PD, Glendora (CA) PD, Grass Valley CA PD, Greenfield PD CA , Grover Beach CA PD, Gustine PD CA , Hanford CA PD, Hayward CA PD, Hemet CA PD , Hercules CA PD, Hermosa Beach PD CA, Hollister CA PD, Humboldt County CA SO, Huntington Beach CA PD, Imperial City CA PD, Imperial County CA SO, Indio CA PD, Irvine CA PD, Irwindale CA PD, Kern County CA SO , Kings County CA DAs Office, Kings County Sheriff's Office CA , Kingsburg CA PD , La Habra CA PD, La Mesa CA PD, La Verne CA PD, Laguna Beach CA PD, Lake County CA SO, Lakeport CA PD, LASD CA - San Dimas Station, Lathrop CA PD , Lincoln CA PD, Livermore CA PD, Livingston CA PD, Lodi CA PD, Lompoc CA PD, Los Alamitos PD CA, Los Altos CA PD, Los Angeles CA PD, Los Angeles County CA SD, Los Angeles Port Police CA, Los Gatos Monte Sereno PD - CA, Madera County SO CA , Manteca CA PD, Marin County CA DA, Marina CA PD, McFarland CA PD, Mendocino County SO-CA, Mendota CA PD, Menifee CA PD, Merced County CA SO, Mill Valley CA PD, Milpitas CA PD, Modoc County CA SO, Monrovia CA PD, Montclair CA PD, Monterey CA PD, Monterey County CA SO, Moraga CA PD, Morgan Hill CA PD, Mountain View CA PD (Santa Clara County), Murrieta CA PD, Napa CA PD, Napa County CA SO, National City CA PD, NCRIC, Nevada City CA PD, Newark CA PD , Newport Beach PD CA, Novato CA PD, Oakland CA PD, Oakley CA PD, OC Sheriff CA, Oceanside CA PD, Ontario CA PD, Orange CA PD, Orange County (CA) DA Office , Oxnard CA PD , Pacific Grove CA PD, Pacifica CA PD, Palm Springs CA PD, Palo Alto CA PD, Pasadena CA PD, Petaluma CA PD, Placentia CA PD, Placer County CA DA Office, Placer County CA SO, Pleasant Hill CA PD, Pleasanton CA PD, Pomona CA PD, Port of Stockton CA PD, Porterville CA PD, RCATF CA PD, Redlands CA PD, Redondo Beach CA PD, Redwood City CA PD, Reedley CA PD, Rialto PD CA, Ridgecrest CA PD, Rio Hondo College PD CA, Rio Vista CA PD, Riverside County CA District Attorney, Riverside County CA SO, Rohnert Park Department of Public Safety (CA), Sacramento CA DA, Sacramento CA PD, Salinas CA PD, San Bernardino CA PD, San Bernardino County CA SO, San Bruno CA PD, San Diego CA PD, San Diego County CA SD, San Diego Harbor CA PD, San Fernando CA PD, San Francisco CA PD, San Francisco District Attorney CA, San Gabriel CA PD, San Joaquin County CA SO, San Joaquin Delta College PD (CA), San Leandro CA PD, San Luis Obispo CA PD , San Luis Obispo County (CA) Sheriff , San Marino CA PD, San Mateo CA PD, San Mateo County CA SO, San Pasqual CA PD, San Rafael CA PD, Santa Barbara County CA SO, Santa Clara CA PD, Santa Cruz CA PD, Santa Monica CA PD, Santa Rosa CA PD, Sausalito CA PD, Seal Beach CA PD , Seaside CA PD, Sequoias Community College District CA PD, Shafter PD CA, Sierra Madre CA PD, Simi Valley CA PD, Solano County CA SO, Soledad CA PD, Sonoma County CA SO, South Gate CA PD, South Pasadena CA PD, Stallion Springs CA PD, Stockton CA PD, Suisun City CA PD , Sunnyvale CA PD, Sutter County CA SO , Taft CA PD, Tehachapi CA PD, Tiburon CA PD, Tracy CA PD, Truckee CA PD, Tulare CA PD , Tulare County CA SO, Turlock CA PD, Tustin CA PD , UC Irvine Campus PD CA, Ukiah CA PD, Union City CA PD, University of California, Berkeley, Upland CA PD , Vacaville CA PD, Vallejo CA PD, Ventura CA PD, Ventura County CA SO, Ventura County District Attorney's Office CA, Vernon CA PD, Visalia CA PD, Watsonville CA PD, West Covina CA PD, West Valley Mission College Dist Campus (CA), Westminster CA PD, Wheatland CA PD, Whittier CA PD, Williams CA PD, Willits CA PD, Woodlake CA PD, Woodland CA PD, Yreka CA PD, Yuba City CA PD, Yuba County Sheriffs Office</t>
  </si>
  <si>
    <t>Roanoke VA PD, Wythe County VA SO</t>
  </si>
  <si>
    <t>18th Judicial District DA's Office- LA PD, 18th Judicial District Drug Task Force - TN PD, Abilene KS PD, Accomack County VA SO, ACRATT -CA, Adrian MI PD, Albany County NY SO, Alexander County NC SO, Alexandria VA PD, Amherst County VA SO, Apex NC PD, App State University NC PD, Appalachian Regional Healthcare System NC PD, Asheboro NC PD, Baldwin County GA SO, Belmont NC PD, Black Mountain NC PD, Boone NC PD, Bridgewater VA PD, Brigham City UT PD, Brunswick County VA SO, Buncombe County NC SO, Burke County NC SO, Caldwell County NC SO, Calvert County MD SO, Carolina Beach NC PD , Catawba County NC SO, Catawba Nation Tribal SC PD , Chase City VA PD, Chesapeake VA PD , Chesterfield County VA PD, City of Franklin VA PD, Clarksville VA PD, Clearwater FL PD, Columbus County NC SO, Concord NC PD, Conover NC PD, Craven County ABC Board (NC), Creedmoor NC PD, Culpeper VA PD , Dare County NC SO, Davidson NC PD, Davie County NC SO, Dougherty County GA PD , Dunn NC PD, East Brunswick NJ PD, Eastborough KS PD, Edgecombe County NC SO, Elizabethtown NC PD, Elon University NC PD, Evansville IN PD, Fairfax City VA PD, Fairfax County VA PD, Fairmont NC PD, Farmville VA PD, Fauquier County VA SO, Fish and Wildlife Commission FL PD, Forsyth County NC SO, Franklin County NC SO, Fuquay-Varina NC PD, Garner NC PD, Gastonia NC PD, Gloucester County VA SO, Goochland County VA SO, Greensboro NC PD, Harrisonburg VA PD, Henderson County NC SO , Henderson NC PD, Henrico County VA PD, Hoke County NC SO, Houston TX PD, Huntersville PD NC, Iredell County NC SO, Jackson County NC SO, Kernersville NC PD, King George County VA SO, Kings Mountain NC PD, Kinston NC PD, Knightdale NC PD, Loris SC PD, Louisburg NC PD, Mahoning Twp PA PD, Matteson IL PD, Matthews NC PD, Mebane NC PD, Mecklenburg County VA SO, Mint Hill NC PD, Monroe NC PD, Montgomery County VA SO, Mooresville NC PD, Mount Holly NC PD, Nags Head NC PD, Nash County NC SO, Nashville NC PD , Navajo County AZ SO, New York State Police NY, North Carolina A&amp;T University NC PD, Onondaga County NY SO , Overland Park KS PD, Pembroke NC PD, Peotone IL PD , Pineville NC PD, Pittsboro IN PD, Polk County NC SO, Queen Creek AZ PD, Raleigh NC PD, Richland County SC SO, Richmond County NC SO, Roanoke Rapids NC PD, Robeson County NC SO, Rocky Mount NC PD, Rowan County NC SO, Roxboro NC PD, Sarasota FL PD, Sedgwick KS PD, Sharpsburg NC PD, Shenandoah County VA SO, South Hill VA PD, South Sioux City NE PD , Spartanburg SC PD, St. Charles City MO PD, Statesville NC PD, Sterling Heights MI PD, Sumter County SC SO, Surf City NC PD, Taylorsville NC PD, Texas City TX PD, Thornton CO PD, Town of Connelly Springs NC, Town of Hildebran (NC), Town of Rutherford College (NC), Troutman NC PD, Tulsa OK PD, Ulysses KS PD, Union County NC SO, University of Arizona Campus AZ PD, University of North Carolina at Pembroke NC PD, University of North Carolina Charlotte (NC), US Postal Inspection Service [Federal], Vance County NC SO, Wadesboro NC PD, Wake County NC ABC, WakeMed Campus PD and Public Safety (NC), Warsaw NC PD, Watauga County NC SO, Waxhaw NC PD, Westhampton Beach Village NY PD, Whiteville NC PD, Wilson NC PD, Yancey County NC SO, York County VA SO, Zebulon NC PD</t>
  </si>
  <si>
    <t>State code parsing</t>
  </si>
  <si>
    <t>no of agencies shared</t>
  </si>
  <si>
    <t>A list of all shared agencies appearing in the public transparency portals</t>
  </si>
  <si>
    <t>(revoked MOU) - former AZ - AZDCS</t>
  </si>
  <si>
    <t>13th Drug Task Force AR</t>
  </si>
  <si>
    <t>18th Judicial District DA's Office- LA PD</t>
  </si>
  <si>
    <t>18th Judicial District Drug Task Force - TN PD</t>
  </si>
  <si>
    <t>1st Judicial District</t>
  </si>
  <si>
    <t>28th Judicial District (TN)</t>
  </si>
  <si>
    <t>ACRATT -CA</t>
  </si>
  <si>
    <t>AL - Andalusia PD</t>
  </si>
  <si>
    <t>AL - Autauga County SO</t>
  </si>
  <si>
    <t>AL - Bear Creek PD</t>
  </si>
  <si>
    <t>AL - Daphne PD</t>
  </si>
  <si>
    <t>AL - Gadsden PD</t>
  </si>
  <si>
    <t>AL - Jacksonville PD</t>
  </si>
  <si>
    <t>AL - Jacksonville State University Campus PD</t>
  </si>
  <si>
    <t>AL - Sylacauga PD</t>
  </si>
  <si>
    <t>AL - Troy University - Insight</t>
  </si>
  <si>
    <t>AL- Clarke County SO</t>
  </si>
  <si>
    <t>ALDOI/ AL State Fire Marshal's Office</t>
  </si>
  <si>
    <t>AR - Alma PD</t>
  </si>
  <si>
    <t>AR - Arkadelphia PD</t>
  </si>
  <si>
    <t>AR - Harrisburg PD</t>
  </si>
  <si>
    <t>AR - Mountain View PD</t>
  </si>
  <si>
    <t>AR - Newton County SO</t>
  </si>
  <si>
    <t>ASU AZ PD</t>
  </si>
  <si>
    <t>ATF Louisville KY [inactive]</t>
  </si>
  <si>
    <t>ATF Nashville TN</t>
  </si>
  <si>
    <t>AZ - Department of Public Safety</t>
  </si>
  <si>
    <t>Abbeville SC PD</t>
  </si>
  <si>
    <t>Abbotsford WI PD</t>
  </si>
  <si>
    <t>Aberdeen WA PD</t>
  </si>
  <si>
    <t>Abilene KS PD</t>
  </si>
  <si>
    <t>Abilene TX PD</t>
  </si>
  <si>
    <t>Abington MA PD</t>
  </si>
  <si>
    <t>Abington Township PA PD</t>
  </si>
  <si>
    <t>Absecon NJ PD</t>
  </si>
  <si>
    <t>Accomack County VA SO</t>
  </si>
  <si>
    <t>Acushnet MA PD</t>
  </si>
  <si>
    <t>Acworth GA PD</t>
  </si>
  <si>
    <t>Ada County ID SO</t>
  </si>
  <si>
    <t>Adairsville GA PD</t>
  </si>
  <si>
    <t>Adairville KY PD</t>
  </si>
  <si>
    <t>Adams County CO SO</t>
  </si>
  <si>
    <t>Adams County IL SO</t>
  </si>
  <si>
    <t>Adams County IN SO</t>
  </si>
  <si>
    <t>Adams County WA SO</t>
  </si>
  <si>
    <t>Adams County WI SO</t>
  </si>
  <si>
    <t>Adams WI PD</t>
  </si>
  <si>
    <t>Adamsville AL PD</t>
  </si>
  <si>
    <t>Addis LA PD</t>
  </si>
  <si>
    <t>Addison IL PD</t>
  </si>
  <si>
    <t>Addison TX PD</t>
  </si>
  <si>
    <t>Adrian MI PD</t>
  </si>
  <si>
    <t>Adrian Township MI PD</t>
  </si>
  <si>
    <t>Ahoskie NC PD</t>
  </si>
  <si>
    <t>Airway Heights WA PD</t>
  </si>
  <si>
    <t>Al-Huda School MD</t>
  </si>
  <si>
    <t>Alabama Department of Corrections</t>
  </si>
  <si>
    <t>Alabama Department of Revenue</t>
  </si>
  <si>
    <t>Alabama Drug Enforcement Task Force Region G</t>
  </si>
  <si>
    <t>Alabama Law Enforcement Agency (ALEA)</t>
  </si>
  <si>
    <t>Alabama-Coushatta TX PD</t>
  </si>
  <si>
    <t>Alabaster AL PD</t>
  </si>
  <si>
    <t>Alachua County FL SO</t>
  </si>
  <si>
    <t>Alachua FL PD</t>
  </si>
  <si>
    <t>Alameda County CA SO</t>
  </si>
  <si>
    <t>Albany City NY PD</t>
  </si>
  <si>
    <t>Albany County Department of Law NY</t>
  </si>
  <si>
    <t>Albany County NY SO</t>
  </si>
  <si>
    <t>Albany GA PD</t>
  </si>
  <si>
    <t>Albany NY PD -Duplicate-no not use</t>
  </si>
  <si>
    <t>Albertville AL PD</t>
  </si>
  <si>
    <t>Albion MI DPS</t>
  </si>
  <si>
    <t>Alcoa TN PD</t>
  </si>
  <si>
    <t>Alcorn County MS SO</t>
  </si>
  <si>
    <t>Aldine ISD PD TX</t>
  </si>
  <si>
    <t>Alexander AR PD</t>
  </si>
  <si>
    <t>Alexander City AL PD</t>
  </si>
  <si>
    <t>Alexander City Housing Authority AL</t>
  </si>
  <si>
    <t>Alexander County NC SO</t>
  </si>
  <si>
    <t>Alexandria City VA SO</t>
  </si>
  <si>
    <t>Alexandria IN PD</t>
  </si>
  <si>
    <t>Algood TN PD</t>
  </si>
  <si>
    <t>Alhambra CA PD</t>
  </si>
  <si>
    <t>Allegan County SO MI</t>
  </si>
  <si>
    <t>Allegheny County PA DA</t>
  </si>
  <si>
    <t>Allen County KS Communications Center</t>
  </si>
  <si>
    <t>Allen County KS SO</t>
  </si>
  <si>
    <t>Allen County KY SO</t>
  </si>
  <si>
    <t>Allen TX PD</t>
  </si>
  <si>
    <t>Allentown PA PD</t>
  </si>
  <si>
    <t>Alma GA PD</t>
  </si>
  <si>
    <t>Alpharetta GA PD</t>
  </si>
  <si>
    <t>Alpine County CA SO</t>
  </si>
  <si>
    <t>Altamonte Springs FL PD</t>
  </si>
  <si>
    <t>Altavista VA PD</t>
  </si>
  <si>
    <t>Alvarado TX PD</t>
  </si>
  <si>
    <t>Alvin ISD TX PD</t>
  </si>
  <si>
    <t>Alvin TX PD</t>
  </si>
  <si>
    <t>Amador County CA Sheriff's Office</t>
  </si>
  <si>
    <t>Amarillo TX PD</t>
  </si>
  <si>
    <t>Amelia County VA SO</t>
  </si>
  <si>
    <t>American Canyon CA PD</t>
  </si>
  <si>
    <t>Americus GA PD</t>
  </si>
  <si>
    <t>Amery WI PD</t>
  </si>
  <si>
    <t>Amherst County VA SO</t>
  </si>
  <si>
    <t>Amherst Town NY PD</t>
  </si>
  <si>
    <t>Amherst VA PD</t>
  </si>
  <si>
    <t>Anaheim CA PD</t>
  </si>
  <si>
    <t>Anchorage KY PD</t>
  </si>
  <si>
    <t>Anderson CA PD</t>
  </si>
  <si>
    <t>Anderson County SC SO</t>
  </si>
  <si>
    <t>Anderson County TN SO</t>
  </si>
  <si>
    <t>Anderson IN PD</t>
  </si>
  <si>
    <t>Anderson SC PD</t>
  </si>
  <si>
    <t>Andover KS PD</t>
  </si>
  <si>
    <t>Andrews TX PD</t>
  </si>
  <si>
    <t>Angels Camp CA PD</t>
  </si>
  <si>
    <t>Angier NC PD</t>
  </si>
  <si>
    <t>Angleton PD TX</t>
  </si>
  <si>
    <t>Ankeny IA PD</t>
  </si>
  <si>
    <t>Anna TX PD</t>
  </si>
  <si>
    <t>Anne Arundel County MD PD</t>
  </si>
  <si>
    <t>Anoka MN PD</t>
  </si>
  <si>
    <t>Antelope County NE SO</t>
  </si>
  <si>
    <t>Anthony TX PD</t>
  </si>
  <si>
    <t>Antigo WI PD</t>
  </si>
  <si>
    <t>Antioch CA PD</t>
  </si>
  <si>
    <t>Antioch IL PD</t>
  </si>
  <si>
    <t>Apex NC PD</t>
  </si>
  <si>
    <t>Apopka FL PD</t>
  </si>
  <si>
    <t>Appalachian Regional Healthcare System NC PD</t>
  </si>
  <si>
    <t>Appleton WI PD</t>
  </si>
  <si>
    <t>Appling County GA SO</t>
  </si>
  <si>
    <t>Appomattox County VA SO</t>
  </si>
  <si>
    <t>Arapahoe County CO SO</t>
  </si>
  <si>
    <t>Arcadia CA PD</t>
  </si>
  <si>
    <t>Archbold OH PD</t>
  </si>
  <si>
    <t>Arcola IL PD</t>
  </si>
  <si>
    <t>Arcola MS PD</t>
  </si>
  <si>
    <t>Arcola TX PD</t>
  </si>
  <si>
    <t>Ardmore AL PD</t>
  </si>
  <si>
    <t>Ardmore OK PD</t>
  </si>
  <si>
    <t>Argo AL PD</t>
  </si>
  <si>
    <t>Argo Community High School District</t>
  </si>
  <si>
    <t>Argos PD IN</t>
  </si>
  <si>
    <t>Argyle TX PD</t>
  </si>
  <si>
    <t>Arlington County VA PD</t>
  </si>
  <si>
    <t>Arlington Heights IL PD</t>
  </si>
  <si>
    <t>Armada MI PD</t>
  </si>
  <si>
    <t>Armstrong County TX SO</t>
  </si>
  <si>
    <t>Arnold MO PD</t>
  </si>
  <si>
    <t>Arnolds Park IA PD</t>
  </si>
  <si>
    <t>Arvada CO PD</t>
  </si>
  <si>
    <t>Arvin CA PD</t>
  </si>
  <si>
    <t>Ash Grove MO PD</t>
  </si>
  <si>
    <t>Asheboro NC PD</t>
  </si>
  <si>
    <t>Ashland AL PD</t>
  </si>
  <si>
    <t>Ashland City TN PD</t>
  </si>
  <si>
    <t>Ashland County OH SO</t>
  </si>
  <si>
    <t>Ashland County WI SO</t>
  </si>
  <si>
    <t>Ashland KY PD</t>
  </si>
  <si>
    <t>Ashland MO PD</t>
  </si>
  <si>
    <t>Ashmore IL PD</t>
  </si>
  <si>
    <t>Ashtabula OH PD</t>
  </si>
  <si>
    <t>Ashville AL PD</t>
  </si>
  <si>
    <t>Aspen CO PD</t>
  </si>
  <si>
    <t>Aston PA PD</t>
  </si>
  <si>
    <t>Athens County OH SO</t>
  </si>
  <si>
    <t>Athens IL PD</t>
  </si>
  <si>
    <t>Athens OH PD</t>
  </si>
  <si>
    <t>Athens-Clarke County GA PD</t>
  </si>
  <si>
    <t>Atlanta GA PD</t>
  </si>
  <si>
    <t>Atlanta Police Foundation Training Facility GA PD</t>
  </si>
  <si>
    <t>Atlanta Public Schools GA PD</t>
  </si>
  <si>
    <t>Atlantis FL PD</t>
  </si>
  <si>
    <t>Atoka TN PD</t>
  </si>
  <si>
    <t>Attalla AL PD</t>
  </si>
  <si>
    <t>Attleboro MA PD</t>
  </si>
  <si>
    <t>Attorney General of Illinois - Medicare Fraud Division</t>
  </si>
  <si>
    <t>Atwater CA PD</t>
  </si>
  <si>
    <t>Auburn AL PD</t>
  </si>
  <si>
    <t>Auburn GA PD</t>
  </si>
  <si>
    <t>Auburn Hills MI PD</t>
  </si>
  <si>
    <t>Auburn IL PD</t>
  </si>
  <si>
    <t>Auburn IN PD</t>
  </si>
  <si>
    <t>Auburn NY PD</t>
  </si>
  <si>
    <t>Auburn University AL</t>
  </si>
  <si>
    <t>Auburn WA PD</t>
  </si>
  <si>
    <t>Audrain County MO SO</t>
  </si>
  <si>
    <t>Audubon County IA SO</t>
  </si>
  <si>
    <t>Audubon Park KY PD</t>
  </si>
  <si>
    <t>Auglaize County OH SO</t>
  </si>
  <si>
    <t>Augusta County VA SO</t>
  </si>
  <si>
    <t>Augusta KS DPS</t>
  </si>
  <si>
    <t>Augusta University GA PD</t>
  </si>
  <si>
    <t>Aurora CO PD</t>
  </si>
  <si>
    <t>Aurora IL PD</t>
  </si>
  <si>
    <t>Aurora MO PD</t>
  </si>
  <si>
    <t>Aurora OH PD</t>
  </si>
  <si>
    <t>Austell GA PD</t>
  </si>
  <si>
    <t>Austin County TX SO</t>
  </si>
  <si>
    <t>Austintown Township OH PD</t>
  </si>
  <si>
    <t>Avenal CA PD</t>
  </si>
  <si>
    <t>Avery County NC SO</t>
  </si>
  <si>
    <t>Avoca PA PD</t>
  </si>
  <si>
    <t>Avon CO PD</t>
  </si>
  <si>
    <t>Avon CT PD</t>
  </si>
  <si>
    <t>Avon Lake OH PD</t>
  </si>
  <si>
    <t>Avon OH PD</t>
  </si>
  <si>
    <t>Avondale AZ PD</t>
  </si>
  <si>
    <t>Avondale Estates GA PD</t>
  </si>
  <si>
    <t>Azle TX PD</t>
  </si>
  <si>
    <t>Azusa CA PD</t>
  </si>
  <si>
    <t>BNSF IL PD</t>
  </si>
  <si>
    <t>Backtrace - NJ State Police</t>
  </si>
  <si>
    <t>Bainbridge GA PD</t>
  </si>
  <si>
    <t>Baker County FL SO</t>
  </si>
  <si>
    <t>Baker County GA SO</t>
  </si>
  <si>
    <t>Baker LA PD</t>
  </si>
  <si>
    <t>Balch Springs TX PD</t>
  </si>
  <si>
    <t>Baldwin County GA SO</t>
  </si>
  <si>
    <t>Baldwin GA PD</t>
  </si>
  <si>
    <t>Baldwin Park CA PD</t>
  </si>
  <si>
    <t>Ball State University IN PD</t>
  </si>
  <si>
    <t>Ballard County KY SO</t>
  </si>
  <si>
    <t>Ballwin MO PD</t>
  </si>
  <si>
    <t>Bancroft KY PD</t>
  </si>
  <si>
    <t>Bangor WI PD</t>
  </si>
  <si>
    <t>Banks County GA SO</t>
  </si>
  <si>
    <t>Banner Elk NC PD</t>
  </si>
  <si>
    <t>Barber County KS SO</t>
  </si>
  <si>
    <t>Barberton OH PD</t>
  </si>
  <si>
    <t>Bardstown PD KY</t>
  </si>
  <si>
    <t>Bargersville IN PD</t>
  </si>
  <si>
    <t>Barnegat TWP NJ PD</t>
  </si>
  <si>
    <t>Barnesville GA PD</t>
  </si>
  <si>
    <t>Barnett Reservoir MS PD</t>
  </si>
  <si>
    <t>Barnstable MA PD</t>
  </si>
  <si>
    <t>Barnwell SC PD</t>
  </si>
  <si>
    <t>Barre MA PD</t>
  </si>
  <si>
    <t>Barrington Hills IL PD</t>
  </si>
  <si>
    <t>Barrington IL PD</t>
  </si>
  <si>
    <t>Barron County WI SO</t>
  </si>
  <si>
    <t>Barron IL PD</t>
  </si>
  <si>
    <t>Barron WI PD</t>
  </si>
  <si>
    <t>Barry County SO MO</t>
  </si>
  <si>
    <t>Bartholomew County IN SO</t>
  </si>
  <si>
    <t>Bartlett IL PD</t>
  </si>
  <si>
    <t>Bartlett TN PD</t>
  </si>
  <si>
    <t>Barton County KS SO</t>
  </si>
  <si>
    <t>Bartonville IL PD</t>
  </si>
  <si>
    <t>Bartonville TX PD</t>
  </si>
  <si>
    <t>Bartow County GA SO</t>
  </si>
  <si>
    <t>Basalt CO PD</t>
  </si>
  <si>
    <t>Bastrop County TX SO</t>
  </si>
  <si>
    <t>Bastrop TX PD</t>
  </si>
  <si>
    <t>Batavia NY PD</t>
  </si>
  <si>
    <t>Batesville AR PD</t>
  </si>
  <si>
    <t>Bath Township OH PD</t>
  </si>
  <si>
    <t>Baton Rouge LA PD</t>
  </si>
  <si>
    <t>Battle Creek MI PD</t>
  </si>
  <si>
    <t>Baxter Springs PD KS</t>
  </si>
  <si>
    <t>Bay City TX PD</t>
  </si>
  <si>
    <t>Bay County FL SO</t>
  </si>
  <si>
    <t>Bay Harbor Island FL PD</t>
  </si>
  <si>
    <t>Bay St. Louis MS PD</t>
  </si>
  <si>
    <t>Bay Village OH PD</t>
  </si>
  <si>
    <t>Bayfield County WI SO</t>
  </si>
  <si>
    <t>Baylor Scott &amp; White PD (TX)</t>
  </si>
  <si>
    <t>Bayonne NJ PD</t>
  </si>
  <si>
    <t>Bayou Vista TX PD</t>
  </si>
  <si>
    <t>Bazetta Township OH PD</t>
  </si>
  <si>
    <t>Beachwood OH PD</t>
  </si>
  <si>
    <t>Beacon City NY PD</t>
  </si>
  <si>
    <t>Beacon Falls CT PD</t>
  </si>
  <si>
    <t>Beardstown IL PD</t>
  </si>
  <si>
    <t>Beaufort County SC SO</t>
  </si>
  <si>
    <t>Beaufort SC PD</t>
  </si>
  <si>
    <t>Beaumont CA PD</t>
  </si>
  <si>
    <t>Beaumont TX PD</t>
  </si>
  <si>
    <t>Beaver Boro PA PD</t>
  </si>
  <si>
    <t>Beaver Dam WI PD</t>
  </si>
  <si>
    <t>Beavercreek OH PD</t>
  </si>
  <si>
    <t>Bedford County TN SO</t>
  </si>
  <si>
    <t>Bedford County VA SO</t>
  </si>
  <si>
    <t>Bedford NY PD</t>
  </si>
  <si>
    <t>Bedford OH PD</t>
  </si>
  <si>
    <t>Bedford Park IL PD</t>
  </si>
  <si>
    <t>Bedford TX PD</t>
  </si>
  <si>
    <t>Bedford VA PD</t>
  </si>
  <si>
    <t>Bedminster Twp NJ PD</t>
  </si>
  <si>
    <t>Bee Cave TX PD</t>
  </si>
  <si>
    <t>Beebe AR PD</t>
  </si>
  <si>
    <t>Beech Grove IN PD</t>
  </si>
  <si>
    <t>Bell CA PD</t>
  </si>
  <si>
    <t>Bell Gardens CA PD</t>
  </si>
  <si>
    <t>Bellaire TX PD</t>
  </si>
  <si>
    <t>Bellbrook OH PD</t>
  </si>
  <si>
    <t>Belle Meade TN PD</t>
  </si>
  <si>
    <t>Belle Plaine KS PD</t>
  </si>
  <si>
    <t>Belle Plaine MN PD</t>
  </si>
  <si>
    <t>Belleville IL PD</t>
  </si>
  <si>
    <t>Bellevue Borough PA PD</t>
  </si>
  <si>
    <t>Bellevue ID PD</t>
  </si>
  <si>
    <t>Bellevue KY PD</t>
  </si>
  <si>
    <t>Bellingham MA PD</t>
  </si>
  <si>
    <t>Bellingham WA PD</t>
  </si>
  <si>
    <t>Bellville TX PD</t>
  </si>
  <si>
    <t>Bellwood IL PD</t>
  </si>
  <si>
    <t>Belmont MA PD</t>
  </si>
  <si>
    <t>Belmont MS PD</t>
  </si>
  <si>
    <t>Belpre OH PD</t>
  </si>
  <si>
    <t>Belton MO PD</t>
  </si>
  <si>
    <t>Belvedere CA PD</t>
  </si>
  <si>
    <t>Belvidere IL PD</t>
  </si>
  <si>
    <t>Bement IL PD</t>
  </si>
  <si>
    <t>Ben Hill County GA SO</t>
  </si>
  <si>
    <t>Bensalem Township PA PD</t>
  </si>
  <si>
    <t>Bensenville IL PD</t>
  </si>
  <si>
    <t>Benson AZ PD</t>
  </si>
  <si>
    <t>Bentley KS PD</t>
  </si>
  <si>
    <t>Bentleyville OH PD</t>
  </si>
  <si>
    <t>Benton County AR SO</t>
  </si>
  <si>
    <t>Benton County WA SO</t>
  </si>
  <si>
    <t>Benton IL PD</t>
  </si>
  <si>
    <t>Benton KS PD</t>
  </si>
  <si>
    <t>Bentonville AR PD</t>
  </si>
  <si>
    <t>Berea KY PD</t>
  </si>
  <si>
    <t>Berea OH PD</t>
  </si>
  <si>
    <t>Bergen County NJ Prosecutors Office</t>
  </si>
  <si>
    <t>Bergen County NJ SO</t>
  </si>
  <si>
    <t>Berkeley</t>
  </si>
  <si>
    <t>Berkeley County SC SO</t>
  </si>
  <si>
    <t>Berkeley Heights NJ PD</t>
  </si>
  <si>
    <t>Berkeley IL PD</t>
  </si>
  <si>
    <t>Berkeley MO PD</t>
  </si>
  <si>
    <t>Berkley CA PD</t>
  </si>
  <si>
    <t>Berkley Dept of Public Safety MI</t>
  </si>
  <si>
    <t>Berlin CT PD</t>
  </si>
  <si>
    <t>Berlin NJ PD</t>
  </si>
  <si>
    <t>Bernalillo NM PD</t>
  </si>
  <si>
    <t>Bernards Twp NJ PD</t>
  </si>
  <si>
    <t>Bernardsville NJ PD</t>
  </si>
  <si>
    <t>Berne IN PD</t>
  </si>
  <si>
    <t>Berrien County MI SO</t>
  </si>
  <si>
    <t>Bertram TX PD</t>
  </si>
  <si>
    <t>Berwick LA PD</t>
  </si>
  <si>
    <t>Berwyn IL PD</t>
  </si>
  <si>
    <t>Bessemer AL PD</t>
  </si>
  <si>
    <t>Bethany Beach DE PD</t>
  </si>
  <si>
    <t>Bethany OK PD</t>
  </si>
  <si>
    <t>Bethel OH PD</t>
  </si>
  <si>
    <t>Bethel Park PA PD</t>
  </si>
  <si>
    <t>Bethel Springs TN PD</t>
  </si>
  <si>
    <t>Bethlehem PA PD</t>
  </si>
  <si>
    <t>Bettendorf IA PD</t>
  </si>
  <si>
    <t>Beverly Hills CA PD</t>
  </si>
  <si>
    <t>Beverly MA PD</t>
  </si>
  <si>
    <t>Bexar County TX SO</t>
  </si>
  <si>
    <t>Bexley OH PD</t>
  </si>
  <si>
    <t>Bibb County AL SO</t>
  </si>
  <si>
    <t>Bibb County SO GA</t>
  </si>
  <si>
    <t>Bienville Parish LA SO</t>
  </si>
  <si>
    <t>Big Bend WI PD</t>
  </si>
  <si>
    <t>Billerica MA PD</t>
  </si>
  <si>
    <t>Billings MO PD</t>
  </si>
  <si>
    <t>Biltmore Forest NC PD</t>
  </si>
  <si>
    <t>Binghamton City NY PD</t>
  </si>
  <si>
    <t>Birmingham AL PD</t>
  </si>
  <si>
    <t>Birmingham MI PD</t>
  </si>
  <si>
    <t>Bishop CA PD</t>
  </si>
  <si>
    <t>Bishopville SC PD</t>
  </si>
  <si>
    <t>Bixby OK PD</t>
  </si>
  <si>
    <t>Black Diamond WA PD</t>
  </si>
  <si>
    <t>Black Mountain NC PD</t>
  </si>
  <si>
    <t>Blackford County IN SO</t>
  </si>
  <si>
    <t>Blackman/Leoni Public Safety MI</t>
  </si>
  <si>
    <t>Blacksburg SC PD</t>
  </si>
  <si>
    <t>Blacksburg VA PD</t>
  </si>
  <si>
    <t>Blackshear GA PD</t>
  </si>
  <si>
    <t>Blackstone VA PD</t>
  </si>
  <si>
    <t>Blaine CO OK SO</t>
  </si>
  <si>
    <t>Blaine County ID SO</t>
  </si>
  <si>
    <t>Blaine MN PD</t>
  </si>
  <si>
    <t>Blaine TN PD</t>
  </si>
  <si>
    <t>Blakely GA PD</t>
  </si>
  <si>
    <t>Blakely PA PD</t>
  </si>
  <si>
    <t>Blanchard OK PD</t>
  </si>
  <si>
    <t>Bland County VA SO</t>
  </si>
  <si>
    <t>Bleckley County GA SO</t>
  </si>
  <si>
    <t>Blendon Township OH PD</t>
  </si>
  <si>
    <t>Bloomfield CT PD</t>
  </si>
  <si>
    <t>Bloomfield KY PD</t>
  </si>
  <si>
    <t>Bloomfield NM PD</t>
  </si>
  <si>
    <t>Bloomfield Twp MI PD</t>
  </si>
  <si>
    <t>Bloomingdale GA PD</t>
  </si>
  <si>
    <t>Bloomington IL PD</t>
  </si>
  <si>
    <t>Bloomington IN PD</t>
  </si>
  <si>
    <t>Bloomsburg PA PD</t>
  </si>
  <si>
    <t>Blount County Commission (AL)</t>
  </si>
  <si>
    <t>Blount County TN E-911</t>
  </si>
  <si>
    <t>Blount County TN SO</t>
  </si>
  <si>
    <t>Blountsville AL PD</t>
  </si>
  <si>
    <t>Blowing Rock NC PD</t>
  </si>
  <si>
    <t>Blue Ash OH PD</t>
  </si>
  <si>
    <t>Blue Island IL PD</t>
  </si>
  <si>
    <t>Blue Lake Rancheria Tribal PD</t>
  </si>
  <si>
    <t>Blue Mound TX PD</t>
  </si>
  <si>
    <t>Blue Ridge GA PD</t>
  </si>
  <si>
    <t>Blue Springs MO PD</t>
  </si>
  <si>
    <t>Bluegrass Narcotics Task Force KY</t>
  </si>
  <si>
    <t>Bluffton SC PD</t>
  </si>
  <si>
    <t>Blytheville AR PD</t>
  </si>
  <si>
    <t>Boardman Township OH PD</t>
  </si>
  <si>
    <t>Boaz AL PD</t>
  </si>
  <si>
    <t>Boerne TX PD</t>
  </si>
  <si>
    <t>Bogata TX PD</t>
  </si>
  <si>
    <t>Boiling Springs NC PD</t>
  </si>
  <si>
    <t>Bolingbrook IL PD</t>
  </si>
  <si>
    <t>Bond County IL SO</t>
  </si>
  <si>
    <t>Bonner Springs KS PD</t>
  </si>
  <si>
    <t>Bonney Lake WA PD</t>
  </si>
  <si>
    <t>Boone County AR SO</t>
  </si>
  <si>
    <t>Boone County IL SO</t>
  </si>
  <si>
    <t>Boone County IN SO</t>
  </si>
  <si>
    <t>Boone County KY SO</t>
  </si>
  <si>
    <t>Boone County MO SO</t>
  </si>
  <si>
    <t>Boone NC PD</t>
  </si>
  <si>
    <t>Boones Mill VA PD</t>
  </si>
  <si>
    <t>Bordentown TWP NJ PD</t>
  </si>
  <si>
    <t>Borger TX PD</t>
  </si>
  <si>
    <t>Bosque County TX SO</t>
  </si>
  <si>
    <t>Bossier City LA PD</t>
  </si>
  <si>
    <t>Bossier Parish LA SO</t>
  </si>
  <si>
    <t>Botetourt County VA SO</t>
  </si>
  <si>
    <t>Boulder County CO SO</t>
  </si>
  <si>
    <t>Bountiful UT PD</t>
  </si>
  <si>
    <t>Bourbon County KS SO</t>
  </si>
  <si>
    <t>Bourbon PD IN</t>
  </si>
  <si>
    <t>Bourbonnais IL PD</t>
  </si>
  <si>
    <t>Bowdon GA PD</t>
  </si>
  <si>
    <t>Bowling Green KY PD</t>
  </si>
  <si>
    <t>Bowling Green MO PD</t>
  </si>
  <si>
    <t>Bowling Green OH PD</t>
  </si>
  <si>
    <t>Bowling Green Warren County Drug Task Force KY</t>
  </si>
  <si>
    <t>Boyd TX PD</t>
  </si>
  <si>
    <t>Boyle County KY SO</t>
  </si>
  <si>
    <t>Boylston MA PD</t>
  </si>
  <si>
    <t>Boynton Beach FL PD</t>
  </si>
  <si>
    <t>Bradford County FL SO</t>
  </si>
  <si>
    <t>Bradley County AR SO</t>
  </si>
  <si>
    <t>Bradley IL PD</t>
  </si>
  <si>
    <t>Bradley University Campus IL PD</t>
  </si>
  <si>
    <t>Braidwood IL PD</t>
  </si>
  <si>
    <t>Braintree MA PD</t>
  </si>
  <si>
    <t>Branchburg Twp NJ PD</t>
  </si>
  <si>
    <t>Branson MO PD</t>
  </si>
  <si>
    <t>Brantley County GA SO</t>
  </si>
  <si>
    <t>Braselton GA PD</t>
  </si>
  <si>
    <t>Brazoria County Const Pct 3 (TX)</t>
  </si>
  <si>
    <t>Brazoria County Const Pct 4 (TX)</t>
  </si>
  <si>
    <t>Brazoria County TX SO</t>
  </si>
  <si>
    <t>Brea CA PD</t>
  </si>
  <si>
    <t>Breckenridge CO PD</t>
  </si>
  <si>
    <t>Breckenridge Hills MO PD</t>
  </si>
  <si>
    <t>Breckinridge County KY SO</t>
  </si>
  <si>
    <t>Brecksville OH PD</t>
  </si>
  <si>
    <t>Breese IL PD</t>
  </si>
  <si>
    <t>Breezy Point MN PD</t>
  </si>
  <si>
    <t>Bremen GA PD</t>
  </si>
  <si>
    <t>Bremen IN PD</t>
  </si>
  <si>
    <t>Brent AL PD</t>
  </si>
  <si>
    <t>Brentwood CA PD</t>
  </si>
  <si>
    <t>Brentwood MO PD</t>
  </si>
  <si>
    <t>Brevard County FL SO</t>
  </si>
  <si>
    <t>Brewster OH PD</t>
  </si>
  <si>
    <t>Brewster WA PD</t>
  </si>
  <si>
    <t>Briarcliffe Acres SC PD</t>
  </si>
  <si>
    <t>Briarwood AL Campus Police</t>
  </si>
  <si>
    <t>Brick Township NJ PD</t>
  </si>
  <si>
    <t>Bridgeport TX PD</t>
  </si>
  <si>
    <t>Bridgeport Township MI PD</t>
  </si>
  <si>
    <t>Bridgeton MO PD</t>
  </si>
  <si>
    <t>Bridgeview IL PD</t>
  </si>
  <si>
    <t>Brielle NJ PD</t>
  </si>
  <si>
    <t>Brigham City UT PD</t>
  </si>
  <si>
    <t>Brighton AL PD</t>
  </si>
  <si>
    <t>Brighton CO PD</t>
  </si>
  <si>
    <t>Brighton Town NY PD</t>
  </si>
  <si>
    <t>Brillion WI PD</t>
  </si>
  <si>
    <t>Brimfield Township OH PD</t>
  </si>
  <si>
    <t>Brisbane CA PD</t>
  </si>
  <si>
    <t>Bristol CT PD</t>
  </si>
  <si>
    <t>Bristol IN PD</t>
  </si>
  <si>
    <t>Bristol RI PD</t>
  </si>
  <si>
    <t>Bristol RI PD (Do Not Use)</t>
  </si>
  <si>
    <t>Bristow OK PD</t>
  </si>
  <si>
    <t>Broadview Heights OH PD</t>
  </si>
  <si>
    <t>Broadview IL PD</t>
  </si>
  <si>
    <t>Broadway VA PD</t>
  </si>
  <si>
    <t>Broken Arrow OK PD</t>
  </si>
  <si>
    <t>Brook Park OH PD</t>
  </si>
  <si>
    <t>Brookfield CT PD</t>
  </si>
  <si>
    <t>Brookfield IL PD</t>
  </si>
  <si>
    <t>Brookfield WI PD</t>
  </si>
  <si>
    <t>Brookhaven Borough PA PD</t>
  </si>
  <si>
    <t>Brookhaven GA PD</t>
  </si>
  <si>
    <t>Brookings SD PD</t>
  </si>
  <si>
    <t>Brookland AR PD</t>
  </si>
  <si>
    <t>Brooklet GA PD</t>
  </si>
  <si>
    <t>Brooklyn Center MN PD</t>
  </si>
  <si>
    <t>Brooklyn Heights OH PD</t>
  </si>
  <si>
    <t>Brooklyn OH PD</t>
  </si>
  <si>
    <t>Brookneal VA PD</t>
  </si>
  <si>
    <t>Brookside AL PD</t>
  </si>
  <si>
    <t>Brookville NY PD</t>
  </si>
  <si>
    <t>Broome CO NY SO</t>
  </si>
  <si>
    <t>Broomfield CO PD</t>
  </si>
  <si>
    <t>Broward County FL SO</t>
  </si>
  <si>
    <t>Brown County SO IN</t>
  </si>
  <si>
    <t>Brown County WI SO</t>
  </si>
  <si>
    <t>Brown Deer WI PD</t>
  </si>
  <si>
    <t>Brownsburg IN PD</t>
  </si>
  <si>
    <t>Brownstown IL PD</t>
  </si>
  <si>
    <t>Brownstown Twp PD MI</t>
  </si>
  <si>
    <t>Brownsville TX PD</t>
  </si>
  <si>
    <t>Broxton GA PD</t>
  </si>
  <si>
    <t>Brunswick County NC SO</t>
  </si>
  <si>
    <t>Brunswick County VA SO</t>
  </si>
  <si>
    <t>Brunswick Hills OH PD</t>
  </si>
  <si>
    <t>Brunswick ME PD</t>
  </si>
  <si>
    <t>Brunswick OH PD</t>
  </si>
  <si>
    <t>Brush CO PD</t>
  </si>
  <si>
    <t>Brusly LA PD</t>
  </si>
  <si>
    <t>Bryan County GA SO</t>
  </si>
  <si>
    <t>Bryan OH PD</t>
  </si>
  <si>
    <t>Bryan TX PD</t>
  </si>
  <si>
    <t>Bryant AR PD</t>
  </si>
  <si>
    <t>Buchanan County MO SO</t>
  </si>
  <si>
    <t>Buffalo County NE SO</t>
  </si>
  <si>
    <t>Buffalo County WI SO</t>
  </si>
  <si>
    <t>Buffalo Grove IL PD</t>
  </si>
  <si>
    <t>Buffalo NY PD</t>
  </si>
  <si>
    <t>Buffalo State University NY PD</t>
  </si>
  <si>
    <t>Buford City Schools GA</t>
  </si>
  <si>
    <t>Buford GA Department of Public Safety</t>
  </si>
  <si>
    <t>Bullitt County KY SO</t>
  </si>
  <si>
    <t>Bulloch County GA SO</t>
  </si>
  <si>
    <t>Bulverde TX PD</t>
  </si>
  <si>
    <t>Buncombe County NC SO</t>
  </si>
  <si>
    <t>Burbank Airport CA PD</t>
  </si>
  <si>
    <t>Burbank CA PD</t>
  </si>
  <si>
    <t>Burbank IL PD</t>
  </si>
  <si>
    <t>Bureau Co. IL SO</t>
  </si>
  <si>
    <t>Burke County GA SO</t>
  </si>
  <si>
    <t>Burke County NC SO</t>
  </si>
  <si>
    <t>Burleson TX PD</t>
  </si>
  <si>
    <t>Burlingame  CA PD</t>
  </si>
  <si>
    <t>Burlington IA PD</t>
  </si>
  <si>
    <t>Burlington NC PD</t>
  </si>
  <si>
    <t>Burlington WI PD</t>
  </si>
  <si>
    <t>Burnet County TX SO</t>
  </si>
  <si>
    <t>Burnett County WI SO</t>
  </si>
  <si>
    <t>Burnham IL PD</t>
  </si>
  <si>
    <t>Burr Ridge IL PD</t>
  </si>
  <si>
    <t>Burrton KS PD</t>
  </si>
  <si>
    <t>Burton MI PD</t>
  </si>
  <si>
    <t>Bushnell IL PD</t>
  </si>
  <si>
    <t>Butler County OH SO</t>
  </si>
  <si>
    <t>Butler County PA</t>
  </si>
  <si>
    <t>Butler IN PD</t>
  </si>
  <si>
    <t>Butler NJ PD</t>
  </si>
  <si>
    <t>Butler Township OH PD</t>
  </si>
  <si>
    <t>Butler Township PA PD</t>
  </si>
  <si>
    <t>Butner NC PD</t>
  </si>
  <si>
    <t>Butts County GA SO</t>
  </si>
  <si>
    <t>Byhalia MS PD</t>
  </si>
  <si>
    <t>Byram MS PD</t>
  </si>
  <si>
    <t>Byrnes Mill MO PD</t>
  </si>
  <si>
    <t>Byron GA PD</t>
  </si>
  <si>
    <t>Byron IL PD</t>
  </si>
  <si>
    <t>CA - Chino PD</t>
  </si>
  <si>
    <t>CA - Napa Valley College Campus</t>
  </si>
  <si>
    <t>CA - Wasco PD</t>
  </si>
  <si>
    <t>CA Iipay Nation of Santa Ysabel</t>
  </si>
  <si>
    <t>CAC - Erie NY</t>
  </si>
  <si>
    <t>CAC - Hudson Valley NY</t>
  </si>
  <si>
    <t>CAC - Mohawk Valley NY</t>
  </si>
  <si>
    <t>CAC - Monroe NY</t>
  </si>
  <si>
    <t>CAC - NYC NY</t>
  </si>
  <si>
    <t>CAC - Niagara Intelligence NY</t>
  </si>
  <si>
    <t>CAC - North Country NY</t>
  </si>
  <si>
    <t>CAC - Southern Tier NY</t>
  </si>
  <si>
    <t>CAC - Suffolk County NY</t>
  </si>
  <si>
    <t>CAC- Central NY</t>
  </si>
  <si>
    <t>CN Railroad IL PD</t>
  </si>
  <si>
    <t>CO - Colorado Bureau of Investigation</t>
  </si>
  <si>
    <t>CO - Craig PD</t>
  </si>
  <si>
    <t>CO - Keenesburg PD</t>
  </si>
  <si>
    <t>CO - Morgan County SO</t>
  </si>
  <si>
    <t>CO - Rangely PD</t>
  </si>
  <si>
    <t>CSU Long Beach PD (CA)</t>
  </si>
  <si>
    <t>CSX Railroad PD</t>
  </si>
  <si>
    <t>CVG Airport KY PD</t>
  </si>
  <si>
    <t>Cabarrus County NC SO</t>
  </si>
  <si>
    <t>Cabarrus County NC SO - old</t>
  </si>
  <si>
    <t>Cactus TX PD</t>
  </si>
  <si>
    <t>Cairo GA PD</t>
  </si>
  <si>
    <t>Cal Fire</t>
  </si>
  <si>
    <t>Cal Poly CA PD</t>
  </si>
  <si>
    <t>Cal State Fullerton (CA)</t>
  </si>
  <si>
    <t>Cal State San Bernadino CA PD</t>
  </si>
  <si>
    <t>Calaveras County CA SO</t>
  </si>
  <si>
    <t>Calcasieu Parish SO LA</t>
  </si>
  <si>
    <t>Caldwell CO TX SO</t>
  </si>
  <si>
    <t>Caldwell County NC SO</t>
  </si>
  <si>
    <t>Caldwell ID PD</t>
  </si>
  <si>
    <t>Caldwell KS PD</t>
  </si>
  <si>
    <t>Caledonia WI PD</t>
  </si>
  <si>
    <t>Calera AL PD</t>
  </si>
  <si>
    <t>Calera OK PD</t>
  </si>
  <si>
    <t>Calexico CA PD</t>
  </si>
  <si>
    <t>Calhoun County AL SO</t>
  </si>
  <si>
    <t>Calhoun County MI SO</t>
  </si>
  <si>
    <t>Calhoun County SC SO</t>
  </si>
  <si>
    <t>Calhoun GA PD</t>
  </si>
  <si>
    <t>California City PD CA</t>
  </si>
  <si>
    <t>California Department of Corrections</t>
  </si>
  <si>
    <t>California Department of Insurance Fraud</t>
  </si>
  <si>
    <t>California Highway Patrol</t>
  </si>
  <si>
    <t>California State Parks</t>
  </si>
  <si>
    <t>California State University Chico Campus PD</t>
  </si>
  <si>
    <t>California State University Long Beach Campus PD</t>
  </si>
  <si>
    <t>California State University Sacramento Campus CA PD</t>
  </si>
  <si>
    <t>Callaway County MO SO</t>
  </si>
  <si>
    <t>Calloway County KY SO</t>
  </si>
  <si>
    <t>Calumet County WI SO</t>
  </si>
  <si>
    <t>Calumet Park IL PD</t>
  </si>
  <si>
    <t>Calvert County MD SO</t>
  </si>
  <si>
    <t>Camanche IA PD</t>
  </si>
  <si>
    <t>Camden AL PD</t>
  </si>
  <si>
    <t>Camden AR PD</t>
  </si>
  <si>
    <t>Camden County MO SO</t>
  </si>
  <si>
    <t>Camden County NC SO</t>
  </si>
  <si>
    <t>Camden SC PD</t>
  </si>
  <si>
    <t>Camden TN PD</t>
  </si>
  <si>
    <t>Cameron CO TX SO</t>
  </si>
  <si>
    <t>Camilla GA PD</t>
  </si>
  <si>
    <t>Camillus Town/Village NY PD</t>
  </si>
  <si>
    <t>Cammack Village AR PD</t>
  </si>
  <si>
    <t>Campbell County VA SO</t>
  </si>
  <si>
    <t>Campbell OH PD</t>
  </si>
  <si>
    <t>Campbellsville KY PD</t>
  </si>
  <si>
    <t>Campton Hills IL PD</t>
  </si>
  <si>
    <t>Canadian County OK SO</t>
  </si>
  <si>
    <t>Candler County GA SO</t>
  </si>
  <si>
    <t>Caney KS PD</t>
  </si>
  <si>
    <t>Canfield OH PD</t>
  </si>
  <si>
    <t>Canon City CO PD</t>
  </si>
  <si>
    <t>Canton GA PD</t>
  </si>
  <si>
    <t>Canton IL PD</t>
  </si>
  <si>
    <t>Canton MA PD</t>
  </si>
  <si>
    <t>Canton OH PD</t>
  </si>
  <si>
    <t>Canton TX PD</t>
  </si>
  <si>
    <t>Canton Township MI PD</t>
  </si>
  <si>
    <t>Canyon TX PD</t>
  </si>
  <si>
    <t>Cape Coral FL PD</t>
  </si>
  <si>
    <t>Cape Girardeau County MO SO</t>
  </si>
  <si>
    <t>Cape Girardeau MO PD</t>
  </si>
  <si>
    <t>Cape May County Prosecutors Office NJ</t>
  </si>
  <si>
    <t>Capitan NM PD</t>
  </si>
  <si>
    <t>Carbondale IL PD</t>
  </si>
  <si>
    <t>Carey OH PD</t>
  </si>
  <si>
    <t>Carlisle IA PD</t>
  </si>
  <si>
    <t>Carlsbad CA PD</t>
  </si>
  <si>
    <t>Carlsbad NM PD</t>
  </si>
  <si>
    <t>Carlyle IL PD</t>
  </si>
  <si>
    <t>Carmel IN PD</t>
  </si>
  <si>
    <t>Carnegie Mellon University PA PD</t>
  </si>
  <si>
    <t>Carol Stream IL PD</t>
  </si>
  <si>
    <t>Carolina Beach NC PD</t>
  </si>
  <si>
    <t>Caroline County VA SO</t>
  </si>
  <si>
    <t>Carpentersville IL PD</t>
  </si>
  <si>
    <t>Carroll County GA SO</t>
  </si>
  <si>
    <t>Carroll County IL SO</t>
  </si>
  <si>
    <t>Carroll County IN SO</t>
  </si>
  <si>
    <t>Carroll County MS SO</t>
  </si>
  <si>
    <t>Carroll County OH SO</t>
  </si>
  <si>
    <t>Carroll County VA SO</t>
  </si>
  <si>
    <t>Carroll Twp PA PD</t>
  </si>
  <si>
    <t>Carrollton GA PD</t>
  </si>
  <si>
    <t>Carrollton OH PD</t>
  </si>
  <si>
    <t>Carrollton TX PD</t>
  </si>
  <si>
    <t>Carson City NV SO</t>
  </si>
  <si>
    <t>Carson County TX SO</t>
  </si>
  <si>
    <t>Carter County TN SO</t>
  </si>
  <si>
    <t>Carter Lake IA PD</t>
  </si>
  <si>
    <t>Carteret NJ PD</t>
  </si>
  <si>
    <t>Cartersville GA PD</t>
  </si>
  <si>
    <t>Carthage MS PD</t>
  </si>
  <si>
    <t>Caruthersville MO PD</t>
  </si>
  <si>
    <t>Cary IL PD</t>
  </si>
  <si>
    <t>Cary NC PD</t>
  </si>
  <si>
    <t>Caryville TN PD</t>
  </si>
  <si>
    <t>Casa Grande AZ PD</t>
  </si>
  <si>
    <t>Case Western Reserve University OH PD</t>
  </si>
  <si>
    <t>Casey IL PD</t>
  </si>
  <si>
    <t>Cass County IL SO</t>
  </si>
  <si>
    <t>Cass County IN SO</t>
  </si>
  <si>
    <t>Cass County MI SO</t>
  </si>
  <si>
    <t>Cass County MO SO</t>
  </si>
  <si>
    <t>Cass County MO SO - DO NOT USE DUPLICATE ACCOUNT</t>
  </si>
  <si>
    <t>Casselberry FL PD</t>
  </si>
  <si>
    <t>Castle Hills TX PD</t>
  </si>
  <si>
    <t>Castroville TX PD</t>
  </si>
  <si>
    <t>Catawba County NC SO</t>
  </si>
  <si>
    <t>Catoosa OK PD</t>
  </si>
  <si>
    <t>Causeway LA PD</t>
  </si>
  <si>
    <t>Cave Creek AZ Marshal's Office</t>
  </si>
  <si>
    <t>Cayce SC PD</t>
  </si>
  <si>
    <t>Cedar Hill TX PD</t>
  </si>
  <si>
    <t>Cedar Park TX PD</t>
  </si>
  <si>
    <t>Cedarburg WI PD</t>
  </si>
  <si>
    <t>Cedartown GA PD</t>
  </si>
  <si>
    <t>Celina TX PD</t>
  </si>
  <si>
    <t>Center Grove School Police (IN)</t>
  </si>
  <si>
    <t>Center Point AL PD</t>
  </si>
  <si>
    <t>Centerton AR PD</t>
  </si>
  <si>
    <t>Centerville IN PD</t>
  </si>
  <si>
    <t>Centerville OH PD</t>
  </si>
  <si>
    <t>Centerville UT PD</t>
  </si>
  <si>
    <t>Central Arizona College PD Campus AZ PD</t>
  </si>
  <si>
    <t>Central City KY PD</t>
  </si>
  <si>
    <t>Central Connecticut State University Campus (CCSU) CT PD</t>
  </si>
  <si>
    <t>Central LA PD</t>
  </si>
  <si>
    <t>Central Marin CA PD</t>
  </si>
  <si>
    <t>Central Ohio Drug Enforcement Task Force OH</t>
  </si>
  <si>
    <t>Central Pine Barrens Joint Planning &amp; Policy Commission NY</t>
  </si>
  <si>
    <t>Central SC PD</t>
  </si>
  <si>
    <t>Centralia IL PD</t>
  </si>
  <si>
    <t>Centralia MO PD</t>
  </si>
  <si>
    <t>Centre Island Village NY PD</t>
  </si>
  <si>
    <t>Centreville AL PD</t>
  </si>
  <si>
    <t>Cerritos College CA PD</t>
  </si>
  <si>
    <t>Chabot College Campus Safety &amp; Security Department CA</t>
  </si>
  <si>
    <t>Chadron NE PD</t>
  </si>
  <si>
    <t>Chaffee County CO SO</t>
  </si>
  <si>
    <t>Chaffey College PD (CA)</t>
  </si>
  <si>
    <t>Chagrin Falls OH PD</t>
  </si>
  <si>
    <t>Chagrin Valley Dispatch</t>
  </si>
  <si>
    <t>Chaleroi PA PD</t>
  </si>
  <si>
    <t>Chambers County AL SO</t>
  </si>
  <si>
    <t>Chambers County Drug Task Force AL SO</t>
  </si>
  <si>
    <t>Chambers County TX SO</t>
  </si>
  <si>
    <t>Chamblee GA PD</t>
  </si>
  <si>
    <t>Champaign County IL SO</t>
  </si>
  <si>
    <t>Champlin MN PD</t>
  </si>
  <si>
    <t>Chandler AZ PD</t>
  </si>
  <si>
    <t>Chandler IN PD</t>
  </si>
  <si>
    <t>Channahon IL PD</t>
  </si>
  <si>
    <t>Channelview ISD PD TX</t>
  </si>
  <si>
    <t>Chanute KS PD</t>
  </si>
  <si>
    <t>Chardon OH PD</t>
  </si>
  <si>
    <t>Charleston County SC SO</t>
  </si>
  <si>
    <t>Charleston IL PD</t>
  </si>
  <si>
    <t>Charleston MO DPS</t>
  </si>
  <si>
    <t>Charleston SC PD</t>
  </si>
  <si>
    <t>Charlestown PD IN</t>
  </si>
  <si>
    <t>Charlotte County VA SO</t>
  </si>
  <si>
    <t>Charlotte MI PD</t>
  </si>
  <si>
    <t>Charlotte Mecklenburg NC PD</t>
  </si>
  <si>
    <t>Charlton MA PD</t>
  </si>
  <si>
    <t>Charter Township of Buena Vista MI PD</t>
  </si>
  <si>
    <t>Chase County KS SO</t>
  </si>
  <si>
    <t>Chatham County GA PD</t>
  </si>
  <si>
    <t>Chatham County GA SO</t>
  </si>
  <si>
    <t>Chatham County NC SO</t>
  </si>
  <si>
    <t>Chatham IL PD</t>
  </si>
  <si>
    <t>Chatham Village NY PD</t>
  </si>
  <si>
    <t>Chatsworth GA PD</t>
  </si>
  <si>
    <t>Chattahoochee River N.R.A. - Law Enforcement</t>
  </si>
  <si>
    <t>Chattooga County GA SO</t>
  </si>
  <si>
    <t>Chautauqua County KS SO</t>
  </si>
  <si>
    <t>Chautauqua County NY District Attorney's Office</t>
  </si>
  <si>
    <t>Chaves County NM SO</t>
  </si>
  <si>
    <t>Cheatham County TN SO</t>
  </si>
  <si>
    <t>Chehalis Tribe Law Enforcement WA</t>
  </si>
  <si>
    <t>Chehalis WA PD</t>
  </si>
  <si>
    <t>Chelmsford MA PD</t>
  </si>
  <si>
    <t>Chelsea MA PD</t>
  </si>
  <si>
    <t>Cheltenham Twp PA PD</t>
  </si>
  <si>
    <t>Chenequa WI PD</t>
  </si>
  <si>
    <t>Cheney WA PD</t>
  </si>
  <si>
    <t>Chenoa IL PD</t>
  </si>
  <si>
    <t>Cheraw SC PD</t>
  </si>
  <si>
    <t>Cherokee County AL SO</t>
  </si>
  <si>
    <t>Cherokee County GA DA</t>
  </si>
  <si>
    <t>Cherokee County GA SO</t>
  </si>
  <si>
    <t>Cherokee County KS SO</t>
  </si>
  <si>
    <t>Cherry Hill NJ PD</t>
  </si>
  <si>
    <t>Cherry Hills Village CO PD</t>
  </si>
  <si>
    <t>Cherry Valley IL PD</t>
  </si>
  <si>
    <t>Cherryvale KS PD</t>
  </si>
  <si>
    <t>Cherryville PD (NC)</t>
  </si>
  <si>
    <t>Chesapeake VA PD</t>
  </si>
  <si>
    <t>Chester County TN SO</t>
  </si>
  <si>
    <t>Chester SC PD</t>
  </si>
  <si>
    <t>Chester Township OH PD</t>
  </si>
  <si>
    <t>Chesterfield County VA PD</t>
  </si>
  <si>
    <t>Chesterfield PD IN</t>
  </si>
  <si>
    <t>Chesterfield SC PD</t>
  </si>
  <si>
    <t>Chesterfield Twp MI PD</t>
  </si>
  <si>
    <t>Chesterton IN PD</t>
  </si>
  <si>
    <t>Cheswold DE PD</t>
  </si>
  <si>
    <t>Cheviot OH PD</t>
  </si>
  <si>
    <t>Cheyenne WY PD</t>
  </si>
  <si>
    <t>Chicago Heights IL PD</t>
  </si>
  <si>
    <t>Chicago IL PD</t>
  </si>
  <si>
    <t>Chickasaw Nation Lighthorse OK PD</t>
  </si>
  <si>
    <t>Chicopee MA PD</t>
  </si>
  <si>
    <t>Chikaming Twp MI PD</t>
  </si>
  <si>
    <t>Chilhowie VA PD</t>
  </si>
  <si>
    <t>Chillicothe IL PD</t>
  </si>
  <si>
    <t>Chilton County AL SO</t>
  </si>
  <si>
    <t>Chilton WI PD</t>
  </si>
  <si>
    <t>Chincoteague VA PD</t>
  </si>
  <si>
    <t>Chino Valley AZ PD</t>
  </si>
  <si>
    <t>Chipley FL PD</t>
  </si>
  <si>
    <t>Chippewa Falls WI PD</t>
  </si>
  <si>
    <t>Chippewa PA PD</t>
  </si>
  <si>
    <t>Chisago County MN SO</t>
  </si>
  <si>
    <t>Choctaw OK PD</t>
  </si>
  <si>
    <t>Chrisman IL PD</t>
  </si>
  <si>
    <t>Christian County KY SO</t>
  </si>
  <si>
    <t>Christian County MO SO</t>
  </si>
  <si>
    <t>Christiansburg VA PD</t>
  </si>
  <si>
    <t>Cibolo TX PD</t>
  </si>
  <si>
    <t>Cicero IL PD</t>
  </si>
  <si>
    <t>Cicero IL PD (Raven v1.2)</t>
  </si>
  <si>
    <t>Cicero IN PD</t>
  </si>
  <si>
    <t>Cicero Town NY PD</t>
  </si>
  <si>
    <t>Cincinnati OH PD</t>
  </si>
  <si>
    <t>Cinnaminson TWP NJ PD</t>
  </si>
  <si>
    <t>Circleville OH PD</t>
  </si>
  <si>
    <t>Citrus Heights CA PD</t>
  </si>
  <si>
    <t>City of Adamsville TN</t>
  </si>
  <si>
    <t>City of Bellerive Acres (MO)</t>
  </si>
  <si>
    <t>City of Castle Pines CO</t>
  </si>
  <si>
    <t>City of Charlack MO</t>
  </si>
  <si>
    <t>City of Clay - AL</t>
  </si>
  <si>
    <t>City of Cumming - City Center GA</t>
  </si>
  <si>
    <t>City of Delavan WI PD</t>
  </si>
  <si>
    <t>City of Eminence KY</t>
  </si>
  <si>
    <t>City of Franklin VA PD</t>
  </si>
  <si>
    <t>City of Glenview Hills KY</t>
  </si>
  <si>
    <t>City of Groton CT PD</t>
  </si>
  <si>
    <t>City of Hueytown AL Alabama Power</t>
  </si>
  <si>
    <t>City of Hurstbourne (KY)</t>
  </si>
  <si>
    <t>City of Jennings MO PD</t>
  </si>
  <si>
    <t>City of Jetmore KS</t>
  </si>
  <si>
    <t>City of Menifee CA PD</t>
  </si>
  <si>
    <t>City of Nelson (GA)</t>
  </si>
  <si>
    <t>City of Newman CA PD</t>
  </si>
  <si>
    <t>City of Oak Ridge North TX PD</t>
  </si>
  <si>
    <t>City of Sawmills NC</t>
  </si>
  <si>
    <t>City of Sierra Vista AZ</t>
  </si>
  <si>
    <t>City of Three Way (TN)</t>
  </si>
  <si>
    <t>City of Tiki Island (TX) PD</t>
  </si>
  <si>
    <t>City of Tucker (GA)</t>
  </si>
  <si>
    <t>City of Wellston MO</t>
  </si>
  <si>
    <t>City of West TX PD</t>
  </si>
  <si>
    <t>Claiborne County TN SO</t>
  </si>
  <si>
    <t>Claremont CA PD</t>
  </si>
  <si>
    <t>Claremore OK PD</t>
  </si>
  <si>
    <t>Clarendon County SC SO</t>
  </si>
  <si>
    <t>Clark Atlanta University GA PD</t>
  </si>
  <si>
    <t>Clark Co. IL Sheriff's Dept.</t>
  </si>
  <si>
    <t>Clark County IN Dispatch</t>
  </si>
  <si>
    <t>Clark County IN SO</t>
  </si>
  <si>
    <t>Clark County MO SO</t>
  </si>
  <si>
    <t>Clark County OH SO</t>
  </si>
  <si>
    <t>Clark County School District NV</t>
  </si>
  <si>
    <t>Clark County WA SO</t>
  </si>
  <si>
    <t>Clark County WI SO</t>
  </si>
  <si>
    <t>Clark NJ PD</t>
  </si>
  <si>
    <t>Clark-Pleasant Police Department - IN PD</t>
  </si>
  <si>
    <t>Clarke County IA SO</t>
  </si>
  <si>
    <t>Clarkston GA PD</t>
  </si>
  <si>
    <t>Clarkstown NY PD</t>
  </si>
  <si>
    <t>Clarksville AR PD</t>
  </si>
  <si>
    <t>Clarksville IN PD</t>
  </si>
  <si>
    <t>Clarksville VA PD</t>
  </si>
  <si>
    <t>Clawson MI PD</t>
  </si>
  <si>
    <t>Claxton GA PD</t>
  </si>
  <si>
    <t>Clay County FL SO</t>
  </si>
  <si>
    <t>Clay County IN SO</t>
  </si>
  <si>
    <t>Clay County MO SO</t>
  </si>
  <si>
    <t>Clay County TX SO</t>
  </si>
  <si>
    <t>Claypool IN PD</t>
  </si>
  <si>
    <t>Clayton CA PD</t>
  </si>
  <si>
    <t>Clayton County GA PD</t>
  </si>
  <si>
    <t>Clayton County GA SO</t>
  </si>
  <si>
    <t>Clayton GA PD</t>
  </si>
  <si>
    <t>Clayton MO PD</t>
  </si>
  <si>
    <t>Clayton NC PD</t>
  </si>
  <si>
    <t>Clayton NJ PD</t>
  </si>
  <si>
    <t>Clayton Township PD MI</t>
  </si>
  <si>
    <t>Cle Elum WA PD</t>
  </si>
  <si>
    <t>Clear Creek County CO SO</t>
  </si>
  <si>
    <t>Clear Lake WI PD</t>
  </si>
  <si>
    <t>Clearwater FL PD</t>
  </si>
  <si>
    <t>Clearwater KS PD</t>
  </si>
  <si>
    <t>Cleburne TX PD</t>
  </si>
  <si>
    <t>Clemson SC PD</t>
  </si>
  <si>
    <t>Clemson University SC PD</t>
  </si>
  <si>
    <t>Cleveland Clinic OH PD</t>
  </si>
  <si>
    <t>Cleveland County OK SO</t>
  </si>
  <si>
    <t>Cleveland Heights OH PD</t>
  </si>
  <si>
    <t>Cleveland Metro Parks OH PD</t>
  </si>
  <si>
    <t>Cleveland OH Division of Police</t>
  </si>
  <si>
    <t>Cleveland OH Metropolitan Schools Dept. of Safety and Security</t>
  </si>
  <si>
    <t>Cleveland PD GA</t>
  </si>
  <si>
    <t>Cleveland TN PD</t>
  </si>
  <si>
    <t>Clever MO PD</t>
  </si>
  <si>
    <t>Clifton NJ PD</t>
  </si>
  <si>
    <t>Clinton CT PD</t>
  </si>
  <si>
    <t>Clinton Co IA Communications Center</t>
  </si>
  <si>
    <t>Clinton MO PD</t>
  </si>
  <si>
    <t>Clinton TN PD</t>
  </si>
  <si>
    <t>Clinton Township MI PD</t>
  </si>
  <si>
    <t>Clinton Township NJ PD</t>
  </si>
  <si>
    <t>Clinton Township OH PD</t>
  </si>
  <si>
    <t>Clinton UT PD</t>
  </si>
  <si>
    <t>Clintonville WI PD</t>
  </si>
  <si>
    <t>Clintwood VA PD</t>
  </si>
  <si>
    <t>Clio MI PD</t>
  </si>
  <si>
    <t>Cloud County KS SO</t>
  </si>
  <si>
    <t>Cloverdale CA PD</t>
  </si>
  <si>
    <t>Cloverdale IN PD</t>
  </si>
  <si>
    <t>Clyde PD OH</t>
  </si>
  <si>
    <t>Coal Valley IL PD</t>
  </si>
  <si>
    <t>Coalinga CA PD</t>
  </si>
  <si>
    <t>Coastal Bend College Campus PD</t>
  </si>
  <si>
    <t>Cobb County GA DA</t>
  </si>
  <si>
    <t>Cobb County GA PD</t>
  </si>
  <si>
    <t>Cobb County GA SO</t>
  </si>
  <si>
    <t>Cocke County TN SO</t>
  </si>
  <si>
    <t>Cockrell Hill TX PD</t>
  </si>
  <si>
    <t>Cocoa Beach FL PD</t>
  </si>
  <si>
    <t>Cocoa FL PD</t>
  </si>
  <si>
    <t>Coconut Creek FL PD</t>
  </si>
  <si>
    <t>Coffee County AL SO</t>
  </si>
  <si>
    <t>Coffee County GA SO</t>
  </si>
  <si>
    <t>Coffee County TN SO</t>
  </si>
  <si>
    <t>Coffeyville KS PD</t>
  </si>
  <si>
    <t>Cohasset MA PD</t>
  </si>
  <si>
    <t>Cohoes NY PD</t>
  </si>
  <si>
    <t>Coke County TX SO</t>
  </si>
  <si>
    <t>Colbert County AL SO</t>
  </si>
  <si>
    <t>Colchester CT PD</t>
  </si>
  <si>
    <t>Coldwater MI PD</t>
  </si>
  <si>
    <t>Cole County MO SO</t>
  </si>
  <si>
    <t>Colerain Township OH PD</t>
  </si>
  <si>
    <t>Coles County Airport - IL</t>
  </si>
  <si>
    <t>Coles County IL SO</t>
  </si>
  <si>
    <t>College Park GA PD</t>
  </si>
  <si>
    <t>College Place WA PD</t>
  </si>
  <si>
    <t>College of Coastal Georgia Campus PD GA</t>
  </si>
  <si>
    <t>Collegedale TN PD</t>
  </si>
  <si>
    <t>Colleton County SO (SC)</t>
  </si>
  <si>
    <t>Colleyville PD TX</t>
  </si>
  <si>
    <t>Collier County FL SO</t>
  </si>
  <si>
    <t>Collierville TN PD</t>
  </si>
  <si>
    <t>Collin County TX SO</t>
  </si>
  <si>
    <t>Collinsville OK PD</t>
  </si>
  <si>
    <t>Colona IL PD</t>
  </si>
  <si>
    <t>Colonial Beach VA PD</t>
  </si>
  <si>
    <t>Colonial Heights VA PD</t>
  </si>
  <si>
    <t>Colonie NY PD</t>
  </si>
  <si>
    <t>Colorado Springs Airport (COS)</t>
  </si>
  <si>
    <t>Colorado Springs CO PD</t>
  </si>
  <si>
    <t>Colorado State Parks</t>
  </si>
  <si>
    <t>Colorado State Patrol</t>
  </si>
  <si>
    <t>Colquitt County GA SO</t>
  </si>
  <si>
    <t>Colton CA PD</t>
  </si>
  <si>
    <t>Columbia County DA's Office GA</t>
  </si>
  <si>
    <t>Columbia County GA SO</t>
  </si>
  <si>
    <t>Columbia County NY SO</t>
  </si>
  <si>
    <t>Columbia County WI SO</t>
  </si>
  <si>
    <t>Columbia Heights MN PD</t>
  </si>
  <si>
    <t>Columbia River Drug Task Force WA</t>
  </si>
  <si>
    <t>Columbiana AL PD</t>
  </si>
  <si>
    <t>Columbine Valley CO PD</t>
  </si>
  <si>
    <t>Columbus County NC SO</t>
  </si>
  <si>
    <t>Columbus GA PD</t>
  </si>
  <si>
    <t>Columbus IN PD</t>
  </si>
  <si>
    <t>Columbus OH PD</t>
  </si>
  <si>
    <t>Columbus Regional Airport Authority OH PD</t>
  </si>
  <si>
    <t>Colville WA Tribal Police</t>
  </si>
  <si>
    <t>Colwich KS PD</t>
  </si>
  <si>
    <t>Commerce GA PD</t>
  </si>
  <si>
    <t>Commerce TX ISD PD</t>
  </si>
  <si>
    <t>Commonwealth University-Bloomsburg PA</t>
  </si>
  <si>
    <t>Community Health PD IN</t>
  </si>
  <si>
    <t>Concho County TX SO</t>
  </si>
  <si>
    <t>Concord CA PD</t>
  </si>
  <si>
    <t>Concord NC PD</t>
  </si>
  <si>
    <t>Concordia KS PD</t>
  </si>
  <si>
    <t>Conneaut OH PD</t>
  </si>
  <si>
    <t>Connecticut State Police</t>
  </si>
  <si>
    <t>Connersville IN PD</t>
  </si>
  <si>
    <t>Conover NC PD</t>
  </si>
  <si>
    <t>Conroe TX PD</t>
  </si>
  <si>
    <t>Contra Costa County CA DA</t>
  </si>
  <si>
    <t>Converse TX PD</t>
  </si>
  <si>
    <t>Conway AR PD</t>
  </si>
  <si>
    <t>Conway SC PD</t>
  </si>
  <si>
    <t>Conway Springs KS PD</t>
  </si>
  <si>
    <t>Conyers GA PD</t>
  </si>
  <si>
    <t>Cook County GA SO</t>
  </si>
  <si>
    <t>Cook County IL SO</t>
  </si>
  <si>
    <t>Cook County States Attorney's Office IL PD</t>
  </si>
  <si>
    <t>Cooke County TX SO</t>
  </si>
  <si>
    <t>Cookeville TN PD</t>
  </si>
  <si>
    <t>Coolidge AZ PD</t>
  </si>
  <si>
    <t>Coolidge GA PD</t>
  </si>
  <si>
    <t>Coon Rapids MN PD</t>
  </si>
  <si>
    <t>Cooper County MO SO</t>
  </si>
  <si>
    <t>Coosada PD AL</t>
  </si>
  <si>
    <t>Copiah County MS SO</t>
  </si>
  <si>
    <t>Copley Township OH PD</t>
  </si>
  <si>
    <t>Coppell TX PD</t>
  </si>
  <si>
    <t>Coral Springs FL PD</t>
  </si>
  <si>
    <t>Coralville IA PD</t>
  </si>
  <si>
    <t>Corbin KY PD</t>
  </si>
  <si>
    <t>Corcoran CA PD</t>
  </si>
  <si>
    <t>Corcoran MN PD</t>
  </si>
  <si>
    <t>Cordova AL PD</t>
  </si>
  <si>
    <t>Corinth City Marshal</t>
  </si>
  <si>
    <t>Corinth MS PD</t>
  </si>
  <si>
    <t>Corinth TX PD</t>
  </si>
  <si>
    <t>Cornelia GA PD</t>
  </si>
  <si>
    <t>Cornelius NC PD</t>
  </si>
  <si>
    <t>Cornell University NY PD</t>
  </si>
  <si>
    <t>Cornerstone Community School (CA)</t>
  </si>
  <si>
    <t>Corona CA PD</t>
  </si>
  <si>
    <t>Corpus Christi TX PD</t>
  </si>
  <si>
    <t>Cortland IL PD</t>
  </si>
  <si>
    <t>Cortland OH PD</t>
  </si>
  <si>
    <t>Coshocton County OH SO</t>
  </si>
  <si>
    <t>Cotati CA PD</t>
  </si>
  <si>
    <t>Cottage Grove WI PD</t>
  </si>
  <si>
    <t>Cottleville MO PD</t>
  </si>
  <si>
    <t>Coulee Dam PD</t>
  </si>
  <si>
    <t>Country Club Hills IL PD</t>
  </si>
  <si>
    <t>Country Club Hills IL PD (Raven v1.2)</t>
  </si>
  <si>
    <t>Countryside IL PD</t>
  </si>
  <si>
    <t>County Club Hills IL PD (Raven v1.2)</t>
  </si>
  <si>
    <t>Covert Township PD MI</t>
  </si>
  <si>
    <t>Covina CA PD</t>
  </si>
  <si>
    <t>Covington County AL SO</t>
  </si>
  <si>
    <t>Covington GA PD</t>
  </si>
  <si>
    <t>Covington LA PD</t>
  </si>
  <si>
    <t>Covington TN PD</t>
  </si>
  <si>
    <t>Covington WA PD</t>
  </si>
  <si>
    <t>Coweta County GA SO</t>
  </si>
  <si>
    <t>Coweta OK PD</t>
  </si>
  <si>
    <t>Cowley County KS SO</t>
  </si>
  <si>
    <t>Cramerton NC PD</t>
  </si>
  <si>
    <t>Cranberry Township PA PD</t>
  </si>
  <si>
    <t>Cranbury NJ PD</t>
  </si>
  <si>
    <t>Crandall TX PD</t>
  </si>
  <si>
    <t>Cranford NJ PD</t>
  </si>
  <si>
    <t>Crawford County IL SO</t>
  </si>
  <si>
    <t>Crawford County IN SO</t>
  </si>
  <si>
    <t>Crawford County KS SO</t>
  </si>
  <si>
    <t>Crawford County WI SO</t>
  </si>
  <si>
    <t>Crawford Town NY PD</t>
  </si>
  <si>
    <t>Crawfordsville IN PD</t>
  </si>
  <si>
    <t>Creek County OK SO</t>
  </si>
  <si>
    <t>Crest Hill IL PD</t>
  </si>
  <si>
    <t>Creston OH PD</t>
  </si>
  <si>
    <t>Crestview FL PD</t>
  </si>
  <si>
    <t>Crestwood MO PD</t>
  </si>
  <si>
    <t>Crete IL PD</t>
  </si>
  <si>
    <t>Creve Coeur IL PD</t>
  </si>
  <si>
    <t>Creve Coeur MO PD</t>
  </si>
  <si>
    <t>Crewe VA PD</t>
  </si>
  <si>
    <t>Cridersville OH PD</t>
  </si>
  <si>
    <t>Crisp County GA SO</t>
  </si>
  <si>
    <t>Cross County AR SO</t>
  </si>
  <si>
    <t>Crossville TN PD</t>
  </si>
  <si>
    <t>Crowell TX PD</t>
  </si>
  <si>
    <t>Crowley TX PD</t>
  </si>
  <si>
    <t>Crown Point IN PD</t>
  </si>
  <si>
    <t>Crystal City MO PD</t>
  </si>
  <si>
    <t>Crystal Lake IL PD</t>
  </si>
  <si>
    <t>Crystal Lake Park IL PD</t>
  </si>
  <si>
    <t>Crystal MN PD</t>
  </si>
  <si>
    <t>Crystal Springs MS PD</t>
  </si>
  <si>
    <t>Cullman AL PD</t>
  </si>
  <si>
    <t>Cullman County AL SO</t>
  </si>
  <si>
    <t>Culver PD IN</t>
  </si>
  <si>
    <t>Cumberland County VA SO</t>
  </si>
  <si>
    <t>Cumberland Metro IN PD</t>
  </si>
  <si>
    <t>Cumberland RI PD</t>
  </si>
  <si>
    <t>Cumberland WI PD</t>
  </si>
  <si>
    <t>Cumby TX PD</t>
  </si>
  <si>
    <t>Cumming GA PD</t>
  </si>
  <si>
    <t>Currituck County NC SO</t>
  </si>
  <si>
    <t>Curry Co NM SO</t>
  </si>
  <si>
    <t>Custer County CO SO</t>
  </si>
  <si>
    <t>Cuyahoga County OH SO</t>
  </si>
  <si>
    <t>Cuyahoga Emergency Communications Systems OH (CECOMS)</t>
  </si>
  <si>
    <t>Cuyahoga Falls OH PD</t>
  </si>
  <si>
    <t>Cuyahoga Heights OH PD</t>
  </si>
  <si>
    <t>Cuyahoga Metro Housing Authority OH PD (CMHA)</t>
  </si>
  <si>
    <t>Cynthiana KY PD</t>
  </si>
  <si>
    <t>Cypress CA PD</t>
  </si>
  <si>
    <t>Cypress Fairbanks ISD (TX) PD</t>
  </si>
  <si>
    <t>D'Iberville MS PD</t>
  </si>
  <si>
    <t>DFW Airport PD TX</t>
  </si>
  <si>
    <t>DNU - Auburn University AL (Raven)</t>
  </si>
  <si>
    <t>DNU - Bibb County GA SO</t>
  </si>
  <si>
    <t>DNU - Cedartown GA PD (Raven)</t>
  </si>
  <si>
    <t>DNU - Covington PD Expansion Raven (GA)</t>
  </si>
  <si>
    <t>DNU - Glendale PD CA (Condor)</t>
  </si>
  <si>
    <t>DNU - Guernsey County OH SO</t>
  </si>
  <si>
    <t>DNU - Guntersville AL PD (Raven)</t>
  </si>
  <si>
    <t>DNU - Herculaneum MO PD (Condor)</t>
  </si>
  <si>
    <t>DNU - Marietta PD Public Safety Grant GA (Raven)</t>
  </si>
  <si>
    <t>DNU - Muncie PD IN (Raven)</t>
  </si>
  <si>
    <t>DNU - Norris TN PD (FLEX)</t>
  </si>
  <si>
    <t>DNU - Salem TWP PA PD (RAVEN)</t>
  </si>
  <si>
    <t>DNU - Santa Clara University Campus Safety (Raven)</t>
  </si>
  <si>
    <t>DNU - Sweetwater TN PD (Flex)</t>
  </si>
  <si>
    <t>DNU - Vernon Hills PD (IL) Raven</t>
  </si>
  <si>
    <t>DNU Creston OH PD</t>
  </si>
  <si>
    <t>DNU- Walker County AL SO</t>
  </si>
  <si>
    <t>DO NOT USE</t>
  </si>
  <si>
    <t>DO NOT USE - ERROR</t>
  </si>
  <si>
    <t>DO NOT USE - Wyoming OH PD</t>
  </si>
  <si>
    <t>DO not use - LZ</t>
  </si>
  <si>
    <t>DONT USE - Appalachian State University Police Campus PD</t>
  </si>
  <si>
    <t>DUPLICATE PLEASE DELETE</t>
  </si>
  <si>
    <t>Dacono CO PD</t>
  </si>
  <si>
    <t>Dadeville AL PD</t>
  </si>
  <si>
    <t>Dahlonega GA PD</t>
  </si>
  <si>
    <t>Dakota County MN SO</t>
  </si>
  <si>
    <t>Dakota County NE SO</t>
  </si>
  <si>
    <t>Dale County AL SO</t>
  </si>
  <si>
    <t>Daleville AL PD</t>
  </si>
  <si>
    <t>Dallam County TX SO</t>
  </si>
  <si>
    <t>Dallas County AL SO</t>
  </si>
  <si>
    <t>Dallas County AR SO</t>
  </si>
  <si>
    <t>Dallas GA PD</t>
  </si>
  <si>
    <t>Dallas TX PD</t>
  </si>
  <si>
    <t>Dalton GA PD</t>
  </si>
  <si>
    <t>Dalworthington Gardens TX PD</t>
  </si>
  <si>
    <t>Daly City CA PD</t>
  </si>
  <si>
    <t>Damascus VA PD</t>
  </si>
  <si>
    <t>Dandridge TN PD</t>
  </si>
  <si>
    <t>Dane County WI SO</t>
  </si>
  <si>
    <t>Danielsville GA PD</t>
  </si>
  <si>
    <t>Danville IL PD</t>
  </si>
  <si>
    <t>Danville IN PD</t>
  </si>
  <si>
    <t>Danville KY PD</t>
  </si>
  <si>
    <t>Danville VA PD</t>
  </si>
  <si>
    <t>Dare County NC SO</t>
  </si>
  <si>
    <t>Darien CT PD</t>
  </si>
  <si>
    <t>Darien IL PD</t>
  </si>
  <si>
    <t>Darlington County SC SO</t>
  </si>
  <si>
    <t>Dartmouth MA PD</t>
  </si>
  <si>
    <t>Davenport FL PD</t>
  </si>
  <si>
    <t>Davidson County NC SO</t>
  </si>
  <si>
    <t>Davidson NC PD</t>
  </si>
  <si>
    <t>Davie FL PD</t>
  </si>
  <si>
    <t>Daviess County KY SO</t>
  </si>
  <si>
    <t>Davis County Attorney's Office UT</t>
  </si>
  <si>
    <t>Davis Metro Narcotics Strike Force UT</t>
  </si>
  <si>
    <t>Davison Township MI PD</t>
  </si>
  <si>
    <t>Dawson County GA SO</t>
  </si>
  <si>
    <t>Dawson GA PD</t>
  </si>
  <si>
    <t>Dayton IN PD</t>
  </si>
  <si>
    <t>Dayton KY PD</t>
  </si>
  <si>
    <t>Dayton MN PD</t>
  </si>
  <si>
    <t>Dayton TN PD</t>
  </si>
  <si>
    <t>Dayton VA PD</t>
  </si>
  <si>
    <t>Daytona Beach FL PD</t>
  </si>
  <si>
    <t>Daytona Beach Shores FL PD</t>
  </si>
  <si>
    <t>De Pere WI PD</t>
  </si>
  <si>
    <t>DeKalb County GA DA</t>
  </si>
  <si>
    <t>DeKalb County GA PD</t>
  </si>
  <si>
    <t>DeLand FL PD</t>
  </si>
  <si>
    <t>DeSoto County MS SO</t>
  </si>
  <si>
    <t>DeSoto TX PD</t>
  </si>
  <si>
    <t>Deal NJ PD</t>
  </si>
  <si>
    <t>Dearborn County IN SO</t>
  </si>
  <si>
    <t>Dearborn Heights MI PD</t>
  </si>
  <si>
    <t>Dearborn MI PD</t>
  </si>
  <si>
    <t>Decatur AL PD</t>
  </si>
  <si>
    <t>Decatur County GA Airport</t>
  </si>
  <si>
    <t>Decatur County GA SO</t>
  </si>
  <si>
    <t>Decatur County IN Prosecutor's Office</t>
  </si>
  <si>
    <t>Decatur County IN SO</t>
  </si>
  <si>
    <t>Decatur County TN SO</t>
  </si>
  <si>
    <t>Decatur GA PD</t>
  </si>
  <si>
    <t>Decatur IL PD</t>
  </si>
  <si>
    <t>Decatur IN PD</t>
  </si>
  <si>
    <t>Decatur Park District IL PD</t>
  </si>
  <si>
    <t>Decatur TX PD</t>
  </si>
  <si>
    <t>Decommissioned Org</t>
  </si>
  <si>
    <t>Deer Park OH PD</t>
  </si>
  <si>
    <t>Deer Park TX PD</t>
  </si>
  <si>
    <t>Deerfield IL PD</t>
  </si>
  <si>
    <t>Defuniak Springs FL PD</t>
  </si>
  <si>
    <t>Dekalb County SO (GA)</t>
  </si>
  <si>
    <t>Delafield WI PD</t>
  </si>
  <si>
    <t>Delaware County IN SO</t>
  </si>
  <si>
    <t>Delaware County OH SO</t>
  </si>
  <si>
    <t>Delaware State Police</t>
  </si>
  <si>
    <t>Delete</t>
  </si>
  <si>
    <t>Delhi Twp OH PD</t>
  </si>
  <si>
    <t>Delphos OH PD</t>
  </si>
  <si>
    <t>Delran NJ PD</t>
  </si>
  <si>
    <t>Demo</t>
  </si>
  <si>
    <t>Demopolis AL PD</t>
  </si>
  <si>
    <t>Denison University Campus OH PD</t>
  </si>
  <si>
    <t>Dennis MA PD</t>
  </si>
  <si>
    <t>Denton County TX SO</t>
  </si>
  <si>
    <t>Denton TX PD</t>
  </si>
  <si>
    <t>Department of Natural Resources - GA</t>
  </si>
  <si>
    <t>Depew NY PD</t>
  </si>
  <si>
    <t>Dept of Public Safety Golden Valley MN</t>
  </si>
  <si>
    <t>Dept. of Natural Resources OH PD</t>
  </si>
  <si>
    <t>Derry Twp PA PD</t>
  </si>
  <si>
    <t>Des Moines WA PD</t>
  </si>
  <si>
    <t>Des Peres MO DPS</t>
  </si>
  <si>
    <t>Des Plaines IL PD</t>
  </si>
  <si>
    <t>Desert Hot Springs CA PD</t>
  </si>
  <si>
    <t>Desloge MO PD</t>
  </si>
  <si>
    <t>Desoto County FL SO</t>
  </si>
  <si>
    <t>Desoto MO PD</t>
  </si>
  <si>
    <t>Desoto Parish LA SO</t>
  </si>
  <si>
    <t>Detroit Lakes MN PD</t>
  </si>
  <si>
    <t>Detroit MI PD</t>
  </si>
  <si>
    <t>Devils Lake ND PD</t>
  </si>
  <si>
    <t>Dewitt County IL SO</t>
  </si>
  <si>
    <t>Dewitt Town NY PD</t>
  </si>
  <si>
    <t>Diamond IL PD</t>
  </si>
  <si>
    <t>Diboll TX PD</t>
  </si>
  <si>
    <t>Dickenson County VA SO</t>
  </si>
  <si>
    <t>Dickeyville WI PD</t>
  </si>
  <si>
    <t>Dickinson TX PD</t>
  </si>
  <si>
    <t>Dickson County TN SO</t>
  </si>
  <si>
    <t>Dickson TN PD</t>
  </si>
  <si>
    <t>Dighton MA PD</t>
  </si>
  <si>
    <t>Dillard GA PD</t>
  </si>
  <si>
    <t>Dillon SC PD</t>
  </si>
  <si>
    <t>Dinwiddie County VA SO</t>
  </si>
  <si>
    <t>District Attorney's Office TX</t>
  </si>
  <si>
    <t>District Heights MD PD</t>
  </si>
  <si>
    <t>Dixie County FL SO</t>
  </si>
  <si>
    <t>Dixmoor IL PD</t>
  </si>
  <si>
    <t>Do Not Use - Duplicate account</t>
  </si>
  <si>
    <t>Do Not Use - Rosemont</t>
  </si>
  <si>
    <t>DoC Intelligence Unit (GA)</t>
  </si>
  <si>
    <t>Dodge City KS PD</t>
  </si>
  <si>
    <t>Dodge County GA SO</t>
  </si>
  <si>
    <t>Dodge County WI SO</t>
  </si>
  <si>
    <t>Dodgeville WI PD</t>
  </si>
  <si>
    <t>Doerun GA PD</t>
  </si>
  <si>
    <t>Dolores County CO SO</t>
  </si>
  <si>
    <t>Dolton IL PD</t>
  </si>
  <si>
    <t>Dona Ana County NM SO</t>
  </si>
  <si>
    <t>Donley County TX SO</t>
  </si>
  <si>
    <t>Doraville GA PD</t>
  </si>
  <si>
    <t>Dorchester County SC SO</t>
  </si>
  <si>
    <t>Dormont Borough PA PD</t>
  </si>
  <si>
    <t>Dothan AL PD</t>
  </si>
  <si>
    <t>Dothan Regional Airport AL</t>
  </si>
  <si>
    <t>Double Springs AL PD</t>
  </si>
  <si>
    <t>Dougherty County GA PD</t>
  </si>
  <si>
    <t>Dougherty County GA SO</t>
  </si>
  <si>
    <t>Douglas County CO SO</t>
  </si>
  <si>
    <t>Douglas County GA SO</t>
  </si>
  <si>
    <t>Douglas County IL SO</t>
  </si>
  <si>
    <t>Douglas County NE SO</t>
  </si>
  <si>
    <t>Douglas County OR SO</t>
  </si>
  <si>
    <t>Douglas County WA SO</t>
  </si>
  <si>
    <t>Douglas GA PD</t>
  </si>
  <si>
    <t>Douglas MA PD</t>
  </si>
  <si>
    <t>Douglass Twp PA PD</t>
  </si>
  <si>
    <t>Douglasville GA PD</t>
  </si>
  <si>
    <t>Dover DE PD</t>
  </si>
  <si>
    <t>Downers Grove IL PD</t>
  </si>
  <si>
    <t>Downey PD CA</t>
  </si>
  <si>
    <t>Dracut MA PD</t>
  </si>
  <si>
    <t>Drakes Branch VA PD</t>
  </si>
  <si>
    <t>DuBois PA PD</t>
  </si>
  <si>
    <t>DuPage Co IL Prosecutor Office</t>
  </si>
  <si>
    <t>DuPage County Forest Preserve IL PD</t>
  </si>
  <si>
    <t>DuPage County IL SO</t>
  </si>
  <si>
    <t>Dublin CA PD (ACSO)</t>
  </si>
  <si>
    <t>Dublin GA PD</t>
  </si>
  <si>
    <t>Dubois County IN SO</t>
  </si>
  <si>
    <t>Dubois County Prosecutor's Office IN</t>
  </si>
  <si>
    <t>Duck NC PD</t>
  </si>
  <si>
    <t>Duluth GA PD</t>
  </si>
  <si>
    <t>Dumas TX PD</t>
  </si>
  <si>
    <t>Duncan OK PD</t>
  </si>
  <si>
    <t>Duncan SC PD</t>
  </si>
  <si>
    <t>Duncanville TX PD</t>
  </si>
  <si>
    <t>Dunn County WI SO</t>
  </si>
  <si>
    <t>Dunn NC PD</t>
  </si>
  <si>
    <t>Duplicate - do not use -Port of Los Angeles CA PD</t>
  </si>
  <si>
    <t>Duplicate account</t>
  </si>
  <si>
    <t>Dupont WA PD</t>
  </si>
  <si>
    <t>Duquesne MO PD</t>
  </si>
  <si>
    <t>Dutchess County NY District Attorney's (DA) Office</t>
  </si>
  <si>
    <t>Dutchess County NY SO</t>
  </si>
  <si>
    <t>Dutchess County Office of Probation &amp; Community Corrections NY</t>
  </si>
  <si>
    <t>Dyer County TN SO</t>
  </si>
  <si>
    <t>Dyersburg TN PD</t>
  </si>
  <si>
    <t>ECom911</t>
  </si>
  <si>
    <t>Eagan MN PD</t>
  </si>
  <si>
    <t>Eagle Pass TX PD</t>
  </si>
  <si>
    <t>Eagle Point OR PD</t>
  </si>
  <si>
    <t>Easley SC PD</t>
  </si>
  <si>
    <t>East Aurora NY PD</t>
  </si>
  <si>
    <t>East Baton Rouge LA SO</t>
  </si>
  <si>
    <t>East Bay Parks CA PD</t>
  </si>
  <si>
    <t>East Brunswick NJ PD</t>
  </si>
  <si>
    <t>East Canton OH PD</t>
  </si>
  <si>
    <t>East Cleveland OH PD [deactivated]</t>
  </si>
  <si>
    <t>East Dubuque IL PD</t>
  </si>
  <si>
    <t>East Dundee IL PD</t>
  </si>
  <si>
    <t>East Georgia State College Campus PD (GA)</t>
  </si>
  <si>
    <t>East Grand Rapids MI PD</t>
  </si>
  <si>
    <t>East Greenbush NY PD</t>
  </si>
  <si>
    <t>East Hampton Village NY PD</t>
  </si>
  <si>
    <t>East Hanover Twp PD (Morris County)</t>
  </si>
  <si>
    <t>East Hazel Crest IL PD</t>
  </si>
  <si>
    <t>East Lyme CT PD</t>
  </si>
  <si>
    <t>East Moline IL PD</t>
  </si>
  <si>
    <t>East Peoria IL PD</t>
  </si>
  <si>
    <t>East Pittsburgh Borough PA PD</t>
  </si>
  <si>
    <t>East Point GA PD</t>
  </si>
  <si>
    <t>East Providence RI PD</t>
  </si>
  <si>
    <t>East Tawakoni TX PD</t>
  </si>
  <si>
    <t>East Wenatchee WA PD</t>
  </si>
  <si>
    <t>East Windsor CT PD</t>
  </si>
  <si>
    <t>Eastborough KS PD</t>
  </si>
  <si>
    <t>Eastern Adams Regional PA PD</t>
  </si>
  <si>
    <t>Easthampton MA PD</t>
  </si>
  <si>
    <t>Eastlake OH PD</t>
  </si>
  <si>
    <t>Easton MA PD</t>
  </si>
  <si>
    <t>Eastpointe MI PD</t>
  </si>
  <si>
    <t>Eastville VA PD</t>
  </si>
  <si>
    <t>Eaton OH PD</t>
  </si>
  <si>
    <t>Eaton Rapids MI PD</t>
  </si>
  <si>
    <t>Eatonton GA PD</t>
  </si>
  <si>
    <t>Eatonville WA PD</t>
  </si>
  <si>
    <t>Eau Claire County WI SO</t>
  </si>
  <si>
    <t>Echols County GA SO</t>
  </si>
  <si>
    <t>Economy Borough PA PD</t>
  </si>
  <si>
    <t>Ecorse MI PD</t>
  </si>
  <si>
    <t>Ector County Environmental Enforcement (TX)</t>
  </si>
  <si>
    <t>Ector County Hospital District PD (TX)</t>
  </si>
  <si>
    <t>Ector County TX SO</t>
  </si>
  <si>
    <t>Edenton PD NC</t>
  </si>
  <si>
    <t>Edgar County IL SO</t>
  </si>
  <si>
    <t>Edgecombe County NC SO</t>
  </si>
  <si>
    <t>Edgewater FL PD</t>
  </si>
  <si>
    <t>Edinburgh IN PD</t>
  </si>
  <si>
    <t>Edison State Community College</t>
  </si>
  <si>
    <t>Edisto Beach SC PD</t>
  </si>
  <si>
    <t>Edmonds WA PD</t>
  </si>
  <si>
    <t>Edmonston MD PD</t>
  </si>
  <si>
    <t>Edmundson MO PD</t>
  </si>
  <si>
    <t>Edwardsville IL PD</t>
  </si>
  <si>
    <t>Effingham County GA SO</t>
  </si>
  <si>
    <t>Effingham IL PD</t>
  </si>
  <si>
    <t>Effingham IL SO</t>
  </si>
  <si>
    <t>El Cajon CA PD</t>
  </si>
  <si>
    <t>El Campo TX PD</t>
  </si>
  <si>
    <t>El Centro CA PD</t>
  </si>
  <si>
    <t>El Dorado AR PD</t>
  </si>
  <si>
    <t>El Dorado KS PD</t>
  </si>
  <si>
    <t>El Mirage AZ PD</t>
  </si>
  <si>
    <t>El Monte CA PD</t>
  </si>
  <si>
    <t>El Paso CO SO</t>
  </si>
  <si>
    <t>El Paso IL PD</t>
  </si>
  <si>
    <t>El Paso TX PD</t>
  </si>
  <si>
    <t>El Reno OK PD</t>
  </si>
  <si>
    <t>El Segundo CA PD</t>
  </si>
  <si>
    <t>ElRoy WI PD</t>
  </si>
  <si>
    <t>Elbert County CO SO</t>
  </si>
  <si>
    <t>Elbert County GA SO</t>
  </si>
  <si>
    <t>Elberton GA PD</t>
  </si>
  <si>
    <t>Elburn IL PD</t>
  </si>
  <si>
    <t>Elgin TX PD</t>
  </si>
  <si>
    <t>Elizabeth CO PD</t>
  </si>
  <si>
    <t>Elizabeth NJ PD</t>
  </si>
  <si>
    <t>Elizabeth Township PA PD</t>
  </si>
  <si>
    <t>Elizabethton TN PD</t>
  </si>
  <si>
    <t>Elizabethtown KY PD</t>
  </si>
  <si>
    <t>Elk County KS SO</t>
  </si>
  <si>
    <t>Elk Grove CA PD</t>
  </si>
  <si>
    <t>Elk Grove IL PD</t>
  </si>
  <si>
    <t>Elk Rapids MI PD</t>
  </si>
  <si>
    <t>Elkhart County IN SO</t>
  </si>
  <si>
    <t>Elkhart PD IN</t>
  </si>
  <si>
    <t>Elkhorn WI PD</t>
  </si>
  <si>
    <t>Elkton VA PD</t>
  </si>
  <si>
    <t>Ellettsville IN PD</t>
  </si>
  <si>
    <t>Ellijay GA PD</t>
  </si>
  <si>
    <t>Ellinwood KS PD</t>
  </si>
  <si>
    <t>Ellis County TX SO</t>
  </si>
  <si>
    <t>Ellisville MO PD</t>
  </si>
  <si>
    <t>Elloree SC PD</t>
  </si>
  <si>
    <t>Ellsworth County KS SO</t>
  </si>
  <si>
    <t>Ellwood City PA PD</t>
  </si>
  <si>
    <t>Elm Grove WI PD</t>
  </si>
  <si>
    <t>Elm Ridge TX PD</t>
  </si>
  <si>
    <t>Elmhurst IL PD</t>
  </si>
  <si>
    <t>Elmore County AL SO</t>
  </si>
  <si>
    <t>Elmore OH PD</t>
  </si>
  <si>
    <t>Elmwood Park IL PD</t>
  </si>
  <si>
    <t>Elon University NC PD</t>
  </si>
  <si>
    <t>Eloy AZ PD</t>
  </si>
  <si>
    <t>Elwood IL PD</t>
  </si>
  <si>
    <t>Elwood IN PD</t>
  </si>
  <si>
    <t>Elyria OH PD</t>
  </si>
  <si>
    <t>Emerson GA PD</t>
  </si>
  <si>
    <t>Emory University Campus PD GA</t>
  </si>
  <si>
    <t>Emporia KS PD</t>
  </si>
  <si>
    <t>Emporia VA PD</t>
  </si>
  <si>
    <t>Energy IL PD</t>
  </si>
  <si>
    <t>Englewood CO PD</t>
  </si>
  <si>
    <t>Englewood OH PD</t>
  </si>
  <si>
    <t>Ennis TX PD</t>
  </si>
  <si>
    <t>Enon OH PD</t>
  </si>
  <si>
    <t>Enon OH PD DUPLICATE ACCOUNT</t>
  </si>
  <si>
    <t>Erath County TX SO</t>
  </si>
  <si>
    <t>Erie CO PD</t>
  </si>
  <si>
    <t>Erie County NY SO</t>
  </si>
  <si>
    <t>Erie County OH SO</t>
  </si>
  <si>
    <t>Erlanger KY PD</t>
  </si>
  <si>
    <t>Erwin NC PD</t>
  </si>
  <si>
    <t>Erwin PD (NC)</t>
  </si>
  <si>
    <t>Erwin Pd TN</t>
  </si>
  <si>
    <t>Erwin TN PD</t>
  </si>
  <si>
    <t>Escalon CA PD</t>
  </si>
  <si>
    <t>Escambia County FL SO</t>
  </si>
  <si>
    <t>Espanola NM PD</t>
  </si>
  <si>
    <t>Essex County MA District Attorney's Office</t>
  </si>
  <si>
    <t>Estill SC PD</t>
  </si>
  <si>
    <t>Etowah County AL SO</t>
  </si>
  <si>
    <t>Eufaula AL PD</t>
  </si>
  <si>
    <t>Eugene OR PD</t>
  </si>
  <si>
    <t>Euless TX PD</t>
  </si>
  <si>
    <t>Eunice LA PD</t>
  </si>
  <si>
    <t>Eureka MO PD</t>
  </si>
  <si>
    <t>Eustis FL PD</t>
  </si>
  <si>
    <t>Eutaw AL PD</t>
  </si>
  <si>
    <t>Evangeline Parish LA SO</t>
  </si>
  <si>
    <t>Evans City Seven Fields PA Regional PD</t>
  </si>
  <si>
    <t>Evans County GA SO</t>
  </si>
  <si>
    <t>Evans Town NY PD</t>
  </si>
  <si>
    <t>Evansville IN PD</t>
  </si>
  <si>
    <t>Everett MA PD</t>
  </si>
  <si>
    <t>Evergreen Park IL PD</t>
  </si>
  <si>
    <t>Example PD</t>
  </si>
  <si>
    <t>Excelsior Springs MO PD</t>
  </si>
  <si>
    <t>Exeter Township PA PD</t>
  </si>
  <si>
    <t>Exmore VA PD</t>
  </si>
  <si>
    <t>FBI [turned off]</t>
  </si>
  <si>
    <t>FL - Belleair PD</t>
  </si>
  <si>
    <t>FL- Sanford PD</t>
  </si>
  <si>
    <t>Fair Oaks Ranch TX PD</t>
  </si>
  <si>
    <t>Fairborn OH PD</t>
  </si>
  <si>
    <t>Fairburn GA PD</t>
  </si>
  <si>
    <t>Fairfax County VA PD</t>
  </si>
  <si>
    <t>Fairfield (Nelson Co) KY PD</t>
  </si>
  <si>
    <t>Fairfield AL PD</t>
  </si>
  <si>
    <t>Fairfield CT PD</t>
  </si>
  <si>
    <t>Fairfield County OH SO</t>
  </si>
  <si>
    <t>Fairfield County SC SO</t>
  </si>
  <si>
    <t>Fairfield Glade TN PD</t>
  </si>
  <si>
    <t>Fairfield Township OH PD</t>
  </si>
  <si>
    <t>Fairhaven MA PD</t>
  </si>
  <si>
    <t>Fairlawn OH PD</t>
  </si>
  <si>
    <t>Fairmont NC PD</t>
  </si>
  <si>
    <t>Fairmount GA PD</t>
  </si>
  <si>
    <t>Fairmount IN PD</t>
  </si>
  <si>
    <t>Fairview Park OH PD</t>
  </si>
  <si>
    <t>Fairview TN PD</t>
  </si>
  <si>
    <t>Falcon Flex Demo</t>
  </si>
  <si>
    <t>Falfurrias TX PD</t>
  </si>
  <si>
    <t>Fall River MA PD</t>
  </si>
  <si>
    <t>Fallsburg Town NY PD</t>
  </si>
  <si>
    <t>Fannin County GA SO</t>
  </si>
  <si>
    <t>Fannin County TX SO</t>
  </si>
  <si>
    <t>Far Hills Boro NJ PD</t>
  </si>
  <si>
    <t>Fargo ND PD</t>
  </si>
  <si>
    <t>Faribault MN PD</t>
  </si>
  <si>
    <t>Farina IL PD</t>
  </si>
  <si>
    <t>Farmer City IL PD</t>
  </si>
  <si>
    <t>Farmers Branch TX PD</t>
  </si>
  <si>
    <t>Farmersville CA PD</t>
  </si>
  <si>
    <t>Farmersville TX PD</t>
  </si>
  <si>
    <t>Farmington CT PD</t>
  </si>
  <si>
    <t>Farmington Dept of Public Safety MI</t>
  </si>
  <si>
    <t>Farmington Hills MI PD</t>
  </si>
  <si>
    <t>Farmington IL PD</t>
  </si>
  <si>
    <t>Farmington MO PD</t>
  </si>
  <si>
    <t>Farmington PD AR</t>
  </si>
  <si>
    <t>Farmville VA PD</t>
  </si>
  <si>
    <t>Fauquier County VA SO</t>
  </si>
  <si>
    <t>Fayette AL PD</t>
  </si>
  <si>
    <t>Fayette County GA SO</t>
  </si>
  <si>
    <t>Fayette County IL SO</t>
  </si>
  <si>
    <t>Fayette County IN Prosecutors Office</t>
  </si>
  <si>
    <t>Fayette County IN SO</t>
  </si>
  <si>
    <t>Fayette County KY SO</t>
  </si>
  <si>
    <t>Fayette County TN SO</t>
  </si>
  <si>
    <t>Fayette OH PD</t>
  </si>
  <si>
    <t>Fayetteville GA PD</t>
  </si>
  <si>
    <t>Fayetteville TN PD</t>
  </si>
  <si>
    <t>FedEx Air Carrier PD</t>
  </si>
  <si>
    <t>Federal Heights CO PD</t>
  </si>
  <si>
    <t>Federal Way WA PD</t>
  </si>
  <si>
    <t>Ferdinand IN PD</t>
  </si>
  <si>
    <t>Ferguson MO PD</t>
  </si>
  <si>
    <t>Ferguson Township PA PD</t>
  </si>
  <si>
    <t>Fernandina Beach FL PD</t>
  </si>
  <si>
    <t>Festus MO PD</t>
  </si>
  <si>
    <t>Findlay OH PD</t>
  </si>
  <si>
    <t>Findlay Township PA PD</t>
  </si>
  <si>
    <t>Firestone CO PD</t>
  </si>
  <si>
    <t>Fish and Wildlife Commission FL PD</t>
  </si>
  <si>
    <t>Fishers IN PD</t>
  </si>
  <si>
    <t>Fishkill Town NY PD</t>
  </si>
  <si>
    <t>Fitchburg WI PD</t>
  </si>
  <si>
    <t>Fitzgerald GA PD</t>
  </si>
  <si>
    <t>Five Rivers MetroParks OH PD</t>
  </si>
  <si>
    <t>Flagler County FL SO</t>
  </si>
  <si>
    <t>Flagstaff AZ PD</t>
  </si>
  <si>
    <t>Flat Rock MI PD</t>
  </si>
  <si>
    <t>Fleming County KY SO</t>
  </si>
  <si>
    <t>Flemington NJ PD</t>
  </si>
  <si>
    <t>Fletcher NC PD</t>
  </si>
  <si>
    <t>Flint MI PD</t>
  </si>
  <si>
    <t>Flint Township MI PD</t>
  </si>
  <si>
    <t>Flock City PD - Law Enforcement Sales Demo</t>
  </si>
  <si>
    <t>Flock PD</t>
  </si>
  <si>
    <t>Flock Safety - Community Safety Sales Demo</t>
  </si>
  <si>
    <t>Flock Safety - Machine Learning Test</t>
  </si>
  <si>
    <t>Flock Safety PD Test Org</t>
  </si>
  <si>
    <t>Florence AL PD</t>
  </si>
  <si>
    <t>Florence AZ PD</t>
  </si>
  <si>
    <t>Florence Co. WI SO</t>
  </si>
  <si>
    <t>Florence County SC SO</t>
  </si>
  <si>
    <t>Florence KY PD</t>
  </si>
  <si>
    <t>Florence MS PD</t>
  </si>
  <si>
    <t>Florence OR PD</t>
  </si>
  <si>
    <t>Florence SC PD</t>
  </si>
  <si>
    <t>Florida Atlantic University FL PD</t>
  </si>
  <si>
    <t>Florida City FL PD</t>
  </si>
  <si>
    <t>Florida Department of Law Enforcement (FDLE)</t>
  </si>
  <si>
    <t>Florida Highway Patrol</t>
  </si>
  <si>
    <t>Florida Office of Agriculture Law Enforcement</t>
  </si>
  <si>
    <t>Florida Polytechnic University FL PD</t>
  </si>
  <si>
    <t>Florida State University Campus PD FL</t>
  </si>
  <si>
    <t>Florissant MO PD</t>
  </si>
  <si>
    <t>Flossmoor IL PD</t>
  </si>
  <si>
    <t>Flowery Branch GA PD</t>
  </si>
  <si>
    <t>Floyd County GA PD</t>
  </si>
  <si>
    <t>Floyd County IN SO</t>
  </si>
  <si>
    <t>Floyd County Sheriff's Office (GA)</t>
  </si>
  <si>
    <t>Floyd County TX SO</t>
  </si>
  <si>
    <t>Floyd County VA SO</t>
  </si>
  <si>
    <t>Flushing City MI PD</t>
  </si>
  <si>
    <t>Foley AL PD</t>
  </si>
  <si>
    <t>Fon du Lac Park District IL PD</t>
  </si>
  <si>
    <t>Fond Du Lac WI PD</t>
  </si>
  <si>
    <t>Fond du Lac County WI SO</t>
  </si>
  <si>
    <t>Foothill-DeAnza CA PD</t>
  </si>
  <si>
    <t>Forest City NC PD</t>
  </si>
  <si>
    <t>Forest County Potowatomi WI PD</t>
  </si>
  <si>
    <t>Forest County WI SO</t>
  </si>
  <si>
    <t>Forest Park GA PD</t>
  </si>
  <si>
    <t>Forest Preserve District Will County PD (IL)</t>
  </si>
  <si>
    <t>Forest View IL PD</t>
  </si>
  <si>
    <t>Forney TX PD</t>
  </si>
  <si>
    <t>Forrest County MS SO</t>
  </si>
  <si>
    <t>Forsyth County GA SO</t>
  </si>
  <si>
    <t>Forsyth County GA SO - Mobile (Not in Use)</t>
  </si>
  <si>
    <t>Forsyth County NC SO</t>
  </si>
  <si>
    <t>Fort Bend County Const TX Pct 1</t>
  </si>
  <si>
    <t>Fort Bend County Const TX Pct 4</t>
  </si>
  <si>
    <t>Fort Bend County TX District Attorney's Office</t>
  </si>
  <si>
    <t>Fort Bend County TX Environmental Health</t>
  </si>
  <si>
    <t>Fort Bend County TX SO</t>
  </si>
  <si>
    <t>Fort Bend ISD TX PD</t>
  </si>
  <si>
    <t>Fort Bragg CA PD</t>
  </si>
  <si>
    <t>Fort Collins CO PD</t>
  </si>
  <si>
    <t>Fort Eustis VA US Army</t>
  </si>
  <si>
    <t>Fort Lauderdale FL PD</t>
  </si>
  <si>
    <t>Fort Lee NJ PD</t>
  </si>
  <si>
    <t>Fort Loramie OH PD</t>
  </si>
  <si>
    <t>Fort Mill SC PD</t>
  </si>
  <si>
    <t>Fort Morgan CO PD</t>
  </si>
  <si>
    <t>Fort Oglethorpe GA PD</t>
  </si>
  <si>
    <t>Fort Pierce FL PD</t>
  </si>
  <si>
    <t>Fort Stockton TX PD</t>
  </si>
  <si>
    <t>Fort Wayne IN PD</t>
  </si>
  <si>
    <t>Fort Worth TX Code Compliance</t>
  </si>
  <si>
    <t>Fort Worth TX PD</t>
  </si>
  <si>
    <t>Fortville IN PD</t>
  </si>
  <si>
    <t>Foster RI PD</t>
  </si>
  <si>
    <t>Fountain CO PD</t>
  </si>
  <si>
    <t>Fountain County IN SO</t>
  </si>
  <si>
    <t>Fountain Valley CA PD</t>
  </si>
  <si>
    <t>Fowler CA PD</t>
  </si>
  <si>
    <t>Fox Chapel PA PD</t>
  </si>
  <si>
    <t>Fox Lake IL PD</t>
  </si>
  <si>
    <t>Fox Point WI PD</t>
  </si>
  <si>
    <t>Fox Valley IL Parks District</t>
  </si>
  <si>
    <t>Framingham MA PD</t>
  </si>
  <si>
    <t>Frankenmuth MI PD - New Business</t>
  </si>
  <si>
    <t>Frankfort IL PD</t>
  </si>
  <si>
    <t>Frankfort IN PD</t>
  </si>
  <si>
    <t>Frankfort KY PD</t>
  </si>
  <si>
    <t>Franklin County AL SO</t>
  </si>
  <si>
    <t>Franklin County FL SO</t>
  </si>
  <si>
    <t>Franklin County GA SO</t>
  </si>
  <si>
    <t>Franklin County IL SO</t>
  </si>
  <si>
    <t>Franklin County KY SO</t>
  </si>
  <si>
    <t>Franklin County MO SO</t>
  </si>
  <si>
    <t>Franklin County NC SO</t>
  </si>
  <si>
    <t>Franklin County OH SO</t>
  </si>
  <si>
    <t>Franklin County PA SO</t>
  </si>
  <si>
    <t>Franklin County TX SO</t>
  </si>
  <si>
    <t>Franklin County VA SO</t>
  </si>
  <si>
    <t>Franklin GA PD</t>
  </si>
  <si>
    <t>Franklin IN PD</t>
  </si>
  <si>
    <t>Franklin NJ PD</t>
  </si>
  <si>
    <t>Franklin OH PD</t>
  </si>
  <si>
    <t>Franklin Park PA PD</t>
  </si>
  <si>
    <t>Franklin Township NJ PD</t>
  </si>
  <si>
    <t>Franklin Township OH PD</t>
  </si>
  <si>
    <t>Franklin Township PA PD</t>
  </si>
  <si>
    <t>Franklin VA PD</t>
  </si>
  <si>
    <t>Franklin WI PD</t>
  </si>
  <si>
    <t>Fraser MI DPS</t>
  </si>
  <si>
    <t>Fraser/Winter Park CO PD</t>
  </si>
  <si>
    <t>Frazer Township PA PD</t>
  </si>
  <si>
    <t>Frederecktown MO PD</t>
  </si>
  <si>
    <t>Frederick CO PD</t>
  </si>
  <si>
    <t>Frederick County VA SO</t>
  </si>
  <si>
    <t>Freehold Twp NJ PD</t>
  </si>
  <si>
    <t>Freeland Borough PA PD</t>
  </si>
  <si>
    <t>Freeport IL PD</t>
  </si>
  <si>
    <t>Freeport ME PD</t>
  </si>
  <si>
    <t>Freeport Village NY PD</t>
  </si>
  <si>
    <t>Fremont CA PD</t>
  </si>
  <si>
    <t>Fremont County IA SO</t>
  </si>
  <si>
    <t>Fremont OH PD</t>
  </si>
  <si>
    <t>Fresno CA PD</t>
  </si>
  <si>
    <t>Fridley MN PD</t>
  </si>
  <si>
    <t>Friendswood TX PD</t>
  </si>
  <si>
    <t>Front Royal VA PD</t>
  </si>
  <si>
    <t>Frontenac KS PD</t>
  </si>
  <si>
    <t>Frontenac MO PD</t>
  </si>
  <si>
    <t>Fullerton CA PD</t>
  </si>
  <si>
    <t>Fulshear TX PD</t>
  </si>
  <si>
    <t>Fulton County GA PD</t>
  </si>
  <si>
    <t>Fulton County GA SO</t>
  </si>
  <si>
    <t>Fulton County IL SO</t>
  </si>
  <si>
    <t>Fulton County IN SO</t>
  </si>
  <si>
    <t>Fulton County OH SO</t>
  </si>
  <si>
    <t>Fulton County Schools PD (GA)</t>
  </si>
  <si>
    <t>Fulton IL PD</t>
  </si>
  <si>
    <t>Fulton MO PD</t>
  </si>
  <si>
    <t>Fulton MS PD</t>
  </si>
  <si>
    <t>Fultondale AL PD</t>
  </si>
  <si>
    <t>Furman University SC PD</t>
  </si>
  <si>
    <t>GA - Atlanta Public Works</t>
  </si>
  <si>
    <t>GA - Georgia Piedmont Technical College</t>
  </si>
  <si>
    <t>GA - MCS/OCU/Intelligence</t>
  </si>
  <si>
    <t>GBI West Metro RDEO (GA)</t>
  </si>
  <si>
    <t>GPSDC (Glenview Dispatch)</t>
  </si>
  <si>
    <t>GPSTC</t>
  </si>
  <si>
    <t>Gadsden County FL SO</t>
  </si>
  <si>
    <t>Gadsden TN PD</t>
  </si>
  <si>
    <t>Gahanna OH PD</t>
  </si>
  <si>
    <t>Gainesville FL PD</t>
  </si>
  <si>
    <t>Gainesville GA PD</t>
  </si>
  <si>
    <t>Galax VA PD</t>
  </si>
  <si>
    <t>Galena Park ISD TX PD</t>
  </si>
  <si>
    <t>Galesburg IL PD</t>
  </si>
  <si>
    <t>Galion OH PD</t>
  </si>
  <si>
    <t>Gallatin TN PD</t>
  </si>
  <si>
    <t>Gallia County OH SO</t>
  </si>
  <si>
    <t>Galva IL PD</t>
  </si>
  <si>
    <t>Galveston County TX SO</t>
  </si>
  <si>
    <t>Galveston TX PD</t>
  </si>
  <si>
    <t>Garden City GA PD</t>
  </si>
  <si>
    <t>Garden City MI PD</t>
  </si>
  <si>
    <t>Garden City NY PD</t>
  </si>
  <si>
    <t>Garden Grove CA PD</t>
  </si>
  <si>
    <t>Garden Plain KS PD</t>
  </si>
  <si>
    <t>Gardendale AL PD</t>
  </si>
  <si>
    <t>Gardner KS PD</t>
  </si>
  <si>
    <t>Gardner NC PD (Demo Cam)</t>
  </si>
  <si>
    <t>Garfield County CO SO</t>
  </si>
  <si>
    <t>Garfield Heights OH PD</t>
  </si>
  <si>
    <t>Garland TX PD</t>
  </si>
  <si>
    <t>Garrard County KY SO</t>
  </si>
  <si>
    <t>Gary IN PD</t>
  </si>
  <si>
    <t>Gas City IN PD</t>
  </si>
  <si>
    <t>Gasconade Co MO SO</t>
  </si>
  <si>
    <t>Gaston County NC PD</t>
  </si>
  <si>
    <t>Gaston SC PD</t>
  </si>
  <si>
    <t>Gastonia NC PD</t>
  </si>
  <si>
    <t>Gates Mills Village OH PD</t>
  </si>
  <si>
    <t>Gatlinburg TN PD</t>
  </si>
  <si>
    <t>Gautier MS PD</t>
  </si>
  <si>
    <t>Geauga County OH SO</t>
  </si>
  <si>
    <t>Geddes Town NY PD</t>
  </si>
  <si>
    <t>Genesee Co. MI 911 Dispatch Authority</t>
  </si>
  <si>
    <t>Genesee County MI SO</t>
  </si>
  <si>
    <t>Genesee County NY SO</t>
  </si>
  <si>
    <t>Geneva AL PD</t>
  </si>
  <si>
    <t>Genoa City WI PD</t>
  </si>
  <si>
    <t>Georgetown CO PD</t>
  </si>
  <si>
    <t>Georgetown County SC SO</t>
  </si>
  <si>
    <t>Georgetown DE PD</t>
  </si>
  <si>
    <t>Georgetown IL PD</t>
  </si>
  <si>
    <t>Georgetown IN PD</t>
  </si>
  <si>
    <t>Georgetown KY PD</t>
  </si>
  <si>
    <t>Georgetown SC PD</t>
  </si>
  <si>
    <t>Georgia Attorney General's Office  - GA</t>
  </si>
  <si>
    <t>Georgia Bureau of Investigation</t>
  </si>
  <si>
    <t>Georgia College &amp; State University GA PD</t>
  </si>
  <si>
    <t>Georgia Department of Corrections (GA) (Not in Use)</t>
  </si>
  <si>
    <t>Georgia Department of Natural Resources - NOT IN USE</t>
  </si>
  <si>
    <t>Georgia Department of Veterans Affairs</t>
  </si>
  <si>
    <t>Georgia Gwinnett College PD</t>
  </si>
  <si>
    <t>Georgia NW Technical College GA PD</t>
  </si>
  <si>
    <t>Georgia Sheriff's Association</t>
  </si>
  <si>
    <t>Georgia Southern University PD (GA)</t>
  </si>
  <si>
    <t>Georgia Southwestern State University Campus PD</t>
  </si>
  <si>
    <t>Georgia State Patrol GA PD</t>
  </si>
  <si>
    <t>Georgia State University GA PD</t>
  </si>
  <si>
    <t>Georgia Tech GA PD</t>
  </si>
  <si>
    <t>German Township OH PD</t>
  </si>
  <si>
    <t>Germantown OH PD</t>
  </si>
  <si>
    <t>Germantown TN PD</t>
  </si>
  <si>
    <t>Germantown WI PD</t>
  </si>
  <si>
    <t>Gibsonburg OH PD</t>
  </si>
  <si>
    <t>Gibsonville NC PD</t>
  </si>
  <si>
    <t>Gila River AZ PD</t>
  </si>
  <si>
    <t>Gilbert AZ PD</t>
  </si>
  <si>
    <t>Gilchrist County FL SO</t>
  </si>
  <si>
    <t>Giles County TN SO</t>
  </si>
  <si>
    <t>Giles County VA SO</t>
  </si>
  <si>
    <t>Girard OH PD</t>
  </si>
  <si>
    <t>Glades County FL SO</t>
  </si>
  <si>
    <t>Gladstone MO PD</t>
  </si>
  <si>
    <t>Glasford IL PD</t>
  </si>
  <si>
    <t>Glasgow KY PD</t>
  </si>
  <si>
    <t>Glassboro NJ PD</t>
  </si>
  <si>
    <t>Glasscock County TX SO</t>
  </si>
  <si>
    <t>Glastonbury CT PD</t>
  </si>
  <si>
    <t>Glen Cove NY PD</t>
  </si>
  <si>
    <t>Glen Ellyn IL PD</t>
  </si>
  <si>
    <t>Glen Ridge NJ PD</t>
  </si>
  <si>
    <t>Glencoe AL PD</t>
  </si>
  <si>
    <t>Glencoe IL PD</t>
  </si>
  <si>
    <t>Glendale AZ PD</t>
  </si>
  <si>
    <t>Glendale CA PD</t>
  </si>
  <si>
    <t>Glendale Heights IL PD</t>
  </si>
  <si>
    <t>Glendale MO PD</t>
  </si>
  <si>
    <t>Glendale OH PD</t>
  </si>
  <si>
    <t>Glendale WI PD</t>
  </si>
  <si>
    <t>Glendora (CA) PD</t>
  </si>
  <si>
    <t>Glenpool OK PD</t>
  </si>
  <si>
    <t>Glenrock WY PD</t>
  </si>
  <si>
    <t>Glenview IL PD</t>
  </si>
  <si>
    <t>Glenwillow OH PD</t>
  </si>
  <si>
    <t>Glenwood IA PD</t>
  </si>
  <si>
    <t>Glenwood IL PD</t>
  </si>
  <si>
    <t>Glenwood Springs CO PD</t>
  </si>
  <si>
    <t>Glocester RI PD</t>
  </si>
  <si>
    <t>Gloucester County NJ Dispatch</t>
  </si>
  <si>
    <t>Gloucester County VA SO</t>
  </si>
  <si>
    <t>Gluckstadt MS PD</t>
  </si>
  <si>
    <t>Glynn County GA PD</t>
  </si>
  <si>
    <t>Glynn County GA SO</t>
  </si>
  <si>
    <t>Goddard KS PD</t>
  </si>
  <si>
    <t>Gogebic County MI SO</t>
  </si>
  <si>
    <t>Golden CO PD</t>
  </si>
  <si>
    <t>Goldendale WA PD</t>
  </si>
  <si>
    <t>Golf IL PD</t>
  </si>
  <si>
    <t>Golf Manor OH PD</t>
  </si>
  <si>
    <t>Goochland County VA SO</t>
  </si>
  <si>
    <t>Goodland KS PD</t>
  </si>
  <si>
    <t>Goodlettsville TN PD</t>
  </si>
  <si>
    <t>Goodyear AZ PD</t>
  </si>
  <si>
    <t>Goose Creek SC PD</t>
  </si>
  <si>
    <t>Gordon County GA SO</t>
  </si>
  <si>
    <t>Gordon NE PD</t>
  </si>
  <si>
    <t>Gordon State College PD (GA)</t>
  </si>
  <si>
    <t>Gordonsville VA PD</t>
  </si>
  <si>
    <t>Goshen IN PD</t>
  </si>
  <si>
    <t>Goshen Town NY PD</t>
  </si>
  <si>
    <t>Goshen Village NY PD</t>
  </si>
  <si>
    <t>Gosper County NE SO</t>
  </si>
  <si>
    <t>Gothenburg NE PD</t>
  </si>
  <si>
    <t>Graceville FL PD</t>
  </si>
  <si>
    <t>Grad Rapids MI PD</t>
  </si>
  <si>
    <t>Grafton MA PD</t>
  </si>
  <si>
    <t>Grafton OH PD</t>
  </si>
  <si>
    <t>Grafton WI PD</t>
  </si>
  <si>
    <t>Graham County AZ SO</t>
  </si>
  <si>
    <t>Grain Valley MO PD</t>
  </si>
  <si>
    <t>Grainger County TN SO</t>
  </si>
  <si>
    <t>Grand Beach/Michiana MI PD</t>
  </si>
  <si>
    <t>Grand Blanc City PD (MI)</t>
  </si>
  <si>
    <t>Grand Blanc Twp MI PD</t>
  </si>
  <si>
    <t>Grand Chute WI PD</t>
  </si>
  <si>
    <t>Grand County CO SO</t>
  </si>
  <si>
    <t>Grand Haven MI DPS</t>
  </si>
  <si>
    <t>Grand Junction CO PD</t>
  </si>
  <si>
    <t>Grand Prairie TX PD</t>
  </si>
  <si>
    <t>Grand Rapids MI PD</t>
  </si>
  <si>
    <t>Grand Valley State University MI</t>
  </si>
  <si>
    <t>Grandview MO PD</t>
  </si>
  <si>
    <t>Grandview WA PD</t>
  </si>
  <si>
    <t>Grandville PD MI</t>
  </si>
  <si>
    <t>Granger WA PD</t>
  </si>
  <si>
    <t>Granite City IL PD</t>
  </si>
  <si>
    <t>Granite Falls WA PD</t>
  </si>
  <si>
    <t>Grant County AR SO</t>
  </si>
  <si>
    <t>Grant County AR SO1</t>
  </si>
  <si>
    <t>Grant County IN SO</t>
  </si>
  <si>
    <t>Grant County KS SO</t>
  </si>
  <si>
    <t>Grant County OK SO</t>
  </si>
  <si>
    <t>Grant County WA SO</t>
  </si>
  <si>
    <t>Grant County WI SO</t>
  </si>
  <si>
    <t>Grants NM PD</t>
  </si>
  <si>
    <t>Grants Pass OR PD</t>
  </si>
  <si>
    <t>Grantsville UT PD</t>
  </si>
  <si>
    <t>Grantville GA PD</t>
  </si>
  <si>
    <t>Grapeland TX PD</t>
  </si>
  <si>
    <t>Grapevine TX PD</t>
  </si>
  <si>
    <t>Graves County KY SO</t>
  </si>
  <si>
    <t>Gray County KS SO</t>
  </si>
  <si>
    <t>Gray County TX SO</t>
  </si>
  <si>
    <t>Gray GA PD</t>
  </si>
  <si>
    <t>Grays Harbor County SO (WA)</t>
  </si>
  <si>
    <t>Grayslake IL PD</t>
  </si>
  <si>
    <t>Grayson County VA SO</t>
  </si>
  <si>
    <t>Great Bend KS PD</t>
  </si>
  <si>
    <t>Great Falls SC PD</t>
  </si>
  <si>
    <t>Greater Buffalo Intl Airport NFTA NY-DUPLICATE DO NOT USE</t>
  </si>
  <si>
    <t>Greater Cleveland Regional Transit Authority OH PD</t>
  </si>
  <si>
    <t>Greece Town NY PD</t>
  </si>
  <si>
    <t>Greeley CO PD</t>
  </si>
  <si>
    <t>Greeley County KS SO</t>
  </si>
  <si>
    <t>Green Cove Springs FL PD</t>
  </si>
  <si>
    <t>Green Island NY PD</t>
  </si>
  <si>
    <t>Green Lake County WI SO</t>
  </si>
  <si>
    <t>Green Oaks PD IL</t>
  </si>
  <si>
    <t>Green Springs OH PD</t>
  </si>
  <si>
    <t>Green Township OH PD</t>
  </si>
  <si>
    <t>Greenbrier TN PD</t>
  </si>
  <si>
    <t>Greenbrier TN PD (duplicate)</t>
  </si>
  <si>
    <t>Greencastle IN PD</t>
  </si>
  <si>
    <t>Greendale IN PD</t>
  </si>
  <si>
    <t>Greendale WI PD</t>
  </si>
  <si>
    <t>Greene County GA SO</t>
  </si>
  <si>
    <t>Greene County IA SO</t>
  </si>
  <si>
    <t>Greene County MO SO</t>
  </si>
  <si>
    <t>Greene County OH SO</t>
  </si>
  <si>
    <t>Greenfield CA PD</t>
  </si>
  <si>
    <t>Greenfield IL PD</t>
  </si>
  <si>
    <t>Greenfield MA PD</t>
  </si>
  <si>
    <t>Greenfield PD CA</t>
  </si>
  <si>
    <t>Greenfield WI PD</t>
  </si>
  <si>
    <t>Greenhills OH Police Department</t>
  </si>
  <si>
    <t>Greenport Town NY PD</t>
  </si>
  <si>
    <t>Greensboro PD IN</t>
  </si>
  <si>
    <t>Greensburg IN PD</t>
  </si>
  <si>
    <t>Greensville County VA SO</t>
  </si>
  <si>
    <t>Greenup IL PD</t>
  </si>
  <si>
    <t>Greenville AL PD</t>
  </si>
  <si>
    <t>Greenville County SC SO</t>
  </si>
  <si>
    <t>Greenville IL PD</t>
  </si>
  <si>
    <t>Greenville KY PD</t>
  </si>
  <si>
    <t>Greenville SC PD</t>
  </si>
  <si>
    <t>Greenwood AR PD</t>
  </si>
  <si>
    <t>Greenwood County SC SO</t>
  </si>
  <si>
    <t>Greenwood IN PD</t>
  </si>
  <si>
    <t>Greenwood MO PD</t>
  </si>
  <si>
    <t>Greenwood SC PD</t>
  </si>
  <si>
    <t>Greenwood SC SO</t>
  </si>
  <si>
    <t>Greer SC PD</t>
  </si>
  <si>
    <t>Greers Ferry PD AR</t>
  </si>
  <si>
    <t>Gretna LA PD</t>
  </si>
  <si>
    <t>Griffin GA PD</t>
  </si>
  <si>
    <t>Griffin Judicial Circuit</t>
  </si>
  <si>
    <t>Griffith IN PD</t>
  </si>
  <si>
    <t>Groesbeck TX PD</t>
  </si>
  <si>
    <t>Grosse Ile MI PD</t>
  </si>
  <si>
    <t>Grove City OH PD</t>
  </si>
  <si>
    <t>Grove City PA PD</t>
  </si>
  <si>
    <t>Groveland FL PD</t>
  </si>
  <si>
    <t>Groveport OH PD</t>
  </si>
  <si>
    <t>Grovetown GA PD</t>
  </si>
  <si>
    <t>Grundy CO SO</t>
  </si>
  <si>
    <t>Grundy County IL 911</t>
  </si>
  <si>
    <t>Grundy County IL SO</t>
  </si>
  <si>
    <t>Grundy VA PD</t>
  </si>
  <si>
    <t>Guadalupe County Constable TX Pct 3</t>
  </si>
  <si>
    <t>Guadalupe County TX SO</t>
  </si>
  <si>
    <t>Guernsey County OH SO</t>
  </si>
  <si>
    <t>Guilderland NY PD</t>
  </si>
  <si>
    <t>Guilford County NC SO</t>
  </si>
  <si>
    <t>Gulf Breeze FL PD</t>
  </si>
  <si>
    <t>Gulf County FL SO</t>
  </si>
  <si>
    <t>Gulf Stream FL PD</t>
  </si>
  <si>
    <t>Gulfport FL PD</t>
  </si>
  <si>
    <t>Gulfport MS PD</t>
  </si>
  <si>
    <t>Gun Barrel TX PD</t>
  </si>
  <si>
    <t>Gun Lake Tribal PD MI</t>
  </si>
  <si>
    <t>Gunnison County CO SO</t>
  </si>
  <si>
    <t>Guntersville AL PD</t>
  </si>
  <si>
    <t>Gustine PD CA</t>
  </si>
  <si>
    <t>Gwinnett County DAs Office</t>
  </si>
  <si>
    <t>Gwinnett County GA PD</t>
  </si>
  <si>
    <t>Gwinnett County GA SO</t>
  </si>
  <si>
    <t>Gwinnett County School PD</t>
  </si>
  <si>
    <t>Gwinnett County Solicitor's Office</t>
  </si>
  <si>
    <t>Habersham County GA SO</t>
  </si>
  <si>
    <t>Hackensack NJ PD</t>
  </si>
  <si>
    <t>Hackettstown NJ PD</t>
  </si>
  <si>
    <t>Hackleburg AL PD</t>
  </si>
  <si>
    <t>Haddon Twp NJ PD</t>
  </si>
  <si>
    <t>Hadley MA PD</t>
  </si>
  <si>
    <t>Hagerstown MD PD</t>
  </si>
  <si>
    <t>Haines City FL PD</t>
  </si>
  <si>
    <t>Haleyville AL PD</t>
  </si>
  <si>
    <t>Halifax County NC SO</t>
  </si>
  <si>
    <t>Halifax County VA SO</t>
  </si>
  <si>
    <t>Hall County GA SO</t>
  </si>
  <si>
    <t>Halls TN PD</t>
  </si>
  <si>
    <t>Halstead KS PD</t>
  </si>
  <si>
    <t>Haltom City TX PD</t>
  </si>
  <si>
    <t>Hamblen County TN SO</t>
  </si>
  <si>
    <t>Hamburg Town NY PD</t>
  </si>
  <si>
    <t>Hamburg Village NY PD</t>
  </si>
  <si>
    <t>Hamilton AL PD</t>
  </si>
  <si>
    <t>Hamilton County IN SO</t>
  </si>
  <si>
    <t>Hamilton County KS SO</t>
  </si>
  <si>
    <t>Hamilton County TN SO</t>
  </si>
  <si>
    <t>Hamilton GA</t>
  </si>
  <si>
    <t>Hampden-Sydney College Campus VA PD</t>
  </si>
  <si>
    <t>Hampton GA PD</t>
  </si>
  <si>
    <t>Hampton Township PA PD</t>
  </si>
  <si>
    <t>Hampton University VA Campus PD</t>
  </si>
  <si>
    <t>Hamtramck MI PD</t>
  </si>
  <si>
    <t>Hanceville AL PD</t>
  </si>
  <si>
    <t>Hancock County GA SO</t>
  </si>
  <si>
    <t>Hancock County IN SO</t>
  </si>
  <si>
    <t>Hancock County MS SO</t>
  </si>
  <si>
    <t>Hannibal MO PD</t>
  </si>
  <si>
    <t>Hanover College Campus IN PD</t>
  </si>
  <si>
    <t>Hanover County VA SO</t>
  </si>
  <si>
    <t>Hanover IN PD</t>
  </si>
  <si>
    <t>Hanover Twp PA PD</t>
  </si>
  <si>
    <t>Hapeville GA PD</t>
  </si>
  <si>
    <t>Harahan LA PD</t>
  </si>
  <si>
    <t>Haralson County GA SO</t>
  </si>
  <si>
    <t>Hardeeville SC PD</t>
  </si>
  <si>
    <t>Hardeman County TN SO</t>
  </si>
  <si>
    <t>Hardin County KY SO</t>
  </si>
  <si>
    <t>Hardin County OH SO</t>
  </si>
  <si>
    <t>Hardin County SO TX</t>
  </si>
  <si>
    <t>Hardin County TN SO</t>
  </si>
  <si>
    <t>Hardinsburg KY PD</t>
  </si>
  <si>
    <t>Harmony Township PA PD</t>
  </si>
  <si>
    <t>Harnett County NC SO</t>
  </si>
  <si>
    <t>Harper Community College IL PD</t>
  </si>
  <si>
    <t>Harper County KS SO</t>
  </si>
  <si>
    <t>Harrah OK PD - original</t>
  </si>
  <si>
    <t>Harriman TN PD</t>
  </si>
  <si>
    <t>Harrington DE PD</t>
  </si>
  <si>
    <t>Harris County Const TX Pct 1</t>
  </si>
  <si>
    <t>Harris County Const TX Pct 2</t>
  </si>
  <si>
    <t>Harris County Const TX Pct 3</t>
  </si>
  <si>
    <t>Harris County Const TX Pct 4</t>
  </si>
  <si>
    <t>Harris County Const TX Pct 5</t>
  </si>
  <si>
    <t>Harris County Const TX Pct 7</t>
  </si>
  <si>
    <t>Harris County Const TX Pct 8</t>
  </si>
  <si>
    <t>Harris County GA SO</t>
  </si>
  <si>
    <t>Harris County TX District Attorney's Office</t>
  </si>
  <si>
    <t>Harris County TX SO</t>
  </si>
  <si>
    <t>Harrisburg Bureau PA PD</t>
  </si>
  <si>
    <t>Harrisburg IL PD</t>
  </si>
  <si>
    <t>Harrison AR PD</t>
  </si>
  <si>
    <t>Harrison County IN SO</t>
  </si>
  <si>
    <t>Harrison County MO SO</t>
  </si>
  <si>
    <t>Harrison County SO MS</t>
  </si>
  <si>
    <t>Harrison OH PD</t>
  </si>
  <si>
    <t>Harrison Township PA PD</t>
  </si>
  <si>
    <t>Harrisonburg VA PD</t>
  </si>
  <si>
    <t>Harrisonville MO PD</t>
  </si>
  <si>
    <t>Hart County GA SO</t>
  </si>
  <si>
    <t>Hartford CT PD</t>
  </si>
  <si>
    <t>Hartford City IN PD</t>
  </si>
  <si>
    <t>Hartford WI PD</t>
  </si>
  <si>
    <t>Hartland WI PD</t>
  </si>
  <si>
    <t>Hartley County TX SO</t>
  </si>
  <si>
    <t>Hartselle AL PD</t>
  </si>
  <si>
    <t>Hartsville SC PD</t>
  </si>
  <si>
    <t>Hartwell GA PD</t>
  </si>
  <si>
    <t>Harvey County KS SO</t>
  </si>
  <si>
    <t>Harvey IL PD</t>
  </si>
  <si>
    <t>Harwood Heights IL PD</t>
  </si>
  <si>
    <t>Haughton LA PD</t>
  </si>
  <si>
    <t>Havana IL PD</t>
  </si>
  <si>
    <t>Haven KS PD</t>
  </si>
  <si>
    <t>Haverhill MA PD</t>
  </si>
  <si>
    <t>Hawthorn Woods IL PD</t>
  </si>
  <si>
    <t>Hawthorne CA PD</t>
  </si>
  <si>
    <t>Hayden AL PD</t>
  </si>
  <si>
    <t>Hayden CO PD</t>
  </si>
  <si>
    <t>Hays County TX Const Pct 4</t>
  </si>
  <si>
    <t>Hays County TX SO</t>
  </si>
  <si>
    <t>Haysi VA PD</t>
  </si>
  <si>
    <t>Haysville KS PD</t>
  </si>
  <si>
    <t>Hayward CA PD</t>
  </si>
  <si>
    <t>Hayward WI PD</t>
  </si>
  <si>
    <t>Haywood County NC SO</t>
  </si>
  <si>
    <t>Haywood County TN SO</t>
  </si>
  <si>
    <t>Hazel Crest IL PD</t>
  </si>
  <si>
    <t>Hazel Park MI PD</t>
  </si>
  <si>
    <t>Hazleton PA PD</t>
  </si>
  <si>
    <t>Healdsburg CA PD</t>
  </si>
  <si>
    <t>Heard County GA SO</t>
  </si>
  <si>
    <t>Heath TX DPS</t>
  </si>
  <si>
    <t>Hebron IL PD</t>
  </si>
  <si>
    <t>Hebron IN PD</t>
  </si>
  <si>
    <t>Hebron OH PD</t>
  </si>
  <si>
    <t>Hedwig Village TX PD</t>
  </si>
  <si>
    <t>Heflin AL PD</t>
  </si>
  <si>
    <t>Helen GA PD</t>
  </si>
  <si>
    <t>Helena AL PD</t>
  </si>
  <si>
    <t>Hemet CA PD</t>
  </si>
  <si>
    <t>Hempstead Village NY PD</t>
  </si>
  <si>
    <t>Henderson County KY SO</t>
  </si>
  <si>
    <t>Henderson County TN SO</t>
  </si>
  <si>
    <t>Henderson KY PD</t>
  </si>
  <si>
    <t>Henderson NC PD</t>
  </si>
  <si>
    <t>Henderson NV PD</t>
  </si>
  <si>
    <t>Henderson TN PD</t>
  </si>
  <si>
    <t>Hendersonville NC PD</t>
  </si>
  <si>
    <t>Hendersonville TN PD</t>
  </si>
  <si>
    <t>Hendry County FL SO</t>
  </si>
  <si>
    <t>Henning TN PD</t>
  </si>
  <si>
    <t>Henrico County VA PD</t>
  </si>
  <si>
    <t>Henry County GA PD</t>
  </si>
  <si>
    <t>Henry County GA SO</t>
  </si>
  <si>
    <t>Henry County IL SO</t>
  </si>
  <si>
    <t>Henry County IN SO</t>
  </si>
  <si>
    <t>Henry County OH SO</t>
  </si>
  <si>
    <t>Henry County VA SO</t>
  </si>
  <si>
    <t>Herculaneum MO PD</t>
  </si>
  <si>
    <t>Heritage Creek KY PD</t>
  </si>
  <si>
    <t>Hermitage PA PD 2</t>
  </si>
  <si>
    <t>Hermosa Beach PD CA</t>
  </si>
  <si>
    <t>Hernando County FL SO</t>
  </si>
  <si>
    <t>Hernando MS PD</t>
  </si>
  <si>
    <t>Herndon VA PD</t>
  </si>
  <si>
    <t>Hewitt TX PD</t>
  </si>
  <si>
    <t>Hiawassee GA PD</t>
  </si>
  <si>
    <t>Hickory Creek TX PD</t>
  </si>
  <si>
    <t>Hickory Hills IL PD</t>
  </si>
  <si>
    <t>Hickory NC PD</t>
  </si>
  <si>
    <t>Hidalgo County TX SO</t>
  </si>
  <si>
    <t>Higginsville MO PD</t>
  </si>
  <si>
    <t>High Point NC PD</t>
  </si>
  <si>
    <t>High Springs FL PD</t>
  </si>
  <si>
    <t>Highland Beach FL PD</t>
  </si>
  <si>
    <t>Highland Heights KY PD</t>
  </si>
  <si>
    <t>Highland Heights OH PD</t>
  </si>
  <si>
    <t>Highland Hills OH PD</t>
  </si>
  <si>
    <t>Highland IN PD</t>
  </si>
  <si>
    <t>Highland PD IN - DO NOT USE - DUPLICATE</t>
  </si>
  <si>
    <t>Highland Park IL PD</t>
  </si>
  <si>
    <t>Highland Park TX PD</t>
  </si>
  <si>
    <t>Highland Village TX</t>
  </si>
  <si>
    <t>Highwood IL PD</t>
  </si>
  <si>
    <t>Hillsboro KS PD</t>
  </si>
  <si>
    <t>Hillsboro MO PD</t>
  </si>
  <si>
    <t>Hillsborough County FL SO</t>
  </si>
  <si>
    <t>Hillsborough Twp  NJ PD</t>
  </si>
  <si>
    <t>Hillsdale MO PD</t>
  </si>
  <si>
    <t>Hillside IL PD</t>
  </si>
  <si>
    <t>Hillside NJ PD</t>
  </si>
  <si>
    <t>Hillsville VA PD</t>
  </si>
  <si>
    <t>Hillview KY PD</t>
  </si>
  <si>
    <t>Hilton Head Island SC</t>
  </si>
  <si>
    <t>Hinckley OH PD</t>
  </si>
  <si>
    <t>Hinesville GA PD</t>
  </si>
  <si>
    <t>Hingham MA PD</t>
  </si>
  <si>
    <t>Hinsdale IL PD</t>
  </si>
  <si>
    <t>Hiram GA PD</t>
  </si>
  <si>
    <t>Hitchcock TX PD</t>
  </si>
  <si>
    <t>Hobart IN PD</t>
  </si>
  <si>
    <t>Hobart-Lawrence WI PD</t>
  </si>
  <si>
    <t>Hodgkins IL PD</t>
  </si>
  <si>
    <t>Hoffman Estates IL PD</t>
  </si>
  <si>
    <t>Hogansville GA PD</t>
  </si>
  <si>
    <t>Hohenwald TN PD</t>
  </si>
  <si>
    <t>Hoisington KS PD</t>
  </si>
  <si>
    <t>Hokes Bluff AL PD</t>
  </si>
  <si>
    <t>Holbrook MA PD</t>
  </si>
  <si>
    <t>Holland MI PD</t>
  </si>
  <si>
    <t>Holland TX PD</t>
  </si>
  <si>
    <t>Hollister CA PD</t>
  </si>
  <si>
    <t>Holly Hill FL PD</t>
  </si>
  <si>
    <t>Holly Springs GA PD</t>
  </si>
  <si>
    <t>Hollywood FL PD</t>
  </si>
  <si>
    <t>Holmen WI PD</t>
  </si>
  <si>
    <t>Holmes County FL SO</t>
  </si>
  <si>
    <t>Holmes County SO OH</t>
  </si>
  <si>
    <t>Holyoke MA PD</t>
  </si>
  <si>
    <t>Homecroft IN PD</t>
  </si>
  <si>
    <t>Homeland Security Investigations [Federal] [Inactive]</t>
  </si>
  <si>
    <t>Homer Village NY PD</t>
  </si>
  <si>
    <t>Homerville GA PD</t>
  </si>
  <si>
    <t>Hometown IL PD</t>
  </si>
  <si>
    <t>Homewood AL PD</t>
  </si>
  <si>
    <t>Homewood IL PD</t>
  </si>
  <si>
    <t>Hondo TX PD</t>
  </si>
  <si>
    <t>Hoopeston IL PD</t>
  </si>
  <si>
    <t>Hoover AL PD</t>
  </si>
  <si>
    <t>Hopatcong NJ PD</t>
  </si>
  <si>
    <t>Hope IN PD</t>
  </si>
  <si>
    <t>Hope Mills NC PD</t>
  </si>
  <si>
    <t>Hopewell Township PA PD</t>
  </si>
  <si>
    <t>Hopewell VA PD</t>
  </si>
  <si>
    <t>Hopkins County KY SO</t>
  </si>
  <si>
    <t>Hopkins County TX SO</t>
  </si>
  <si>
    <t>Hopkins MN PD</t>
  </si>
  <si>
    <t>Hopkinsville KY PD</t>
  </si>
  <si>
    <t>Hopkinton MA PD</t>
  </si>
  <si>
    <t>Hoquiam WA PD</t>
  </si>
  <si>
    <t>Horicon WI PD</t>
  </si>
  <si>
    <t>Horizon TX PD</t>
  </si>
  <si>
    <t>Horn Lake MS PD</t>
  </si>
  <si>
    <t>Horry County SC PD</t>
  </si>
  <si>
    <t>Hot Springs AR PD - DNU (no longer a customer)</t>
  </si>
  <si>
    <t>Hotchkiss CO PD</t>
  </si>
  <si>
    <t>Housing Authority of the City of Covington GA (Deactivated)</t>
  </si>
  <si>
    <t>Houston Arson Bureau TX</t>
  </si>
  <si>
    <t>Houston Christian University PD (TX)</t>
  </si>
  <si>
    <t>Houston County AL SO</t>
  </si>
  <si>
    <t>Houston County GA District Attorney's Office</t>
  </si>
  <si>
    <t>Houston County GA SO</t>
  </si>
  <si>
    <t>Houston Metro Transit Authority (TX)</t>
  </si>
  <si>
    <t>Houston TX PD</t>
  </si>
  <si>
    <t>Howard County IN SO</t>
  </si>
  <si>
    <t>Howland Township OH PD</t>
  </si>
  <si>
    <t>Huber Heights OH PD</t>
  </si>
  <si>
    <t>Hudson CO PD</t>
  </si>
  <si>
    <t>Hudson IA PD</t>
  </si>
  <si>
    <t>Hudson OH PD</t>
  </si>
  <si>
    <t>Hudson Valley Cmnty College Campus NY PD</t>
  </si>
  <si>
    <t>Hudson WI PD</t>
  </si>
  <si>
    <t>Hueytown AL PD</t>
  </si>
  <si>
    <t>Huffman ISD TX PD</t>
  </si>
  <si>
    <t>Hugo OK PD</t>
  </si>
  <si>
    <t>Humble ISD PD TX</t>
  </si>
  <si>
    <t>Humble TX PD</t>
  </si>
  <si>
    <t>Humboldt County IA SO</t>
  </si>
  <si>
    <t>Hume PD IL</t>
  </si>
  <si>
    <t>Hunt County TX SO</t>
  </si>
  <si>
    <t>Hunterdon County NJ Prosecutors Office</t>
  </si>
  <si>
    <t>Hunting Valley OH PD</t>
  </si>
  <si>
    <t>Huntingburg IN PD</t>
  </si>
  <si>
    <t>Huntington Bay NY PD</t>
  </si>
  <si>
    <t>Huntington Beach CA PD</t>
  </si>
  <si>
    <t>Huntington County IN SO</t>
  </si>
  <si>
    <t>Huntington IN PD</t>
  </si>
  <si>
    <t>Huntley IL PD</t>
  </si>
  <si>
    <t>Huntsville AL PD</t>
  </si>
  <si>
    <t>Huntsville TX PD</t>
  </si>
  <si>
    <t>Huron OH PD</t>
  </si>
  <si>
    <t>Huron Township MI PD</t>
  </si>
  <si>
    <t>Hurst TX PD</t>
  </si>
  <si>
    <t>Hurtsboro AL PD</t>
  </si>
  <si>
    <t>Hutchins TX PD</t>
  </si>
  <si>
    <t>Hutchinson KS PD</t>
  </si>
  <si>
    <t>Hutchinson MN PD</t>
  </si>
  <si>
    <t>Hutto TX PD</t>
  </si>
  <si>
    <t>Hyattsville MD PD</t>
  </si>
  <si>
    <t>Hyde Park NY PD</t>
  </si>
  <si>
    <t>IA - Eldridge PD</t>
  </si>
  <si>
    <t>IL - Mansfield PD</t>
  </si>
  <si>
    <t>IN - Albion PD</t>
  </si>
  <si>
    <t>IN - Angola PD</t>
  </si>
  <si>
    <t>IN - Aurora PD</t>
  </si>
  <si>
    <t>IN - Boonville PD</t>
  </si>
  <si>
    <t>IN - Columbia City PD</t>
  </si>
  <si>
    <t>IN - Cromwell PD</t>
  </si>
  <si>
    <t>IN - English PD</t>
  </si>
  <si>
    <t>IN - French Lick PD</t>
  </si>
  <si>
    <t>IN - Greene County Prosecutors</t>
  </si>
  <si>
    <t>IN - Greene County SO</t>
  </si>
  <si>
    <t>IN - Jasonville PD</t>
  </si>
  <si>
    <t>IN - Lynnville PD</t>
  </si>
  <si>
    <t>IN - Merrillville PD</t>
  </si>
  <si>
    <t>IN - Middletown PD</t>
  </si>
  <si>
    <t>IN - Morristown PD</t>
  </si>
  <si>
    <t>IN - Newburgh PD</t>
  </si>
  <si>
    <t>IN - Noble County Prosecutors</t>
  </si>
  <si>
    <t>IN - Rensselaer PD</t>
  </si>
  <si>
    <t>IN - Rome City PD</t>
  </si>
  <si>
    <t>IN - Sweetser PD</t>
  </si>
  <si>
    <t>IN - Tipton County SO</t>
  </si>
  <si>
    <t>IN - West Baden Springs PD</t>
  </si>
  <si>
    <t>IN Lakeville PD</t>
  </si>
  <si>
    <t>IN- Noble County SO</t>
  </si>
  <si>
    <t>Iberia MO PD</t>
  </si>
  <si>
    <t>Iberville Parish LA SO</t>
  </si>
  <si>
    <t>Idaho Springs CO PD</t>
  </si>
  <si>
    <t>Illinois Attorney General</t>
  </si>
  <si>
    <t>Illinois Department of Natural Resources</t>
  </si>
  <si>
    <t>Illinois Gaming Board IL PD</t>
  </si>
  <si>
    <t>Illinois State Police</t>
  </si>
  <si>
    <t>Illinois Statewide Auto Theft Taskforce</t>
  </si>
  <si>
    <t>Imperial City CA PD</t>
  </si>
  <si>
    <t>Imperial County CA SO</t>
  </si>
  <si>
    <t>Inactive</t>
  </si>
  <si>
    <t>Inc Village of Lake Success NY</t>
  </si>
  <si>
    <t>Independence KS PD</t>
  </si>
  <si>
    <t>Independence KY PD</t>
  </si>
  <si>
    <t>Independence OH PD</t>
  </si>
  <si>
    <t>Indian Harbour Beach FL PD</t>
  </si>
  <si>
    <t>Indian Head Park IL PD</t>
  </si>
  <si>
    <t>Indian Hills KY PD</t>
  </si>
  <si>
    <t>Indian Point MO PD</t>
  </si>
  <si>
    <t>Indian River County FL SO</t>
  </si>
  <si>
    <t>Indian River Shores FL PD</t>
  </si>
  <si>
    <t>Indiana Department of Corrections</t>
  </si>
  <si>
    <t>Indiana Dunes National Park IN PD</t>
  </si>
  <si>
    <t>Indiana HIDTA</t>
  </si>
  <si>
    <t>Indiana LE Demo</t>
  </si>
  <si>
    <t>Indiana State Police IN PD</t>
  </si>
  <si>
    <t>Indiana Township PA PD</t>
  </si>
  <si>
    <t>Indiana University IN PD</t>
  </si>
  <si>
    <t>Indianapolis International Airport IN PD</t>
  </si>
  <si>
    <t>Indianapolis Metro IN PD NCIC Alert Organization - DO NOT USE</t>
  </si>
  <si>
    <t>Indianapolis Metro PD IN</t>
  </si>
  <si>
    <t>Indianola IA PD</t>
  </si>
  <si>
    <t>Indio CA PD</t>
  </si>
  <si>
    <t>Ingalls IN PD</t>
  </si>
  <si>
    <t>Ingham County MI SO</t>
  </si>
  <si>
    <t>Ingleside TX PD</t>
  </si>
  <si>
    <t>Ingram Borough PA PD</t>
  </si>
  <si>
    <t>Inkster MI PD</t>
  </si>
  <si>
    <t>Inverness IL PD</t>
  </si>
  <si>
    <t>Iowa Colony TX PD</t>
  </si>
  <si>
    <t>Iowa County WI SO</t>
  </si>
  <si>
    <t>Iowa Department of Corrections</t>
  </si>
  <si>
    <t>Iowa State University IA PD</t>
  </si>
  <si>
    <t>Iredell County NC SO</t>
  </si>
  <si>
    <t>Irmo SC PD</t>
  </si>
  <si>
    <t>Irondale AL PD</t>
  </si>
  <si>
    <t>Irondequoit PD NY</t>
  </si>
  <si>
    <t>Ironwood PSD MI</t>
  </si>
  <si>
    <t>Iroquois IL SO</t>
  </si>
  <si>
    <t>Irvine CA PD</t>
  </si>
  <si>
    <t>Irving TX PD</t>
  </si>
  <si>
    <t>Irwin County GA SO</t>
  </si>
  <si>
    <t>Irwindale CA PD</t>
  </si>
  <si>
    <t>Island Lake IL PD</t>
  </si>
  <si>
    <t>Isle Of Wight County VA SO</t>
  </si>
  <si>
    <t>Isle of Palms SC PD</t>
  </si>
  <si>
    <t>Issaquah WA PD</t>
  </si>
  <si>
    <t>Itasca IL PD</t>
  </si>
  <si>
    <t>Ithaca College Campus NY PD</t>
  </si>
  <si>
    <t>Jacinto City TX PD</t>
  </si>
  <si>
    <t>Jack County TX SO</t>
  </si>
  <si>
    <t>Jackson AL PD</t>
  </si>
  <si>
    <t>Jackson Center OH PD</t>
  </si>
  <si>
    <t>Jackson County CO SO</t>
  </si>
  <si>
    <t>Jackson County Central Dispatch MI</t>
  </si>
  <si>
    <t>Jackson County DA MS</t>
  </si>
  <si>
    <t>Jackson County FL SO</t>
  </si>
  <si>
    <t>Jackson County GA SO</t>
  </si>
  <si>
    <t>Jackson County GA School System (Not In Use)</t>
  </si>
  <si>
    <t>Jackson County IN SO</t>
  </si>
  <si>
    <t>Jackson County MI SO</t>
  </si>
  <si>
    <t>Jackson County MS SO</t>
  </si>
  <si>
    <t>Jackson County NC SO</t>
  </si>
  <si>
    <t>Jackson County OR SO</t>
  </si>
  <si>
    <t>Jackson County SO AR</t>
  </si>
  <si>
    <t>Jackson County Schools - AL</t>
  </si>
  <si>
    <t>Jackson County WI SO</t>
  </si>
  <si>
    <t>Jackson GA PD</t>
  </si>
  <si>
    <t>Jackson MO PD</t>
  </si>
  <si>
    <t>Jackson MS PD</t>
  </si>
  <si>
    <t>Jackson TN PD</t>
  </si>
  <si>
    <t>Jackson Township OH PD (Stark County)</t>
  </si>
  <si>
    <t>Jackson Township PA PD</t>
  </si>
  <si>
    <t>Jackson WI PD</t>
  </si>
  <si>
    <t>Jackson WY PD</t>
  </si>
  <si>
    <t>Jacksonville AL PD</t>
  </si>
  <si>
    <t>Jacksonville AR PD</t>
  </si>
  <si>
    <t>Jacksonville Beach FL PD</t>
  </si>
  <si>
    <t>Jacksonville FL SO</t>
  </si>
  <si>
    <t>Jacksonville IL PD</t>
  </si>
  <si>
    <t>Jacksonville University Campus PD (FL)</t>
  </si>
  <si>
    <t>Jaime LE Training</t>
  </si>
  <si>
    <t>James City County VA PD</t>
  </si>
  <si>
    <t>Janesville WI PD</t>
  </si>
  <si>
    <t>Jasper AL PD</t>
  </si>
  <si>
    <t>Jasper CO IL SO</t>
  </si>
  <si>
    <t>Jasper County GA SO</t>
  </si>
  <si>
    <t>Jasper County IN SO</t>
  </si>
  <si>
    <t>Jasper County SC SO</t>
  </si>
  <si>
    <t>Jasper County Sheriff IA</t>
  </si>
  <si>
    <t>Jasper GA PD</t>
  </si>
  <si>
    <t>Jasper IN PD</t>
  </si>
  <si>
    <t>Jasper PD OH</t>
  </si>
  <si>
    <t>Jasper TX PD</t>
  </si>
  <si>
    <t>Jefferson City MO PD</t>
  </si>
  <si>
    <t>Jefferson City TN PD</t>
  </si>
  <si>
    <t>Jefferson College Campus MO PD</t>
  </si>
  <si>
    <t>Jefferson County AL SO</t>
  </si>
  <si>
    <t>Jefferson County AR SO</t>
  </si>
  <si>
    <t>Jefferson County CO SO</t>
  </si>
  <si>
    <t>Jefferson County FL SO</t>
  </si>
  <si>
    <t>Jefferson County KY SO</t>
  </si>
  <si>
    <t>Jefferson County MO 911</t>
  </si>
  <si>
    <t>Jefferson County MO SO</t>
  </si>
  <si>
    <t>Jefferson County OH SO</t>
  </si>
  <si>
    <t>Jefferson County SO IN</t>
  </si>
  <si>
    <t>Jefferson County TN SO</t>
  </si>
  <si>
    <t>Jefferson County WI SO</t>
  </si>
  <si>
    <t>Jefferson GA PD</t>
  </si>
  <si>
    <t>Jefferson Hills PA PD</t>
  </si>
  <si>
    <t>Jefferson Parish LA SO</t>
  </si>
  <si>
    <t>Jefferson Township OH PD</t>
  </si>
  <si>
    <t>Jefferson WI PD</t>
  </si>
  <si>
    <t>Jeffersontown KY PD</t>
  </si>
  <si>
    <t>Jeffersonville IN PD</t>
  </si>
  <si>
    <t>Jenks OK PD</t>
  </si>
  <si>
    <t>Jennings County IN SO</t>
  </si>
  <si>
    <t>Jerome County ID SO</t>
  </si>
  <si>
    <t>Jersey City NJ PD</t>
  </si>
  <si>
    <t>Jersey Village TX PD</t>
  </si>
  <si>
    <t>Jessamine County KY SO</t>
  </si>
  <si>
    <t>Jesup GA PD</t>
  </si>
  <si>
    <t>Johns Creek GA PD</t>
  </si>
  <si>
    <t>Johnsburg IL PD</t>
  </si>
  <si>
    <t>Johnson City TN PD</t>
  </si>
  <si>
    <t>Johnson County IA SO</t>
  </si>
  <si>
    <t>Johnson County IN SO</t>
  </si>
  <si>
    <t>Johnson County KS SO</t>
  </si>
  <si>
    <t>Johnson County NE SO</t>
  </si>
  <si>
    <t>Johnson County TN SO</t>
  </si>
  <si>
    <t>Johnson County TX SO</t>
  </si>
  <si>
    <t>Johnston City IL PD</t>
  </si>
  <si>
    <t>Johnston County NC SO</t>
  </si>
  <si>
    <t>Johnstown CO PD</t>
  </si>
  <si>
    <t>Johnstown PA PD</t>
  </si>
  <si>
    <t>Joliet IL PD</t>
  </si>
  <si>
    <t>Joliet Junior College IL PD</t>
  </si>
  <si>
    <t>Jones County GA SO</t>
  </si>
  <si>
    <t>Jonesboro AR PD</t>
  </si>
  <si>
    <t>Jonesboro GA PD</t>
  </si>
  <si>
    <t>Jonesborough PD TN</t>
  </si>
  <si>
    <t>Joplin MO PD</t>
  </si>
  <si>
    <t>Juab County UT SO</t>
  </si>
  <si>
    <t>Juneau County WI SO</t>
  </si>
  <si>
    <t>Juno Beach FL PD</t>
  </si>
  <si>
    <t>Jupiter FL PD</t>
  </si>
  <si>
    <t>Justice IL PD</t>
  </si>
  <si>
    <t>KS - City of St. John</t>
  </si>
  <si>
    <t>KS - Hugoton PD</t>
  </si>
  <si>
    <t>KS - Meade County SO</t>
  </si>
  <si>
    <t>KS - Seward County SO</t>
  </si>
  <si>
    <t>KU Medical Center KS PD</t>
  </si>
  <si>
    <t>KY - Fort Mitchell PD</t>
  </si>
  <si>
    <t>Kalamazoo County MI SO</t>
  </si>
  <si>
    <t>Kalamazoo MI PD</t>
  </si>
  <si>
    <t>Kalamazoo Township MI PD</t>
  </si>
  <si>
    <t>Kanawha County WV SO</t>
  </si>
  <si>
    <t>Kane County Forest Preserve IL PD</t>
  </si>
  <si>
    <t>Kane County IL SO</t>
  </si>
  <si>
    <t>Kankakee County IL SO</t>
  </si>
  <si>
    <t>Kankakee IL PD</t>
  </si>
  <si>
    <t>Kansas City KS PD</t>
  </si>
  <si>
    <t>Kansas City MO PD</t>
  </si>
  <si>
    <t>Kansas Highway Patrol</t>
  </si>
  <si>
    <t>Kansas IL PD</t>
  </si>
  <si>
    <t>Kansas KBI</t>
  </si>
  <si>
    <t>Kansas Wildlife and Parks</t>
  </si>
  <si>
    <t>Katy ISD TX PD</t>
  </si>
  <si>
    <t>Katy TX PD</t>
  </si>
  <si>
    <t>Kaufman County Constable</t>
  </si>
  <si>
    <t>Kaufman County TX SO</t>
  </si>
  <si>
    <t>Kaufman TX PD</t>
  </si>
  <si>
    <t>Kaukauna WI PD</t>
  </si>
  <si>
    <t>Kaysville UT PD</t>
  </si>
  <si>
    <t>Kean University NJ PD</t>
  </si>
  <si>
    <t>Kearney MO PD</t>
  </si>
  <si>
    <t>Kearny County KS SO</t>
  </si>
  <si>
    <t>Kechi KS PD</t>
  </si>
  <si>
    <t>Keizer OR PD</t>
  </si>
  <si>
    <t>Kemah TX PD</t>
  </si>
  <si>
    <t>Kemper County MS SO</t>
  </si>
  <si>
    <t>KenCom IL PD Dispatch Center</t>
  </si>
  <si>
    <t>Kendallville IN PD</t>
  </si>
  <si>
    <t>Kenilworth NJ PD</t>
  </si>
  <si>
    <t>Kenilworth Village IL PD</t>
  </si>
  <si>
    <t>Kenmore Village NY PD</t>
  </si>
  <si>
    <t>Kennebunk ME PD</t>
  </si>
  <si>
    <t>Kenner LA PD</t>
  </si>
  <si>
    <t>Kennesaw GA PD</t>
  </si>
  <si>
    <t>Kennesaw State University GA PD</t>
  </si>
  <si>
    <t>Kennewick WA PD</t>
  </si>
  <si>
    <t>Kenosha County WI SO</t>
  </si>
  <si>
    <t>Kenosha WI Joint Services</t>
  </si>
  <si>
    <t>Kenosha WI PD</t>
  </si>
  <si>
    <t>Kent County MI SO</t>
  </si>
  <si>
    <t>Kent OH PD</t>
  </si>
  <si>
    <t>Kenton County KY SO</t>
  </si>
  <si>
    <t>Kentucky State KY PD</t>
  </si>
  <si>
    <t>Kentwood MI PD</t>
  </si>
  <si>
    <t>Kern County CA SO</t>
  </si>
  <si>
    <t>Kernersville NC PD</t>
  </si>
  <si>
    <t>Kershaw County SC SO</t>
  </si>
  <si>
    <t>Kettering OH PD</t>
  </si>
  <si>
    <t>Kewanee IL PD</t>
  </si>
  <si>
    <t>Kewaskum WI PD</t>
  </si>
  <si>
    <t>Kill Devil Hills NC PD</t>
  </si>
  <si>
    <t>Killeen TX PD</t>
  </si>
  <si>
    <t>Kimberling City MO PD</t>
  </si>
  <si>
    <t>Kimberly AL PD</t>
  </si>
  <si>
    <t>King County Housing Authority (WA)</t>
  </si>
  <si>
    <t>King George County VA SO</t>
  </si>
  <si>
    <t>King William County VA SO</t>
  </si>
  <si>
    <t>King and Queen County VA SO</t>
  </si>
  <si>
    <t>Kingman County KS SO</t>
  </si>
  <si>
    <t>Kingman KS PD</t>
  </si>
  <si>
    <t>Kings County Sheriff's Office CA</t>
  </si>
  <si>
    <t>Kings Mountain NC PD</t>
  </si>
  <si>
    <t>Kingsburg CA PD</t>
  </si>
  <si>
    <t>Kingsford Heights IN PD</t>
  </si>
  <si>
    <t>Kingsland GA PD</t>
  </si>
  <si>
    <t>Kingsport TN PD</t>
  </si>
  <si>
    <t>Kingston GA PD</t>
  </si>
  <si>
    <t>Kingston PA PD</t>
  </si>
  <si>
    <t>Kingston Springs TN PD</t>
  </si>
  <si>
    <t>Kingston TN PD</t>
  </si>
  <si>
    <t>Kingston Township PA PD (Luzerne County)</t>
  </si>
  <si>
    <t>Kingsville TX PD</t>
  </si>
  <si>
    <t>Kinsey AL PD</t>
  </si>
  <si>
    <t>Kinston NC PD</t>
  </si>
  <si>
    <t>Kiowa County CO Sheriff</t>
  </si>
  <si>
    <t>Kirkwood MO PD</t>
  </si>
  <si>
    <t>Kirtland OH PD</t>
  </si>
  <si>
    <t>Kitsap County WA SO</t>
  </si>
  <si>
    <t>Kittitas County WA SO</t>
  </si>
  <si>
    <t>Kittitas WA PD</t>
  </si>
  <si>
    <t>Klamath Falls OR PD</t>
  </si>
  <si>
    <t>Knightdale NC PD</t>
  </si>
  <si>
    <t>Knox County IL SO</t>
  </si>
  <si>
    <t>Knox County IN SO</t>
  </si>
  <si>
    <t>Knox County SO NE</t>
  </si>
  <si>
    <t>Knox County TN SO</t>
  </si>
  <si>
    <t>Knoxville Airport TN PD</t>
  </si>
  <si>
    <t>Knoxville Fire Dept TN</t>
  </si>
  <si>
    <t>Knoxville TN PD</t>
  </si>
  <si>
    <t>Kohler WI PD</t>
  </si>
  <si>
    <t>Kokomo IN PD</t>
  </si>
  <si>
    <t>Koppel PA PD</t>
  </si>
  <si>
    <t>Kosciusko County IN SO</t>
  </si>
  <si>
    <t>Kosciusko MS PD</t>
  </si>
  <si>
    <t>Krum TX PD</t>
  </si>
  <si>
    <t>Kyle TX PD</t>
  </si>
  <si>
    <t>LA - Morgan City PD</t>
  </si>
  <si>
    <t>LASD CA - San Dimas Station</t>
  </si>
  <si>
    <t>La Follette TN PD</t>
  </si>
  <si>
    <t>La Grange IL PD</t>
  </si>
  <si>
    <t>La Grange MO PD</t>
  </si>
  <si>
    <t>La Grange Park IL PD</t>
  </si>
  <si>
    <t>La Habra CA PD</t>
  </si>
  <si>
    <t>La Marque TX PD</t>
  </si>
  <si>
    <t>La Mesa CA PD</t>
  </si>
  <si>
    <t>La Paz County AZ SO</t>
  </si>
  <si>
    <t>La Porte TX PD</t>
  </si>
  <si>
    <t>La Salle County IL PD - OLD</t>
  </si>
  <si>
    <t>La Verne CA PD</t>
  </si>
  <si>
    <t>La Vernia TX PD</t>
  </si>
  <si>
    <t>La Vista NE PD</t>
  </si>
  <si>
    <t>LaFayette County FL SO</t>
  </si>
  <si>
    <t>LaGrange County SO IN</t>
  </si>
  <si>
    <t>LaGrange GA PD</t>
  </si>
  <si>
    <t>LaGrange IN PD</t>
  </si>
  <si>
    <t>LaGrange KY PD</t>
  </si>
  <si>
    <t>LaGrange OH PD</t>
  </si>
  <si>
    <t>LaSalle Co. IL SO - New</t>
  </si>
  <si>
    <t>Lac Courte Oreilles Tribal Police WI</t>
  </si>
  <si>
    <t>Lackawanna City NY PD</t>
  </si>
  <si>
    <t>Ladd IL PD</t>
  </si>
  <si>
    <t>Ladue MO PD</t>
  </si>
  <si>
    <t>Lady Lake FL PD</t>
  </si>
  <si>
    <t>Lafayette County MO SO</t>
  </si>
  <si>
    <t>Lafayette County MS SO</t>
  </si>
  <si>
    <t>Lafayette IN PD</t>
  </si>
  <si>
    <t>Lafayette Parish LA SO</t>
  </si>
  <si>
    <t>Lafayette TN PD</t>
  </si>
  <si>
    <t>Lafourche Parish LA SO</t>
  </si>
  <si>
    <t>Lago Vista TX PD</t>
  </si>
  <si>
    <t>Laguna Beach CA PD</t>
  </si>
  <si>
    <t>Lake Alfred FL PD</t>
  </si>
  <si>
    <t>Lake Bluff IL PD</t>
  </si>
  <si>
    <t>Lake City FL PD</t>
  </si>
  <si>
    <t>Lake City GA PD</t>
  </si>
  <si>
    <t>Lake Clarke Shores FL PD</t>
  </si>
  <si>
    <t>Lake County DA CA</t>
  </si>
  <si>
    <t>Lake County FL SO</t>
  </si>
  <si>
    <t>Lake County IL SO</t>
  </si>
  <si>
    <t>Lake County IN SO</t>
  </si>
  <si>
    <t>Lake County OH SO</t>
  </si>
  <si>
    <t>Lake County Prosecutor's Office (OH)</t>
  </si>
  <si>
    <t>Lake Delton WI PD</t>
  </si>
  <si>
    <t>Lake Forest IL PD</t>
  </si>
  <si>
    <t>Lake Geneva WI PD</t>
  </si>
  <si>
    <t>Lake Hamilton FL PD</t>
  </si>
  <si>
    <t>Lake Havasu City AZ PD</t>
  </si>
  <si>
    <t>Lake In The Hills IL PD</t>
  </si>
  <si>
    <t>Lake Jackson TX PD</t>
  </si>
  <si>
    <t>Lake Mary FL PD</t>
  </si>
  <si>
    <t>Lake Mead NV NRA [Federal]</t>
  </si>
  <si>
    <t>Lake MetroParks OH Rangers</t>
  </si>
  <si>
    <t>Lake Michigan College Campus PD</t>
  </si>
  <si>
    <t>Lake Mills WI PD</t>
  </si>
  <si>
    <t>Lake Park GA PD</t>
  </si>
  <si>
    <t>Lake St. Louis MO PD</t>
  </si>
  <si>
    <t>Lake Station IN PD</t>
  </si>
  <si>
    <t>Lake Stevens WA PD</t>
  </si>
  <si>
    <t>Lake Success NY PD</t>
  </si>
  <si>
    <t>Lake Travis ISD TX PD</t>
  </si>
  <si>
    <t>Lake View AL PD</t>
  </si>
  <si>
    <t>Lake Villa IL PD</t>
  </si>
  <si>
    <t>Lake Vista LA Crime Prevention</t>
  </si>
  <si>
    <t>Lake Wales FL PD</t>
  </si>
  <si>
    <t>Lake Worth TX PD</t>
  </si>
  <si>
    <t>Lake Zurich IL PD</t>
  </si>
  <si>
    <t>Lakeland Community College OH PD</t>
  </si>
  <si>
    <t>Lakeland FL PD</t>
  </si>
  <si>
    <t>Lakemoor IL PD</t>
  </si>
  <si>
    <t>Lakemore OH PD</t>
  </si>
  <si>
    <t>Lakeport CA PD</t>
  </si>
  <si>
    <t>Lakeshore Park Conservancy (TN)</t>
  </si>
  <si>
    <t>Lakeside CO PD</t>
  </si>
  <si>
    <t>Lakeside City TX</t>
  </si>
  <si>
    <t>Lakeside PD AZ</t>
  </si>
  <si>
    <t>Lakeside Park-Crestview Hills KY PD</t>
  </si>
  <si>
    <t>Lakeville MA PD</t>
  </si>
  <si>
    <t>Lakeway &amp; Bee Cave TX PD(Disp)</t>
  </si>
  <si>
    <t>Lakewood CO PD</t>
  </si>
  <si>
    <t>Lakewood IL PD</t>
  </si>
  <si>
    <t>Lakewood NJ PD</t>
  </si>
  <si>
    <t>Lakewood OH PD</t>
  </si>
  <si>
    <t>Lakewood/Busti Village NY PD</t>
  </si>
  <si>
    <t>Lamar CISD TX PD</t>
  </si>
  <si>
    <t>Lamar CO PD</t>
  </si>
  <si>
    <t>Lamar County GA SO</t>
  </si>
  <si>
    <t>Lamar County TX SO</t>
  </si>
  <si>
    <t>Lamar University TX PD</t>
  </si>
  <si>
    <t>Lancaster County SC SO</t>
  </si>
  <si>
    <t>Lancaster KY PD</t>
  </si>
  <si>
    <t>Lancaster NY PD</t>
  </si>
  <si>
    <t>Lancaster OH PD</t>
  </si>
  <si>
    <t>Lancaster SC PD</t>
  </si>
  <si>
    <t>Lancaster TX PD</t>
  </si>
  <si>
    <t>Langley VA Air Force Base [Federal]</t>
  </si>
  <si>
    <t>Lansing IL PD</t>
  </si>
  <si>
    <t>Lansing MI PD</t>
  </si>
  <si>
    <t>Lantana FL PD</t>
  </si>
  <si>
    <t>Lapeer City MI PD</t>
  </si>
  <si>
    <t>Lapel IN PD</t>
  </si>
  <si>
    <t>Laporte County IN SO</t>
  </si>
  <si>
    <t>Laporte IN PD</t>
  </si>
  <si>
    <t>Larimer County CO SO</t>
  </si>
  <si>
    <t>Las Cruces NM PD</t>
  </si>
  <si>
    <t>Las Vegas Metro NV PD</t>
  </si>
  <si>
    <t>Las Vegas NM PD</t>
  </si>
  <si>
    <t>Lasalle IL PD</t>
  </si>
  <si>
    <t>Lassen County SO (CA)</t>
  </si>
  <si>
    <t>Lathrop CA PD</t>
  </si>
  <si>
    <t>Lathrup Village MI PD</t>
  </si>
  <si>
    <t>Lauderdale County AL SO</t>
  </si>
  <si>
    <t>Lauderdale County MS SO</t>
  </si>
  <si>
    <t>Lauderdale County TN SO</t>
  </si>
  <si>
    <t>Laurel DE PD</t>
  </si>
  <si>
    <t>Laurens County GA SO</t>
  </si>
  <si>
    <t>Laurens County SC SO</t>
  </si>
  <si>
    <t>Laurens SC PD</t>
  </si>
  <si>
    <t>Lavon TX PD</t>
  </si>
  <si>
    <t>Lavonia GA PD</t>
  </si>
  <si>
    <t>Lawrence County AL SO</t>
  </si>
  <si>
    <t>Lawrence County IL SO</t>
  </si>
  <si>
    <t>Lawrence County IN SO</t>
  </si>
  <si>
    <t>Lawrence County TN SO</t>
  </si>
  <si>
    <t>Lawrence District Attorney PA</t>
  </si>
  <si>
    <t>Lawrence IN PD</t>
  </si>
  <si>
    <t>Lawrence MA PD</t>
  </si>
  <si>
    <t>Lawrenceburg KY PD</t>
  </si>
  <si>
    <t>Lawrenceville GA PD</t>
  </si>
  <si>
    <t>Lawrenceville VA PD</t>
  </si>
  <si>
    <t>Lawtey FL PD</t>
  </si>
  <si>
    <t>LeRoy IL PD</t>
  </si>
  <si>
    <t>LeRoy Village NY PD</t>
  </si>
  <si>
    <t>Lea County NM SO</t>
  </si>
  <si>
    <t>Leadington MO PD</t>
  </si>
  <si>
    <t>League City TX PD</t>
  </si>
  <si>
    <t>Leake County MS SO</t>
  </si>
  <si>
    <t>Leander TX PD</t>
  </si>
  <si>
    <t>Leavenworth IN PD</t>
  </si>
  <si>
    <t>Leawood KS PD</t>
  </si>
  <si>
    <t>Lebanon IN PD</t>
  </si>
  <si>
    <t>Lebanon TN PD</t>
  </si>
  <si>
    <t>Lee County AL SO</t>
  </si>
  <si>
    <t>Lee County GA SO</t>
  </si>
  <si>
    <t>Lee County IA SO</t>
  </si>
  <si>
    <t>Lee County IL SO</t>
  </si>
  <si>
    <t>Lee County SC SO</t>
  </si>
  <si>
    <t>Lee County TX SO</t>
  </si>
  <si>
    <t>Leeds AL PD</t>
  </si>
  <si>
    <t>Leesburg AL PD</t>
  </si>
  <si>
    <t>Leesburg FL PD</t>
  </si>
  <si>
    <t>Leesburg GA PD</t>
  </si>
  <si>
    <t>Leesburg VA PD</t>
  </si>
  <si>
    <t>Lehighton PA PD</t>
  </si>
  <si>
    <t>Lemont IL PD</t>
  </si>
  <si>
    <t>Lena IL PD</t>
  </si>
  <si>
    <t>Lenawee County MI SO</t>
  </si>
  <si>
    <t>Lenoir City TN PD</t>
  </si>
  <si>
    <t>Lenoir County NC SO</t>
  </si>
  <si>
    <t>Lenox GA PD</t>
  </si>
  <si>
    <t>Leon County District Attorney - TX</t>
  </si>
  <si>
    <t>Leon County FL SO</t>
  </si>
  <si>
    <t>Levy County FL SO</t>
  </si>
  <si>
    <t>Lewis County TN SO</t>
  </si>
  <si>
    <t>Lewis University IL PD</t>
  </si>
  <si>
    <t>Lewisboro Town NY PD</t>
  </si>
  <si>
    <t>Lewiston ID PD</t>
  </si>
  <si>
    <t>Lewiston NY PD</t>
  </si>
  <si>
    <t>Lewisville TX PD</t>
  </si>
  <si>
    <t>Lexington IL PD</t>
  </si>
  <si>
    <t>Lexington KY PD</t>
  </si>
  <si>
    <t>Lexington Medical Center SC PD</t>
  </si>
  <si>
    <t>Lexington NC PD</t>
  </si>
  <si>
    <t>Lexington NE PD</t>
  </si>
  <si>
    <t>Lexington OH PD</t>
  </si>
  <si>
    <t>Lexington TN PD</t>
  </si>
  <si>
    <t>Liberty County FL SO</t>
  </si>
  <si>
    <t>Liberty County GA SO</t>
  </si>
  <si>
    <t>Liberty Hill TX PD</t>
  </si>
  <si>
    <t>Liberty IN PD</t>
  </si>
  <si>
    <t>Liberty Lake WA PD</t>
  </si>
  <si>
    <t>Liberty MO PD</t>
  </si>
  <si>
    <t>Liberty Township OH PD</t>
  </si>
  <si>
    <t>Liberty Village NY PD</t>
  </si>
  <si>
    <t>Libertyville IL PD</t>
  </si>
  <si>
    <t>Licking County OH SO</t>
  </si>
  <si>
    <t>Ligonier IN PD</t>
  </si>
  <si>
    <t>Lilburn GA PD</t>
  </si>
  <si>
    <t>Lillington NC PD</t>
  </si>
  <si>
    <t>Lima OH PD</t>
  </si>
  <si>
    <t>Lincoln AL PD</t>
  </si>
  <si>
    <t>Lincoln City OR PD</t>
  </si>
  <si>
    <t>Lincoln County CO SO</t>
  </si>
  <si>
    <t>Lincoln County KY SO</t>
  </si>
  <si>
    <t>Lincoln County NC SO</t>
  </si>
  <si>
    <t>Lincoln County SO PD</t>
  </si>
  <si>
    <t>Lincoln County WA SO</t>
  </si>
  <si>
    <t>Lincoln Land Community College IL PD</t>
  </si>
  <si>
    <t>Lincoln NE PD</t>
  </si>
  <si>
    <t>Lincoln Parish LA SO</t>
  </si>
  <si>
    <t>Lincoln Park MI PD</t>
  </si>
  <si>
    <t>Lincoln RI PD</t>
  </si>
  <si>
    <t>Lincoln Township PD MI</t>
  </si>
  <si>
    <t>Lincoln University PD MO</t>
  </si>
  <si>
    <t>Lincolnshire IL PD</t>
  </si>
  <si>
    <t>Lincolnwood IL PD</t>
  </si>
  <si>
    <t>Lindale TX PD</t>
  </si>
  <si>
    <t>Linden IN PD</t>
  </si>
  <si>
    <t>Linden NJ PD</t>
  </si>
  <si>
    <t>Lindenhurst PD (IL)</t>
  </si>
  <si>
    <t>Lindsay Public Safety Department CA</t>
  </si>
  <si>
    <t>Lindsay TX PD</t>
  </si>
  <si>
    <t>Lindsborg KS PD</t>
  </si>
  <si>
    <t>Lineville AL PD</t>
  </si>
  <si>
    <t>Linn County IA SO</t>
  </si>
  <si>
    <t>Lisle IL PD</t>
  </si>
  <si>
    <t>Lithonia GA PD</t>
  </si>
  <si>
    <t>Lithopolis OH PD</t>
  </si>
  <si>
    <t>Little Elm TX PD</t>
  </si>
  <si>
    <t>Little Flock AR PD</t>
  </si>
  <si>
    <t>Little Rock AR PD</t>
  </si>
  <si>
    <t>Little Silver NJ PD</t>
  </si>
  <si>
    <t>Littleton CO PD</t>
  </si>
  <si>
    <t>Live Oak FL PD</t>
  </si>
  <si>
    <t>Live Oak TX PD</t>
  </si>
  <si>
    <t>Livermore CA PD</t>
  </si>
  <si>
    <t>Livingston AL PD</t>
  </si>
  <si>
    <t>Livingston CA PD</t>
  </si>
  <si>
    <t>Livingston County IL SO</t>
  </si>
  <si>
    <t>Livingston IL PD</t>
  </si>
  <si>
    <t>Livingston Parish County LA SO</t>
  </si>
  <si>
    <t>Livingston TX PD</t>
  </si>
  <si>
    <t>Lizton IN PD</t>
  </si>
  <si>
    <t>Llano TX PD</t>
  </si>
  <si>
    <t>Lochbuie CO PD</t>
  </si>
  <si>
    <t>Lockland OH PD</t>
  </si>
  <si>
    <t>Lockport IL PD</t>
  </si>
  <si>
    <t>Lockport NY PD</t>
  </si>
  <si>
    <t>Locust Fork AL PD</t>
  </si>
  <si>
    <t>Locust Grove GA PD</t>
  </si>
  <si>
    <t>Locust Grove OK PD</t>
  </si>
  <si>
    <t>Lodi OH PD</t>
  </si>
  <si>
    <t>Lodi WI PD</t>
  </si>
  <si>
    <t>Logan County KY SO</t>
  </si>
  <si>
    <t>Logan County NE SO</t>
  </si>
  <si>
    <t>Logan County OK SO</t>
  </si>
  <si>
    <t>Logansport Community Schools IN</t>
  </si>
  <si>
    <t>Logansport IN PD</t>
  </si>
  <si>
    <t>Loganville GA PD</t>
  </si>
  <si>
    <t>Loma Linda Healthcare System CA Veterans Affairs PD [Federal]</t>
  </si>
  <si>
    <t>Lombard IL PD</t>
  </si>
  <si>
    <t>London OH PD</t>
  </si>
  <si>
    <t>Lone Tree CO PD</t>
  </si>
  <si>
    <t>Long Beach IN PD</t>
  </si>
  <si>
    <t>Long Beach MS PD</t>
  </si>
  <si>
    <t>Long County GA SO</t>
  </si>
  <si>
    <t>Long Island University Campus NY PD</t>
  </si>
  <si>
    <t>Long View NC PD</t>
  </si>
  <si>
    <t>Longmont CO PD</t>
  </si>
  <si>
    <t>Longport NJ PD</t>
  </si>
  <si>
    <t>Lookout Mountain GA PD</t>
  </si>
  <si>
    <t>Lookout Mountain TN PD</t>
  </si>
  <si>
    <t>Lorain County OH SO</t>
  </si>
  <si>
    <t>Lordstown OH PD</t>
  </si>
  <si>
    <t>Loris SC PD</t>
  </si>
  <si>
    <t>Los Alamitos PD CA</t>
  </si>
  <si>
    <t>Los Alamos NM PD</t>
  </si>
  <si>
    <t>Los Alto Hills  CA PD</t>
  </si>
  <si>
    <t>Los Angeles CA PD</t>
  </si>
  <si>
    <t>Los Angeles County CA SD</t>
  </si>
  <si>
    <t>Los Angeles Port Police CA</t>
  </si>
  <si>
    <t>Loudon County TN SO</t>
  </si>
  <si>
    <t>Loudon TN PD</t>
  </si>
  <si>
    <t>Loudoun County VA SO</t>
  </si>
  <si>
    <t>Louisburg NC PD</t>
  </si>
  <si>
    <t>Louisiana DOTD</t>
  </si>
  <si>
    <t>Louisiana State Police</t>
  </si>
  <si>
    <t>Louisiana State University</t>
  </si>
  <si>
    <t>Louisville Airport PD</t>
  </si>
  <si>
    <t>Louisville Metro KY Alcoholic Beverage Control</t>
  </si>
  <si>
    <t>Louisville Metro KY Arson Bureau</t>
  </si>
  <si>
    <t>Louisville Metro KY PD</t>
  </si>
  <si>
    <t>Louisville OH PD</t>
  </si>
  <si>
    <t>Loup County NE SO</t>
  </si>
  <si>
    <t>Lovejoy GA PD</t>
  </si>
  <si>
    <t>Loveland CO PD</t>
  </si>
  <si>
    <t>Loves Park IL PD</t>
  </si>
  <si>
    <t>Lowell AR PD</t>
  </si>
  <si>
    <t>Lowell MA PD</t>
  </si>
  <si>
    <t>Lowell MI PD</t>
  </si>
  <si>
    <t>Lower Burrell PA PD</t>
  </si>
  <si>
    <t>Lower Providence Township PA PD</t>
  </si>
  <si>
    <t>Lower Saucon Township PA PD</t>
  </si>
  <si>
    <t>Lower Twp NJ PD</t>
  </si>
  <si>
    <t>Lowndes County GA SO</t>
  </si>
  <si>
    <t>Lubbock TX PD</t>
  </si>
  <si>
    <t>Lucas County OH SO</t>
  </si>
  <si>
    <t>Ludlow MA PD</t>
  </si>
  <si>
    <t>Ludowici GA PD</t>
  </si>
  <si>
    <t>Lufkin TX PD</t>
  </si>
  <si>
    <t>Luling TX PD</t>
  </si>
  <si>
    <t>Lumberton NC PD</t>
  </si>
  <si>
    <t>Lumberton TX PD</t>
  </si>
  <si>
    <t>Lumpkin County SO GA</t>
  </si>
  <si>
    <t>Luray VA PD</t>
  </si>
  <si>
    <t>Luverne AL PD</t>
  </si>
  <si>
    <t>Luzerne County PA DA's Office</t>
  </si>
  <si>
    <t>Lyman PD SC</t>
  </si>
  <si>
    <t>Lynbrook Village NY PD</t>
  </si>
  <si>
    <t>Lynchburg VA PD</t>
  </si>
  <si>
    <t>Lyndhurst OH PD</t>
  </si>
  <si>
    <t>Lynn Haven FL PD</t>
  </si>
  <si>
    <t>Lynn MA PD</t>
  </si>
  <si>
    <t>Lynnfield MA PD</t>
  </si>
  <si>
    <t>Lynnwood WA PD</t>
  </si>
  <si>
    <t>Lyon County KS SO</t>
  </si>
  <si>
    <t>Lyon County KY SO</t>
  </si>
  <si>
    <t>Lyon County NV SO</t>
  </si>
  <si>
    <t>Lyons GA PD</t>
  </si>
  <si>
    <t>Lyons IL PD</t>
  </si>
  <si>
    <t>MAGLOCLEN RISS</t>
  </si>
  <si>
    <t>MI - Village of Middleville</t>
  </si>
  <si>
    <t>MN - Minnetrista Public Safety Dept</t>
  </si>
  <si>
    <t>MO - Sparta PD</t>
  </si>
  <si>
    <t>MO Baptist Medical Center MO Public Safety</t>
  </si>
  <si>
    <t>MOCIC</t>
  </si>
  <si>
    <t>MS - Biloxi PD</t>
  </si>
  <si>
    <t>MS - Flowood PD</t>
  </si>
  <si>
    <t>MS - Itawamba Community College Campus PD</t>
  </si>
  <si>
    <t>MS - Philadelphia PD</t>
  </si>
  <si>
    <t>MS - Raymond PD</t>
  </si>
  <si>
    <t>MS - Wayne County SO</t>
  </si>
  <si>
    <t>MS - Yazoo City PD</t>
  </si>
  <si>
    <t>MS Office of Homeland Security</t>
  </si>
  <si>
    <t>Mabank ISD TX PD</t>
  </si>
  <si>
    <t>Mabank TX PD</t>
  </si>
  <si>
    <t>Mabton WA PD</t>
  </si>
  <si>
    <t>Macedonia OH PD</t>
  </si>
  <si>
    <t>Mackinaw IL PD</t>
  </si>
  <si>
    <t>Macomb County MI SO</t>
  </si>
  <si>
    <t>Macomb IL PD</t>
  </si>
  <si>
    <t>Macon County AL SO</t>
  </si>
  <si>
    <t>Macon County IL SO</t>
  </si>
  <si>
    <t>Macon County NC SO</t>
  </si>
  <si>
    <t>Madera CA PD</t>
  </si>
  <si>
    <t>Madera County SO CA</t>
  </si>
  <si>
    <t>Madison AL PD</t>
  </si>
  <si>
    <t>Madison County AL SO</t>
  </si>
  <si>
    <t>Madison County GA SO</t>
  </si>
  <si>
    <t>Madison County IL PD</t>
  </si>
  <si>
    <t>Madison County IN SO</t>
  </si>
  <si>
    <t>Madison County OH SO</t>
  </si>
  <si>
    <t>Madison County TN SO</t>
  </si>
  <si>
    <t>Madison County VA SO</t>
  </si>
  <si>
    <t>Madison GA PD</t>
  </si>
  <si>
    <t>Madison Heights MI PD</t>
  </si>
  <si>
    <t>Madison IN PD</t>
  </si>
  <si>
    <t>Madison MS PD</t>
  </si>
  <si>
    <t>Madison TWP (Franklin CO) OH PD</t>
  </si>
  <si>
    <t>Madison Township MI PD</t>
  </si>
  <si>
    <t>Madison Village OH PD</t>
  </si>
  <si>
    <t>Madisonville KY PD</t>
  </si>
  <si>
    <t>Madisonville TN PD</t>
  </si>
  <si>
    <t>Magnolia PD TX</t>
  </si>
  <si>
    <t>Mahanoy City PD (PA)</t>
  </si>
  <si>
    <t>Mahomet IL PD</t>
  </si>
  <si>
    <t>Mahoning County OH SO</t>
  </si>
  <si>
    <t>Mahoning Valley Law Enforcement TF (OH)</t>
  </si>
  <si>
    <t>Maiden NC PD</t>
  </si>
  <si>
    <t>Maitland FL PD</t>
  </si>
  <si>
    <t>Maize KS PD</t>
  </si>
  <si>
    <t>Malden MA PD</t>
  </si>
  <si>
    <t>Malvern AR PD</t>
  </si>
  <si>
    <t>Mammoth Lakes CA PD</t>
  </si>
  <si>
    <t>Manalapan FL PD</t>
  </si>
  <si>
    <t>Manassas Park VA PD</t>
  </si>
  <si>
    <t>Manatee County FL SO</t>
  </si>
  <si>
    <t>Manawa WI PD</t>
  </si>
  <si>
    <t>Manchester CT PD</t>
  </si>
  <si>
    <t>Manchester GA PD</t>
  </si>
  <si>
    <t>Manchester MO PD</t>
  </si>
  <si>
    <t>Manchester TN PD</t>
  </si>
  <si>
    <t>Manchester Twp NJ PD</t>
  </si>
  <si>
    <t>Manchester VT PD</t>
  </si>
  <si>
    <t>Mandeville LA PD</t>
  </si>
  <si>
    <t>Manheim Township PA PD</t>
  </si>
  <si>
    <t>Manila AR PD</t>
  </si>
  <si>
    <t>Manitowoc WI PD</t>
  </si>
  <si>
    <t>Manlius Town NY PD</t>
  </si>
  <si>
    <t>Manor TWP PA PD</t>
  </si>
  <si>
    <t>Manor TX PD</t>
  </si>
  <si>
    <t>Mansfield TX PD</t>
  </si>
  <si>
    <t>Manteno IL PD</t>
  </si>
  <si>
    <t>Mantua Township NJ PD</t>
  </si>
  <si>
    <t>Manvel TX PD</t>
  </si>
  <si>
    <t>Maple Heights OH PD</t>
  </si>
  <si>
    <t>Maple Shade NJ PD</t>
  </si>
  <si>
    <t>Maplewood MO PD</t>
  </si>
  <si>
    <t>Mar Mac IA PD</t>
  </si>
  <si>
    <t>Marathon County WI SO</t>
  </si>
  <si>
    <t>Marblehead MA PD</t>
  </si>
  <si>
    <t>Marcus IA PD</t>
  </si>
  <si>
    <t>Margate FL PD</t>
  </si>
  <si>
    <t>Maricopa AZ PD</t>
  </si>
  <si>
    <t>Maricopa County AZ SO</t>
  </si>
  <si>
    <t>Marietta GA PD</t>
  </si>
  <si>
    <t>Marin County CA DA</t>
  </si>
  <si>
    <t>Marina CA PD</t>
  </si>
  <si>
    <t>Marinette County SO (WI)</t>
  </si>
  <si>
    <t>Marinette WI PD</t>
  </si>
  <si>
    <t>Maringouin LA PD</t>
  </si>
  <si>
    <t>Marion AR PD</t>
  </si>
  <si>
    <t>Marion County IL SO</t>
  </si>
  <si>
    <t>Marion County IN SO</t>
  </si>
  <si>
    <t>Marion County KS SO</t>
  </si>
  <si>
    <t>Marion County MO SO</t>
  </si>
  <si>
    <t>Marion County WV SO</t>
  </si>
  <si>
    <t>Marion Health PD (IN)</t>
  </si>
  <si>
    <t>Marion IA PD</t>
  </si>
  <si>
    <t>Marion IL PD</t>
  </si>
  <si>
    <t>Marion IN PD</t>
  </si>
  <si>
    <t>Marion NC PD</t>
  </si>
  <si>
    <t>Marion SC PD</t>
  </si>
  <si>
    <t>Marion WI PD</t>
  </si>
  <si>
    <t>Markham IL PD</t>
  </si>
  <si>
    <t>Markle IN PD</t>
  </si>
  <si>
    <t>Marlborough MA PD</t>
  </si>
  <si>
    <t>Marple Twp PA PD</t>
  </si>
  <si>
    <t>Marquette County WI SO</t>
  </si>
  <si>
    <t>Marquette University WI PD</t>
  </si>
  <si>
    <t>Marseilles IL PD</t>
  </si>
  <si>
    <t>Marshall County AL SO</t>
  </si>
  <si>
    <t>Marshall County Drug Task Force WV</t>
  </si>
  <si>
    <t>Marshall County IA SO</t>
  </si>
  <si>
    <t>Marshall County IL SO</t>
  </si>
  <si>
    <t>Marshall County KY SO</t>
  </si>
  <si>
    <t>Marshall County OK SO</t>
  </si>
  <si>
    <t>Marshall County Prosecutors Office IN</t>
  </si>
  <si>
    <t>Marshall IL PD</t>
  </si>
  <si>
    <t>Marshall TX PD</t>
  </si>
  <si>
    <t>Marshall WI PD</t>
  </si>
  <si>
    <t>Marshalltown IA PD</t>
  </si>
  <si>
    <t>Marta PD GA</t>
  </si>
  <si>
    <t>Martin County FL SO</t>
  </si>
  <si>
    <t>Martin County TX SO</t>
  </si>
  <si>
    <t>Martin TN PD</t>
  </si>
  <si>
    <t>Martinsville VA PD</t>
  </si>
  <si>
    <t>Maryland Heights MO PD</t>
  </si>
  <si>
    <t>Marysville CA PD</t>
  </si>
  <si>
    <t>Marysville MI PD</t>
  </si>
  <si>
    <t>Mason County IL SO</t>
  </si>
  <si>
    <t>Mason OH PD</t>
  </si>
  <si>
    <t>Mathews County VA SO</t>
  </si>
  <si>
    <t>Mattapoisett MA PD</t>
  </si>
  <si>
    <t>Matteson IL PD</t>
  </si>
  <si>
    <t>Matthews NC PD</t>
  </si>
  <si>
    <t>Mattoon IL PD</t>
  </si>
  <si>
    <t>Mauldin SC PD</t>
  </si>
  <si>
    <t>Maumee OH PD</t>
  </si>
  <si>
    <t>Maumelle AR PD</t>
  </si>
  <si>
    <t>Mauston WI PD</t>
  </si>
  <si>
    <t>Maybrook Village NY PD</t>
  </si>
  <si>
    <t>Mayfield KY PD</t>
  </si>
  <si>
    <t>Mayfield Village OH PD</t>
  </si>
  <si>
    <t>Mayflower AR PD</t>
  </si>
  <si>
    <t>Maysville GA PD</t>
  </si>
  <si>
    <t>McCaysville GA PD</t>
  </si>
  <si>
    <t>McCook IL PD</t>
  </si>
  <si>
    <t>McCordsville IN PD</t>
  </si>
  <si>
    <t>McCracken County KY SO</t>
  </si>
  <si>
    <t>McCurtain County OK SO</t>
  </si>
  <si>
    <t>McDonough County IL SO</t>
  </si>
  <si>
    <t>McDonough GA PD</t>
  </si>
  <si>
    <t>McDowell County NC SO</t>
  </si>
  <si>
    <t>McDuffie County GA SO</t>
  </si>
  <si>
    <t>McFarland CA PD</t>
  </si>
  <si>
    <t>McHenry County Conservation District IL PD</t>
  </si>
  <si>
    <t>McHenry County IL SO</t>
  </si>
  <si>
    <t>McIntosh County GA SO</t>
  </si>
  <si>
    <t>McIntyre GA PD</t>
  </si>
  <si>
    <t>McKees Rocks PA PD</t>
  </si>
  <si>
    <t>McKeesport PA PD</t>
  </si>
  <si>
    <t>McKinney TX PD</t>
  </si>
  <si>
    <t>McMinnville TN PD</t>
  </si>
  <si>
    <t>McNairy County TN SO</t>
  </si>
  <si>
    <t>McPherson County KS SO</t>
  </si>
  <si>
    <t>Mclean County IL SO</t>
  </si>
  <si>
    <t>Mead CO PD</t>
  </si>
  <si>
    <t>Meadows Place TX PD</t>
  </si>
  <si>
    <t>Mebane NC PD</t>
  </si>
  <si>
    <t>Mechanicsburg/Buffalo IL PD</t>
  </si>
  <si>
    <t>Mechanicville City NY PD</t>
  </si>
  <si>
    <t>Mecklenburg County NC SO</t>
  </si>
  <si>
    <t>Mecklenburg County VA SO</t>
  </si>
  <si>
    <t>Medford OR PD</t>
  </si>
  <si>
    <t>Medicine Lodge KS PD</t>
  </si>
  <si>
    <t>Medina County OH SO</t>
  </si>
  <si>
    <t>Medina MN PD</t>
  </si>
  <si>
    <t>Medina OH PD</t>
  </si>
  <si>
    <t>Medina Township OH PD</t>
  </si>
  <si>
    <t>Medway MA PD</t>
  </si>
  <si>
    <t>Melbourne FL PD</t>
  </si>
  <si>
    <t>Melissa TX PD</t>
  </si>
  <si>
    <t>Melrose MA PD</t>
  </si>
  <si>
    <t>Melrose Park (IL) Regional RTIC</t>
  </si>
  <si>
    <t>Melrose Park IL PD</t>
  </si>
  <si>
    <t>Melvindale MI PD</t>
  </si>
  <si>
    <t>Memorial Villages TX PD</t>
  </si>
  <si>
    <t>Memphis Intl Airport</t>
  </si>
  <si>
    <t>Memphis TN PD</t>
  </si>
  <si>
    <t>Menard County IL SO</t>
  </si>
  <si>
    <t>Menasha WI PD</t>
  </si>
  <si>
    <t>Mendocino County SO-CA</t>
  </si>
  <si>
    <t>Mendota CA PD</t>
  </si>
  <si>
    <t>Mendota IL PD</t>
  </si>
  <si>
    <t>Menlo Park CA PD</t>
  </si>
  <si>
    <t>Menominee Co. WI SO</t>
  </si>
  <si>
    <t>Menominee County SO MI</t>
  </si>
  <si>
    <t>Menomonee Falls WI PD</t>
  </si>
  <si>
    <t>Menomonie WI PD</t>
  </si>
  <si>
    <t>Mentone PD IN</t>
  </si>
  <si>
    <t>Mentor OH PD</t>
  </si>
  <si>
    <t>Mequon WI PD</t>
  </si>
  <si>
    <t>Mercer County MO SO</t>
  </si>
  <si>
    <t>Mercer County OH SO</t>
  </si>
  <si>
    <t>Meredith College Campus PD (NC)</t>
  </si>
  <si>
    <t>Meriden CT PD</t>
  </si>
  <si>
    <t>Meridian Community College MS PD</t>
  </si>
  <si>
    <t>Meridian ID PD</t>
  </si>
  <si>
    <t>Meriwether County GA SO</t>
  </si>
  <si>
    <t>Merrillville IN PD</t>
  </si>
  <si>
    <t>Merrimack College MA PD</t>
  </si>
  <si>
    <t>Merrionette Park IL PD</t>
  </si>
  <si>
    <t>Mesa AZ PD</t>
  </si>
  <si>
    <t>Mesa County CO SO</t>
  </si>
  <si>
    <t>Mesquite TX PD</t>
  </si>
  <si>
    <t>Metamora Township MI PD</t>
  </si>
  <si>
    <t>Metcom Disptach Center IL</t>
  </si>
  <si>
    <t>Methodist Health System PD (TX)</t>
  </si>
  <si>
    <t>Methodist Midlothian Medical Center PD TX</t>
  </si>
  <si>
    <t>Methodist Southlake Medical Center PD (TX)</t>
  </si>
  <si>
    <t>Metra IL PD</t>
  </si>
  <si>
    <t>Metro East Auto Theft (IL)</t>
  </si>
  <si>
    <t>Metro Nashville TN PD</t>
  </si>
  <si>
    <t>Metro North RECC (MA)</t>
  </si>
  <si>
    <t>Metro Police Authority of Genesee County MI</t>
  </si>
  <si>
    <t>Metropolitan Washington DC PD</t>
  </si>
  <si>
    <t>Metter GA PD</t>
  </si>
  <si>
    <t>Metuchen NJ PD</t>
  </si>
  <si>
    <t>Mexia TX PD</t>
  </si>
  <si>
    <t>Miami County Park District OH Rangers</t>
  </si>
  <si>
    <t>Miami Dade (Duplicate</t>
  </si>
  <si>
    <t>Miami FL PD</t>
  </si>
  <si>
    <t>Miami Township OH PD (Dayton)</t>
  </si>
  <si>
    <t>Miami-Dade FL SO</t>
  </si>
  <si>
    <t>Miamisburg OH PD</t>
  </si>
  <si>
    <t>Michigan Department of Corrections (MDOC)</t>
  </si>
  <si>
    <t>Michigan Department of Natural Resources</t>
  </si>
  <si>
    <t>Michigan State Police</t>
  </si>
  <si>
    <t>Mid Missouri Drug Task Force MO</t>
  </si>
  <si>
    <t>Middle Georgia State University Campus PD</t>
  </si>
  <si>
    <t>Middle River VA Jail</t>
  </si>
  <si>
    <t>Middle Tennessee State TN PD</t>
  </si>
  <si>
    <t>Middleboro MA PD</t>
  </si>
  <si>
    <t>Middlebury IN PD</t>
  </si>
  <si>
    <t>Middlefield OH PD</t>
  </si>
  <si>
    <t>Middleport NY PD</t>
  </si>
  <si>
    <t>Middlesex Township PA PD</t>
  </si>
  <si>
    <t>Middleton WI PD</t>
  </si>
  <si>
    <t>Middletown CT PD</t>
  </si>
  <si>
    <t>Middletown KY PD</t>
  </si>
  <si>
    <t>Middletown NY PD</t>
  </si>
  <si>
    <t>Middletown OH PD</t>
  </si>
  <si>
    <t>Middletown RI PD</t>
  </si>
  <si>
    <t>Midfield AL PD</t>
  </si>
  <si>
    <t>Midland County Hospital District PD TX</t>
  </si>
  <si>
    <t>Midland County TX DA</t>
  </si>
  <si>
    <t>Midland County TX SO</t>
  </si>
  <si>
    <t>Midland MI PD</t>
  </si>
  <si>
    <t>Midland PA PD</t>
  </si>
  <si>
    <t>Midland TX PD</t>
  </si>
  <si>
    <t>Midlothian IL PD</t>
  </si>
  <si>
    <t>Midlothian TX PD</t>
  </si>
  <si>
    <t>Midwest City OK PD</t>
  </si>
  <si>
    <t>Midwest HIDTA</t>
  </si>
  <si>
    <t>Milam County TX SO</t>
  </si>
  <si>
    <t>Milan IL PD</t>
  </si>
  <si>
    <t>Milan NM PD</t>
  </si>
  <si>
    <t>Milan TN PD</t>
  </si>
  <si>
    <t>Milford CT PD</t>
  </si>
  <si>
    <t>Milford IL PD</t>
  </si>
  <si>
    <t>Milford MA PD</t>
  </si>
  <si>
    <t>Milford MI PD</t>
  </si>
  <si>
    <t>Milford PD IN</t>
  </si>
  <si>
    <t>Mill Creek WA PD</t>
  </si>
  <si>
    <t>Mill Valley CA PD</t>
  </si>
  <si>
    <t>Millbrook AL PD</t>
  </si>
  <si>
    <t>Milledgeville GA PD</t>
  </si>
  <si>
    <t>Millen GA Public Safety Dept</t>
  </si>
  <si>
    <t>Miller Co MO SO</t>
  </si>
  <si>
    <t>Millersburg IN PD</t>
  </si>
  <si>
    <t>Millington TN PD</t>
  </si>
  <si>
    <t>Millis MA PD</t>
  </si>
  <si>
    <t>Milltown IN PD</t>
  </si>
  <si>
    <t>Milpitas CA PD</t>
  </si>
  <si>
    <t>Milton GA PD</t>
  </si>
  <si>
    <t>Milton IN PD</t>
  </si>
  <si>
    <t>Milton MA PD</t>
  </si>
  <si>
    <t>Milwaukee County WI SO</t>
  </si>
  <si>
    <t>Milwaukee WI PD - STAC</t>
  </si>
  <si>
    <t>Mineola TX PD</t>
  </si>
  <si>
    <t>Miner MO PD</t>
  </si>
  <si>
    <t>Mineral Area Drug Task Force MO</t>
  </si>
  <si>
    <t>Mineral County NV SO</t>
  </si>
  <si>
    <t>Mineral Wells TX PD</t>
  </si>
  <si>
    <t>Minerva Park OH PD</t>
  </si>
  <si>
    <t>Minneapolis KS PD</t>
  </si>
  <si>
    <t>Minnetonka MN PD</t>
  </si>
  <si>
    <t>Minooka IL PD</t>
  </si>
  <si>
    <t>Minster OH PD</t>
  </si>
  <si>
    <t>Miramar FL PD</t>
  </si>
  <si>
    <t>Mishawaka PD IN</t>
  </si>
  <si>
    <t>Mississippi County MO SO</t>
  </si>
  <si>
    <t>Mississippi Department of Public Safety</t>
  </si>
  <si>
    <t>Missouri Capitol MO PD</t>
  </si>
  <si>
    <t>Missouri City TX PD</t>
  </si>
  <si>
    <t>Missouri Department of Conservation</t>
  </si>
  <si>
    <t>Missouri Department of Public Safety</t>
  </si>
  <si>
    <t>Missouri Information Analysis Center</t>
  </si>
  <si>
    <t>Missouri State Highway Patrol</t>
  </si>
  <si>
    <t>Mitchell County GA SO</t>
  </si>
  <si>
    <t>Mitchell County NC SO</t>
  </si>
  <si>
    <t>Mitchell SD PD</t>
  </si>
  <si>
    <t>Moffat County SO CO</t>
  </si>
  <si>
    <t>Mogadore OH PD</t>
  </si>
  <si>
    <t>Mohave County AZ SO</t>
  </si>
  <si>
    <t>Mokena IL PD</t>
  </si>
  <si>
    <t>Molena GA PD</t>
  </si>
  <si>
    <t>Moline IL PD</t>
  </si>
  <si>
    <t>Monaca PA PD</t>
  </si>
  <si>
    <t>Monahans TX PD</t>
  </si>
  <si>
    <t>Moncks Corner SC PD</t>
  </si>
  <si>
    <t>Moncks Corner SC PD 2</t>
  </si>
  <si>
    <t>Mondovi WI PD</t>
  </si>
  <si>
    <t>Monee IL PD</t>
  </si>
  <si>
    <t>Monett MO PD</t>
  </si>
  <si>
    <t>Moniteau Co MO SO</t>
  </si>
  <si>
    <t>Monmouth Beach NJ PD</t>
  </si>
  <si>
    <t>Monmouth County Prosecutor's Office NJ</t>
  </si>
  <si>
    <t>Monmouth IL PD</t>
  </si>
  <si>
    <t>Monon IN PD</t>
  </si>
  <si>
    <t>Monona WI PD</t>
  </si>
  <si>
    <t>Monroe CT PD</t>
  </si>
  <si>
    <t>Monroe County GA SO</t>
  </si>
  <si>
    <t>Monroe County IN SO</t>
  </si>
  <si>
    <t>Monroe County MI SO</t>
  </si>
  <si>
    <t>Monroe County MO SO</t>
  </si>
  <si>
    <t>Monroe County TN SO</t>
  </si>
  <si>
    <t>Monroe County WI SO</t>
  </si>
  <si>
    <t>Monroe GA PD</t>
  </si>
  <si>
    <t>Monroe NC PD</t>
  </si>
  <si>
    <t>Monroe NJ PD [Middlesex County]</t>
  </si>
  <si>
    <t>Monroe OH PD</t>
  </si>
  <si>
    <t>Monroe WA PD</t>
  </si>
  <si>
    <t>Monroeville PA PD</t>
  </si>
  <si>
    <t>Mont Belvieu TX PD</t>
  </si>
  <si>
    <t>Monterey County CA SO</t>
  </si>
  <si>
    <t>Monterey County District Attorney's Office</t>
  </si>
  <si>
    <t>Monterey TN PD</t>
  </si>
  <si>
    <t>Montesano WA PD</t>
  </si>
  <si>
    <t>Montevallo AL PD</t>
  </si>
  <si>
    <t>Montezuma GA PD</t>
  </si>
  <si>
    <t>Montezuma IN PD</t>
  </si>
  <si>
    <t>Montgomery AL PD</t>
  </si>
  <si>
    <t>Montgomery County AL SO</t>
  </si>
  <si>
    <t>Montgomery County Constable</t>
  </si>
  <si>
    <t>Montgomery County Detective Bureau PA</t>
  </si>
  <si>
    <t>Montgomery County IN Communications Center</t>
  </si>
  <si>
    <t>Montgomery County IN SO</t>
  </si>
  <si>
    <t>Montgomery County KS SO</t>
  </si>
  <si>
    <t>Montgomery County MO SO</t>
  </si>
  <si>
    <t>Montgomery County OH SO</t>
  </si>
  <si>
    <t>Montgomery County TN SO</t>
  </si>
  <si>
    <t>Montgomery County TX SO</t>
  </si>
  <si>
    <t>Montgomery County VA SO</t>
  </si>
  <si>
    <t>Montgomery District 6 AL</t>
  </si>
  <si>
    <t>Montgomery IL PD</t>
  </si>
  <si>
    <t>Montgomery MA PD</t>
  </si>
  <si>
    <t>Montgomery OH PD</t>
  </si>
  <si>
    <t>Montgomery TX PD</t>
  </si>
  <si>
    <t>Monticello IL PD</t>
  </si>
  <si>
    <t>Monticello IN PD</t>
  </si>
  <si>
    <t>Montone PD IN</t>
  </si>
  <si>
    <t>Montrose CO PD</t>
  </si>
  <si>
    <t>Montville CT PD</t>
  </si>
  <si>
    <t>Montville Township OH PD</t>
  </si>
  <si>
    <t>Moody AL PD</t>
  </si>
  <si>
    <t>Moon Township PA PD</t>
  </si>
  <si>
    <t>Moore County TX SO</t>
  </si>
  <si>
    <t>Moore OK PD</t>
  </si>
  <si>
    <t>Moorland Hills OH PD</t>
  </si>
  <si>
    <t>Mora County NM SO (Wagon Mound)</t>
  </si>
  <si>
    <t>Moraga CA PD</t>
  </si>
  <si>
    <t>Moraine OH PD</t>
  </si>
  <si>
    <t>Morehead City NC PD</t>
  </si>
  <si>
    <t>Morehead KY PD</t>
  </si>
  <si>
    <t>Morehouse College GA PD</t>
  </si>
  <si>
    <t>Moreland Hills OH PD</t>
  </si>
  <si>
    <t>Moreland Hills OH PD (Custom Hotlist)</t>
  </si>
  <si>
    <t>Morgan Co MO SO</t>
  </si>
  <si>
    <t>Morgan County AL 911</t>
  </si>
  <si>
    <t>Morgan County AL SO</t>
  </si>
  <si>
    <t>Morgan County Board of Commissioners (GA)</t>
  </si>
  <si>
    <t>Morgan County GA SO</t>
  </si>
  <si>
    <t>Morgan County IL SO</t>
  </si>
  <si>
    <t>Morgan County IN SO</t>
  </si>
  <si>
    <t>Morgan County TN SO</t>
  </si>
  <si>
    <t>Morrilton AR PD</t>
  </si>
  <si>
    <t>Morris AL PD</t>
  </si>
  <si>
    <t>Morris IL PD</t>
  </si>
  <si>
    <t>Morrison CO PD</t>
  </si>
  <si>
    <t>Morrison IL PD</t>
  </si>
  <si>
    <t>Morristown TN PD</t>
  </si>
  <si>
    <t>Morrow GA PD</t>
  </si>
  <si>
    <t>Morrow OH PD</t>
  </si>
  <si>
    <t>Morton Grove IL PD</t>
  </si>
  <si>
    <t>Moscow Mills MO PD</t>
  </si>
  <si>
    <t>Moses Lake WA PD</t>
  </si>
  <si>
    <t>Moss Point MS PD</t>
  </si>
  <si>
    <t>Moulton AL PD</t>
  </si>
  <si>
    <t>Moultrie GA PD</t>
  </si>
  <si>
    <t>Moundridge KS PD</t>
  </si>
  <si>
    <t>Mounds View MN PD</t>
  </si>
  <si>
    <t>Mount Airy NC PD</t>
  </si>
  <si>
    <t>Mount Hope NY PD</t>
  </si>
  <si>
    <t>Mount Jackson VA PD</t>
  </si>
  <si>
    <t>Mount Morris Township PD MI</t>
  </si>
  <si>
    <t>Mount Pleasant SC PD</t>
  </si>
  <si>
    <t>Mount Pleasant Township PA PD</t>
  </si>
  <si>
    <t>Mount Pleasant WI PD</t>
  </si>
  <si>
    <t>Mount Prospect IL PD</t>
  </si>
  <si>
    <t>Mount Sterling KY PD</t>
  </si>
  <si>
    <t>Mount Vernon City NY PD</t>
  </si>
  <si>
    <t>Mount Vernon GA PD</t>
  </si>
  <si>
    <t>Mount Vernon IN PD</t>
  </si>
  <si>
    <t>Mount Vernon TX ISD PD</t>
  </si>
  <si>
    <t>Mount Vernon TX PD</t>
  </si>
  <si>
    <t>Mount Vernon WA PD</t>
  </si>
  <si>
    <t>Mount Zion GA PD</t>
  </si>
  <si>
    <t>Mountain Bay Metro WI PD</t>
  </si>
  <si>
    <t>Mountain Brook AL PD</t>
  </si>
  <si>
    <t>Mountain City TN PD</t>
  </si>
  <si>
    <t>Mountain Home AR PD</t>
  </si>
  <si>
    <t>Mountain View CA PD (Santa Clara County)</t>
  </si>
  <si>
    <t>Mountain Village PD (CO)</t>
  </si>
  <si>
    <t>Mountainside NJ PD</t>
  </si>
  <si>
    <t>Moweaqua IL PD</t>
  </si>
  <si>
    <t>Moxee WA PD</t>
  </si>
  <si>
    <t>Mt. Healthy OH PD</t>
  </si>
  <si>
    <t>Mt. Lebanon PA PD</t>
  </si>
  <si>
    <t>Mt. Washington KY PD</t>
  </si>
  <si>
    <t>Mt. Zion IL PD</t>
  </si>
  <si>
    <t>Muhlenberg County KY SO</t>
  </si>
  <si>
    <t>Muhlenberg Township PA PD</t>
  </si>
  <si>
    <t>Mukilteo WA PD</t>
  </si>
  <si>
    <t>Mulvane KS PD</t>
  </si>
  <si>
    <t>Mundelein IL PD</t>
  </si>
  <si>
    <t>Munford TN PD</t>
  </si>
  <si>
    <t>Murfreesboro TN PD</t>
  </si>
  <si>
    <t>Murphy TX PD</t>
  </si>
  <si>
    <t>Murphysboro IL PD</t>
  </si>
  <si>
    <t>Murray County GA SO</t>
  </si>
  <si>
    <t>Murrysville PA PD</t>
  </si>
  <si>
    <t>Muscatine County IA SO</t>
  </si>
  <si>
    <t>Muscle Shoals AL PD</t>
  </si>
  <si>
    <t>Muscoda WI PD</t>
  </si>
  <si>
    <t>Muscogee County GA SO</t>
  </si>
  <si>
    <t>Muskego WI PD</t>
  </si>
  <si>
    <t>Muskegon County MI SO</t>
  </si>
  <si>
    <t>Muskegon Heights MI PD</t>
  </si>
  <si>
    <t>Muskegon Township MI PD (Muskegon County)</t>
  </si>
  <si>
    <t>Muskingum County OH Prosecutor's Office</t>
  </si>
  <si>
    <t>Muskingum County OH SO</t>
  </si>
  <si>
    <t>Mustang OK PD</t>
  </si>
  <si>
    <t>Muttontown NY PD</t>
  </si>
  <si>
    <t>Myrtle Creek OR PD</t>
  </si>
  <si>
    <t>NE - Colfax Co SO</t>
  </si>
  <si>
    <t>NE - Cozad PD</t>
  </si>
  <si>
    <t>NESPIN - New England State Police Information Network</t>
  </si>
  <si>
    <t>NICTD - IN PD</t>
  </si>
  <si>
    <t>NM - Farmington PD</t>
  </si>
  <si>
    <t>NYS Crime Analysis Center NY</t>
  </si>
  <si>
    <t>NYS Crime Analysis Center Network</t>
  </si>
  <si>
    <t>Nacogdoches TX PD</t>
  </si>
  <si>
    <t>Nags Head NC PD</t>
  </si>
  <si>
    <t>Nahant MA PD</t>
  </si>
  <si>
    <t>Nantucket MA PD</t>
  </si>
  <si>
    <t>Napa County (CA) Probation Department</t>
  </si>
  <si>
    <t>Napavine WA PD</t>
  </si>
  <si>
    <t>Naperville IL PD</t>
  </si>
  <si>
    <t>Naperville Park District IL PD</t>
  </si>
  <si>
    <t>Napoleon OH PD</t>
  </si>
  <si>
    <t>Nappanee IN PD</t>
  </si>
  <si>
    <t>Narragansett RI PD</t>
  </si>
  <si>
    <t>Nash County NC SO</t>
  </si>
  <si>
    <t>Nash TX PD</t>
  </si>
  <si>
    <t>Nashua NH PD</t>
  </si>
  <si>
    <t>Nashville Intl Airport TN PD</t>
  </si>
  <si>
    <t>Nassau County FL SO</t>
  </si>
  <si>
    <t>Nassau County NY PD</t>
  </si>
  <si>
    <t>Natick MA PD</t>
  </si>
  <si>
    <t>National Center for Missing &amp; Exploited Children [NCMEC]</t>
  </si>
  <si>
    <t>National Park Service Chattahoochee River</t>
  </si>
  <si>
    <t>National Park Service TN [deactivated]</t>
  </si>
  <si>
    <t>Navajo County AZ SO</t>
  </si>
  <si>
    <t>Navajo State Park CO PD</t>
  </si>
  <si>
    <t>Naval Criminal Investigative Service [Federal] [Inactive]</t>
  </si>
  <si>
    <t>Navasota TX PD</t>
  </si>
  <si>
    <t>Nebraska State Patrol</t>
  </si>
  <si>
    <t>Neekoosa WI PD</t>
  </si>
  <si>
    <t>Neenah WI PD</t>
  </si>
  <si>
    <t>Neillsville WI PD</t>
  </si>
  <si>
    <t>Nekoosa WI PD</t>
  </si>
  <si>
    <t>Neligh NE PD</t>
  </si>
  <si>
    <t>Nelson County KY SO</t>
  </si>
  <si>
    <t>Nelson County VA SO</t>
  </si>
  <si>
    <t>Neodesha KS PD</t>
  </si>
  <si>
    <t>Neosho County KS SO</t>
  </si>
  <si>
    <t>Nephi PD UT</t>
  </si>
  <si>
    <t>Neptune Beach FL PD</t>
  </si>
  <si>
    <t>Neptune Twp NJ PD</t>
  </si>
  <si>
    <t>Neshkoro WI PD</t>
  </si>
  <si>
    <t>Neshoba County MS SO</t>
  </si>
  <si>
    <t>Neshoba County School District MS PD</t>
  </si>
  <si>
    <t>Nevada City CA PD</t>
  </si>
  <si>
    <t>Nevada Department of Motor Vehicles</t>
  </si>
  <si>
    <t>New Albany IN PD</t>
  </si>
  <si>
    <t>New Albany MS PD</t>
  </si>
  <si>
    <t>New Albany OH PD</t>
  </si>
  <si>
    <t>New Baden IL PD</t>
  </si>
  <si>
    <t>New Baltimore MI PD</t>
  </si>
  <si>
    <t>New Bedford MA PD</t>
  </si>
  <si>
    <t>New Berlin TX Marshal's Office</t>
  </si>
  <si>
    <t>New Berlin WI PD</t>
  </si>
  <si>
    <t>New Braunfels TX PD</t>
  </si>
  <si>
    <t>New Bremen OH PD</t>
  </si>
  <si>
    <t>New Brighton PA PD</t>
  </si>
  <si>
    <t>New Britain CT PD</t>
  </si>
  <si>
    <t>New Britain Township PA PD</t>
  </si>
  <si>
    <t>New Brunswick NJ PD</t>
  </si>
  <si>
    <t>New Canaan CT PD</t>
  </si>
  <si>
    <t>New Carlisle IN PD</t>
  </si>
  <si>
    <t>New Carrollton MD PD</t>
  </si>
  <si>
    <t>New Castle County DE PD</t>
  </si>
  <si>
    <t>New Castle IN PD</t>
  </si>
  <si>
    <t>New Castle PA PD</t>
  </si>
  <si>
    <t>New Chicago IN PD</t>
  </si>
  <si>
    <t>New Ellenton SC PD</t>
  </si>
  <si>
    <t>New Hanover County NC SO</t>
  </si>
  <si>
    <t>New Harmony IN PD</t>
  </si>
  <si>
    <t>New Hartford Town NY PD</t>
  </si>
  <si>
    <t>New Haven CT PD</t>
  </si>
  <si>
    <t>New Haven IN PD</t>
  </si>
  <si>
    <t>New Haven PD (KY)</t>
  </si>
  <si>
    <t>New Holstein WI PD</t>
  </si>
  <si>
    <t>New Hope MN PD</t>
  </si>
  <si>
    <t>New Jersey State Police NJ</t>
  </si>
  <si>
    <t>New Kensington PA PD</t>
  </si>
  <si>
    <t>New Kent County VA SO</t>
  </si>
  <si>
    <t>New Lenox IL PD</t>
  </si>
  <si>
    <t>New Lexington OH PD</t>
  </si>
  <si>
    <t>New Lisbon WI PD</t>
  </si>
  <si>
    <t>New London WI PD</t>
  </si>
  <si>
    <t>New Madrid County MO SO</t>
  </si>
  <si>
    <t>New Market VA PD</t>
  </si>
  <si>
    <t>New Mexico State University Campus PD</t>
  </si>
  <si>
    <t>New Orleans LA PD</t>
  </si>
  <si>
    <t>New Paris OH PD</t>
  </si>
  <si>
    <t>New Prague MN PD</t>
  </si>
  <si>
    <t>New Richmond OH PD</t>
  </si>
  <si>
    <t>New Richmond WI PD</t>
  </si>
  <si>
    <t>New Sewickley TWP PA PD</t>
  </si>
  <si>
    <t>New Smyrna Beach FL PD</t>
  </si>
  <si>
    <t>New York City NY PD</t>
  </si>
  <si>
    <t>New York Institute of Technology Campus PD</t>
  </si>
  <si>
    <t>New York State Park Police</t>
  </si>
  <si>
    <t>New York State Police NY</t>
  </si>
  <si>
    <t>Newark CA PD</t>
  </si>
  <si>
    <t>Newark DE PD</t>
  </si>
  <si>
    <t>Newark OH PD</t>
  </si>
  <si>
    <t>Newberry County SC SO</t>
  </si>
  <si>
    <t>Newburgh City NY PD</t>
  </si>
  <si>
    <t>Newcastle OK PD</t>
  </si>
  <si>
    <t>Newcastle WA PD</t>
  </si>
  <si>
    <t>Newington CT PD</t>
  </si>
  <si>
    <t>Newnan GA PD</t>
  </si>
  <si>
    <t>Newport AR PD</t>
  </si>
  <si>
    <t>Newport RI PD</t>
  </si>
  <si>
    <t>Newport TN PD</t>
  </si>
  <si>
    <t>Newton County GA SO</t>
  </si>
  <si>
    <t>Newton County IN SO</t>
  </si>
  <si>
    <t>Newton County MO SO</t>
  </si>
  <si>
    <t>Newton County MS SO</t>
  </si>
  <si>
    <t>Newton County Schools GA</t>
  </si>
  <si>
    <t>Newton IA PD</t>
  </si>
  <si>
    <t>Newton IL PD</t>
  </si>
  <si>
    <t>Newton KS PD</t>
  </si>
  <si>
    <t>Newton MS PD</t>
  </si>
  <si>
    <t>Newton NC PD</t>
  </si>
  <si>
    <t>Newtown CT PD</t>
  </si>
  <si>
    <t>Newtown OH PD</t>
  </si>
  <si>
    <t>Newtown Township (Delaware County) PA PD</t>
  </si>
  <si>
    <t>Niagara County Community College NY</t>
  </si>
  <si>
    <t>Niagara County NY SO</t>
  </si>
  <si>
    <t>Niagara Falls City NY PD</t>
  </si>
  <si>
    <t>Niagara Falls Town NY PD</t>
  </si>
  <si>
    <t>Niagara Frontier Transit Authority (NFTA) PD</t>
  </si>
  <si>
    <t>Niceville FL PD</t>
  </si>
  <si>
    <t>Nicholasville KY PD</t>
  </si>
  <si>
    <t>Nichols Hills OK PD</t>
  </si>
  <si>
    <t>Niles IL PD</t>
  </si>
  <si>
    <t>Niskayuna NY PD</t>
  </si>
  <si>
    <t>Nixa MO PD</t>
  </si>
  <si>
    <t>Nixon TX PD</t>
  </si>
  <si>
    <t>Noblesville IN PD</t>
  </si>
  <si>
    <t>Nolensville TN PD</t>
  </si>
  <si>
    <t>Norcross GA PD</t>
  </si>
  <si>
    <t>Norfolk Southern RR IL PD</t>
  </si>
  <si>
    <t>Norfolk State University VA PD</t>
  </si>
  <si>
    <t>Norfolk VA PD</t>
  </si>
  <si>
    <t>Normal IL PD</t>
  </si>
  <si>
    <t>Normandy MO PD</t>
  </si>
  <si>
    <t>Normandy Park WA PD</t>
  </si>
  <si>
    <t>Norridge IL PD</t>
  </si>
  <si>
    <t>Norris TN PD</t>
  </si>
  <si>
    <t>North Attleboro MA PD</t>
  </si>
  <si>
    <t>North Aurora IL PD</t>
  </si>
  <si>
    <t>North Brunswick NJ PD</t>
  </si>
  <si>
    <t>North Canton OH PD</t>
  </si>
  <si>
    <t>North Carolina A&amp;T University NC PD</t>
  </si>
  <si>
    <t>North Charleston SC PD</t>
  </si>
  <si>
    <t>North Chicago IL PD</t>
  </si>
  <si>
    <t>North County Cooperative MO PD</t>
  </si>
  <si>
    <t>North Fayette Township PA PD</t>
  </si>
  <si>
    <t>North Fond Du Lac WI PD</t>
  </si>
  <si>
    <t>North Greenbush Town NY PD</t>
  </si>
  <si>
    <t>North Hudson WI PD</t>
  </si>
  <si>
    <t>North Huntingdon TWP PA PD</t>
  </si>
  <si>
    <t>North Kern Cemetery District CA PD</t>
  </si>
  <si>
    <t>North Kingstown RI PD</t>
  </si>
  <si>
    <t>North Little Rock AR PD</t>
  </si>
  <si>
    <t>North MO DTF Brookfield MO PD</t>
  </si>
  <si>
    <t>North Manchester IN PD</t>
  </si>
  <si>
    <t>North Miami FL PD</t>
  </si>
  <si>
    <t>North Missouri Drug Task Force MO</t>
  </si>
  <si>
    <t>North Muskegon MI PD</t>
  </si>
  <si>
    <t>North Myrtle Beach SC PD</t>
  </si>
  <si>
    <t>North Newton KS PD</t>
  </si>
  <si>
    <t>North Olmsted OH PD</t>
  </si>
  <si>
    <t>North Palm Beach FL PD</t>
  </si>
  <si>
    <t>North Providence RI PD</t>
  </si>
  <si>
    <t>North Randall OH PD</t>
  </si>
  <si>
    <t>North Reading MA PD</t>
  </si>
  <si>
    <t>North Richland Hills TX PD</t>
  </si>
  <si>
    <t>North Ridgeville OH PD</t>
  </si>
  <si>
    <t>North Riverside IL PD</t>
  </si>
  <si>
    <t>North Salt Lake UT PD</t>
  </si>
  <si>
    <t>North Sewickley PA PD</t>
  </si>
  <si>
    <t>North Strabane Township PA PD</t>
  </si>
  <si>
    <t>North TX Anti-Gang Center (TAG)</t>
  </si>
  <si>
    <t>North Tonawanda City PD</t>
  </si>
  <si>
    <t>North Vernon IN PD</t>
  </si>
  <si>
    <t>North Versailles PA PD</t>
  </si>
  <si>
    <t>North Webster IN PD</t>
  </si>
  <si>
    <t>North Wilkesboro NC PD</t>
  </si>
  <si>
    <t>Northampton County VA SO</t>
  </si>
  <si>
    <t>Northbrook IL PD</t>
  </si>
  <si>
    <t>Northeast LE Training - Demo</t>
  </si>
  <si>
    <t>Northeast Ohio Regional Fusion Center</t>
  </si>
  <si>
    <t>Northeastern University MA PD</t>
  </si>
  <si>
    <t>Northern Arizona University Campus AZ PD</t>
  </si>
  <si>
    <t>Northern Berks Regional PA PD</t>
  </si>
  <si>
    <t>Northern Colorado Intelligence Unit CO</t>
  </si>
  <si>
    <t>Northern Regional PA PD</t>
  </si>
  <si>
    <t>Northern York County Regional PA PD</t>
  </si>
  <si>
    <t>Northfield IL PD</t>
  </si>
  <si>
    <t>Northfield KY PD</t>
  </si>
  <si>
    <t>Northfield OH PD</t>
  </si>
  <si>
    <t>Northglenn CO PD</t>
  </si>
  <si>
    <t>Northlake IL PD</t>
  </si>
  <si>
    <t>Northport AL PD</t>
  </si>
  <si>
    <t>Northport NY PD</t>
  </si>
  <si>
    <t>Northville Twp MI PD</t>
  </si>
  <si>
    <t>Northwest Arkansas Regional Airport AR PD</t>
  </si>
  <si>
    <t>Norton KS PD</t>
  </si>
  <si>
    <t>Norton OH PD</t>
  </si>
  <si>
    <t>Norton Shores MI PD</t>
  </si>
  <si>
    <t>Norwalk CT PD</t>
  </si>
  <si>
    <t>Norwalk IA PD</t>
  </si>
  <si>
    <t>Norwalk OH PD</t>
  </si>
  <si>
    <t>Norwalk OH PD - DNU</t>
  </si>
  <si>
    <t>Norwich CT PD</t>
  </si>
  <si>
    <t>Norwood MA PD</t>
  </si>
  <si>
    <t>Norwood NC PD</t>
  </si>
  <si>
    <t>Norwood OH PD</t>
  </si>
  <si>
    <t>Nottawaseppi Huron Band of the Potawatomi Tribal Police MI</t>
  </si>
  <si>
    <t>Novi MI PD</t>
  </si>
  <si>
    <t>O'Fallon IL PD</t>
  </si>
  <si>
    <t>O'Fallon MO PD</t>
  </si>
  <si>
    <t>O'Hara Township PA PD</t>
  </si>
  <si>
    <t>OC Sheriff CA</t>
  </si>
  <si>
    <t>OH - Blanchester PD</t>
  </si>
  <si>
    <t>OH - Chillicothe PD</t>
  </si>
  <si>
    <t>OH - City of Canal Winchester</t>
  </si>
  <si>
    <t>OH - Clinton County SO</t>
  </si>
  <si>
    <t>OH - Commercial Point PD</t>
  </si>
  <si>
    <t>OH - Delaware PD</t>
  </si>
  <si>
    <t>OH - Hamilton PD</t>
  </si>
  <si>
    <t>OH - Highland County SO</t>
  </si>
  <si>
    <t>OH - Jefferson County Drug Task Force</t>
  </si>
  <si>
    <t>OH - Johnny Appleseed Metropolitan Park District PD</t>
  </si>
  <si>
    <t>OH - Madison Township PD - Lake County</t>
  </si>
  <si>
    <t>OH - Mariemont PD</t>
  </si>
  <si>
    <t>OH - Metroparks Toledo</t>
  </si>
  <si>
    <t>OH - Milford PD</t>
  </si>
  <si>
    <t>OH - Oakwood PD</t>
  </si>
  <si>
    <t>OH - Painesville PD</t>
  </si>
  <si>
    <t>OH - Prairie Township (Franklin County)</t>
  </si>
  <si>
    <t>OH - Preservation Parks of Delaware County</t>
  </si>
  <si>
    <t>OH - South Bloomfield PD</t>
  </si>
  <si>
    <t>OH - Stark Parks Public Safety</t>
  </si>
  <si>
    <t>OH - U.S.23 Major Crimes Task Force</t>
  </si>
  <si>
    <t>OH - Willard PD</t>
  </si>
  <si>
    <t>OH - Williamsburg PD</t>
  </si>
  <si>
    <t>OK - Dewey PD</t>
  </si>
  <si>
    <t>OK - Idabel PD</t>
  </si>
  <si>
    <t>OK - Jones PD</t>
  </si>
  <si>
    <t>OK - University of Oklahoma Health Science Center PD</t>
  </si>
  <si>
    <t>OK - Washita County SO</t>
  </si>
  <si>
    <t>OLREC IL Dispatch</t>
  </si>
  <si>
    <t>OR - Central Point PD</t>
  </si>
  <si>
    <t>OR - Josephine County SO</t>
  </si>
  <si>
    <t>Oak Brook IL PD</t>
  </si>
  <si>
    <t>Oak Creek WI PD</t>
  </si>
  <si>
    <t>Oak Forest IL PD</t>
  </si>
  <si>
    <t>Oak Grove KY PD</t>
  </si>
  <si>
    <t>Oak Grove MO PD</t>
  </si>
  <si>
    <t>Oak Lawn IL PD</t>
  </si>
  <si>
    <t>Oak Point TX PD</t>
  </si>
  <si>
    <t>Oak Ridge TN PD</t>
  </si>
  <si>
    <t>Oakbrook Terrace IL PD</t>
  </si>
  <si>
    <t>Oakland County MI SO</t>
  </si>
  <si>
    <t>Oakland IL PD</t>
  </si>
  <si>
    <t>Oakland TN PD</t>
  </si>
  <si>
    <t>Oakwood GA PD</t>
  </si>
  <si>
    <t>Oakwood IL PD</t>
  </si>
  <si>
    <t>Oakwood Village OH PD (Cuyahoga)</t>
  </si>
  <si>
    <t>Obetz OH PD</t>
  </si>
  <si>
    <t>Obion County TN SO</t>
  </si>
  <si>
    <t>Ocean County Prosecutors Office NJ</t>
  </si>
  <si>
    <t>Ocean Ridge FL PD</t>
  </si>
  <si>
    <t>Ocean Springs MS PD</t>
  </si>
  <si>
    <t>Ocean View DE PD</t>
  </si>
  <si>
    <t>Oceanside CA PD</t>
  </si>
  <si>
    <t>Ochiltree County TX SO</t>
  </si>
  <si>
    <t>Ocilla GA PD</t>
  </si>
  <si>
    <t>Ocoee FL PD</t>
  </si>
  <si>
    <t>Oconee County GA SO</t>
  </si>
  <si>
    <t>Oconee County SC SO</t>
  </si>
  <si>
    <t>Oconomowoc WI PD</t>
  </si>
  <si>
    <t>Oconto WI PD</t>
  </si>
  <si>
    <t>Odenville AL PD</t>
  </si>
  <si>
    <t>Odessa MO PD</t>
  </si>
  <si>
    <t>Oelwein IA PD</t>
  </si>
  <si>
    <t>Office of Commissioner of Insurance and Safety Fire (GA)</t>
  </si>
  <si>
    <t>Ogallala NE PD</t>
  </si>
  <si>
    <t>Ogden City UT PD</t>
  </si>
  <si>
    <t>Ogden Dunes IN PD</t>
  </si>
  <si>
    <t>Ogle County IL SO</t>
  </si>
  <si>
    <t>Oglesby IL PD</t>
  </si>
  <si>
    <t>Oglethorpe County GA SO</t>
  </si>
  <si>
    <t>Oglethorpe GA PD</t>
  </si>
  <si>
    <t>Ohio Attorney General's Office - OOCIC</t>
  </si>
  <si>
    <t>Ohio Bureau of Criminal Investigation</t>
  </si>
  <si>
    <t>Ohio Bureau of Motor Vehicles (Ohio DPS)</t>
  </si>
  <si>
    <t>Ohio Bureau of Workers' Compensation (LE)</t>
  </si>
  <si>
    <t>Ohio DPS</t>
  </si>
  <si>
    <t>Ohio Department of Rehabilitation and Correction - Office of the Chief Inspector</t>
  </si>
  <si>
    <t>Ohio Department of Youth Services - Office of the Chief Inspector</t>
  </si>
  <si>
    <t>Ohio Drug TF (HIDTA / Moreland Hills OH PD)</t>
  </si>
  <si>
    <t>Ohio State Fire Marshal</t>
  </si>
  <si>
    <t>Ohio State Highway Patrol</t>
  </si>
  <si>
    <t>Ohio State University OH PD</t>
  </si>
  <si>
    <t>Ohio Township PA PD</t>
  </si>
  <si>
    <t>Okaloosa County FL SO</t>
  </si>
  <si>
    <t>Okarche OK PD</t>
  </si>
  <si>
    <t>Okeechobee County FL SO</t>
  </si>
  <si>
    <t>Oklahoma Bureau of Narcotics</t>
  </si>
  <si>
    <t>Oklahoma City Community College PD</t>
  </si>
  <si>
    <t>Oklahoma City OK PD</t>
  </si>
  <si>
    <t>Oklahoma County OK SO</t>
  </si>
  <si>
    <t>Oklahoma State Bureau of Investigations</t>
  </si>
  <si>
    <t>Oklahoma State University PD</t>
  </si>
  <si>
    <t>Old</t>
  </si>
  <si>
    <t>Old Westbury Village NY PD</t>
  </si>
  <si>
    <t>Oldham County KY PD</t>
  </si>
  <si>
    <t>Olive Branch MS PD</t>
  </si>
  <si>
    <t>Oliver Springs TN PD</t>
  </si>
  <si>
    <t>Olivette MO PD</t>
  </si>
  <si>
    <t>Olmsted Township OH PD</t>
  </si>
  <si>
    <t>Olney IL PD</t>
  </si>
  <si>
    <t>Olympia Fields IL PD</t>
  </si>
  <si>
    <t>Omak WA PD</t>
  </si>
  <si>
    <t>Onalaska TX PD</t>
  </si>
  <si>
    <t>Onalaska WI PD</t>
  </si>
  <si>
    <t>Oneida City NY PD</t>
  </si>
  <si>
    <t>Oneida County WI SO</t>
  </si>
  <si>
    <t>Oneida WI PD</t>
  </si>
  <si>
    <t>Oneonta AL PD</t>
  </si>
  <si>
    <t>Onondaga County DA Office</t>
  </si>
  <si>
    <t>Onondaga County NY SO</t>
  </si>
  <si>
    <t>Oolitic Marshals Office</t>
  </si>
  <si>
    <t>Opelika AL PD</t>
  </si>
  <si>
    <t>Opelousas LA PD</t>
  </si>
  <si>
    <t>Orange Beach AL PD</t>
  </si>
  <si>
    <t>Orange CA PD</t>
  </si>
  <si>
    <t>Orange Coast College Campus CA PD</t>
  </si>
  <si>
    <t>Orange County (CA) DA Office</t>
  </si>
  <si>
    <t>Orange County (NY) District Attorney's Office</t>
  </si>
  <si>
    <t>Orange County FL SO</t>
  </si>
  <si>
    <t>Orange Cove CA PD</t>
  </si>
  <si>
    <t>Orange VA PD</t>
  </si>
  <si>
    <t>Orange Village OH PD</t>
  </si>
  <si>
    <t>Orangeburg Department of Public Safety SC</t>
  </si>
  <si>
    <t>Orchard Park Town NY PD</t>
  </si>
  <si>
    <t>Oregon County MO SO</t>
  </si>
  <si>
    <t>Oregon OH PD</t>
  </si>
  <si>
    <t>Orem UT PD</t>
  </si>
  <si>
    <t>Orland Park IL PD</t>
  </si>
  <si>
    <t>Orlando FL PD</t>
  </si>
  <si>
    <t>Orleans County NY SO</t>
  </si>
  <si>
    <t>Orleans Levee District PD</t>
  </si>
  <si>
    <t>Ormond Beach FL PD</t>
  </si>
  <si>
    <t>Oro Valley AZ PD</t>
  </si>
  <si>
    <t>Orono MN PD</t>
  </si>
  <si>
    <t>Orting WA PD</t>
  </si>
  <si>
    <t>Osage Beach MO PD</t>
  </si>
  <si>
    <t>Osage County MO 911 Center</t>
  </si>
  <si>
    <t>Osage County MO SO</t>
  </si>
  <si>
    <t>Osceola AR PD</t>
  </si>
  <si>
    <t>Osceola IA PD</t>
  </si>
  <si>
    <t>Osceola WI PD</t>
  </si>
  <si>
    <t>Oshkosh WI PD</t>
  </si>
  <si>
    <t>Osseo MN PD</t>
  </si>
  <si>
    <t>Ossining Village NY PD</t>
  </si>
  <si>
    <t>Oswego City NY PD</t>
  </si>
  <si>
    <t>Oswego IL PD</t>
  </si>
  <si>
    <t>Othello WA PD</t>
  </si>
  <si>
    <t>Otoe County NE SO</t>
  </si>
  <si>
    <t>Otoe Missouria Tribe OK PD</t>
  </si>
  <si>
    <t>Ottawa County MI SO</t>
  </si>
  <si>
    <t>Ottawa IL PD</t>
  </si>
  <si>
    <t>Ottawa KS PD</t>
  </si>
  <si>
    <t>Ottumwa IA PD</t>
  </si>
  <si>
    <t>Ouachita Parish LA SO</t>
  </si>
  <si>
    <t>Overland MO PD</t>
  </si>
  <si>
    <t>Overland Park KS PD</t>
  </si>
  <si>
    <t>Ovilla TX PD</t>
  </si>
  <si>
    <t>Owasso OK PD</t>
  </si>
  <si>
    <t>Owen County IN SO</t>
  </si>
  <si>
    <t>Owensboro KY PD</t>
  </si>
  <si>
    <t>Oxford AL PD</t>
  </si>
  <si>
    <t>Oxford GA PD</t>
  </si>
  <si>
    <t>Oxford KS PD</t>
  </si>
  <si>
    <t>Oxford MS PD</t>
  </si>
  <si>
    <t>Oxford NC PD</t>
  </si>
  <si>
    <t>Oxford OH PD</t>
  </si>
  <si>
    <t>Oxnard CA PD</t>
  </si>
  <si>
    <t>Oyster Bay Cove NY PD</t>
  </si>
  <si>
    <t>Ozark AL PD</t>
  </si>
  <si>
    <t>Ozark AR PD</t>
  </si>
  <si>
    <t>Ozark MO PD</t>
  </si>
  <si>
    <t>Ozarks Drug Enforcement Team MO</t>
  </si>
  <si>
    <t>Ozaukee County WI SO</t>
  </si>
  <si>
    <t>PA - Salisbury Twp PD</t>
  </si>
  <si>
    <t>PHENA (GA)</t>
  </si>
  <si>
    <t>Pacific WA PD</t>
  </si>
  <si>
    <t>Paducah KY PD</t>
  </si>
  <si>
    <t>Page AZ PD</t>
  </si>
  <si>
    <t>Page County VA SO</t>
  </si>
  <si>
    <t>Palatine IL PD</t>
  </si>
  <si>
    <t>Palatka FL PD</t>
  </si>
  <si>
    <t>Palestine TX PD</t>
  </si>
  <si>
    <t>Palm Bay FL PD</t>
  </si>
  <si>
    <t>Palm Beach County FL SO</t>
  </si>
  <si>
    <t>Palm Beach FL PD</t>
  </si>
  <si>
    <t>Palm Beach Gardens FL PD</t>
  </si>
  <si>
    <t>Palmyra MO PD</t>
  </si>
  <si>
    <t>Palos Heights IL PD</t>
  </si>
  <si>
    <t>Palos Hills IL PD</t>
  </si>
  <si>
    <t>Palos Park IL PD</t>
  </si>
  <si>
    <t>Pampa TX PD</t>
  </si>
  <si>
    <t>Panama City Airport FL PD</t>
  </si>
  <si>
    <t>Panama City Beach FL PD</t>
  </si>
  <si>
    <t>Panama City FL PD</t>
  </si>
  <si>
    <t>Panola County TX SO</t>
  </si>
  <si>
    <t>Pantego TX PD</t>
  </si>
  <si>
    <t>Paola KS PD</t>
  </si>
  <si>
    <t>Paoli IN PD</t>
  </si>
  <si>
    <t>Paradise Valley AZ PD</t>
  </si>
  <si>
    <t>Parakeet (PA)</t>
  </si>
  <si>
    <t>Paris IL PD</t>
  </si>
  <si>
    <t>Paris KY PD</t>
  </si>
  <si>
    <t>Paris TN PD</t>
  </si>
  <si>
    <t>Paris TX PD</t>
  </si>
  <si>
    <t>Park City IL PD</t>
  </si>
  <si>
    <t>Park Forest IL PD</t>
  </si>
  <si>
    <t>Park Hills MO PD</t>
  </si>
  <si>
    <t>Park Ridge IL PD</t>
  </si>
  <si>
    <t>Parke County IN SO</t>
  </si>
  <si>
    <t>Parker AZ PD</t>
  </si>
  <si>
    <t>Parker CO PD</t>
  </si>
  <si>
    <t>Parker County TX SO</t>
  </si>
  <si>
    <t>Parkland College IL PD</t>
  </si>
  <si>
    <t>Parkville MO PD</t>
  </si>
  <si>
    <t>Parma Heights OH PD</t>
  </si>
  <si>
    <t>Parrish AL PD</t>
  </si>
  <si>
    <t>Pasadena ISD TX PD</t>
  </si>
  <si>
    <t>Pasadena TX PD</t>
  </si>
  <si>
    <t>Pascagoula MS PD</t>
  </si>
  <si>
    <t>Pasco County FL SO</t>
  </si>
  <si>
    <t>Pasco PD - WA</t>
  </si>
  <si>
    <t>Pataskala OH PD</t>
  </si>
  <si>
    <t>Patton TWP PD PA</t>
  </si>
  <si>
    <t>Paul Bunyan Task Force MN</t>
  </si>
  <si>
    <t>Paulding County GA SO</t>
  </si>
  <si>
    <t>Paulding County Parks GA</t>
  </si>
  <si>
    <t>Payson AZ PD</t>
  </si>
  <si>
    <t>Payson UT PD</t>
  </si>
  <si>
    <t>Pea Ridge AR PD</t>
  </si>
  <si>
    <t>Peabody MA PD</t>
  </si>
  <si>
    <t>Peach County GA SO</t>
  </si>
  <si>
    <t>Peachtree City GA PD</t>
  </si>
  <si>
    <t>Peachtree City GA PD (Wal-Mart Grant)</t>
  </si>
  <si>
    <t>Peachtree Corners GA Marshal's Office</t>
  </si>
  <si>
    <t>Peapack Gladstone NJ PD</t>
  </si>
  <si>
    <t>Pearisburg VA PD</t>
  </si>
  <si>
    <t>Pearl River LA PD</t>
  </si>
  <si>
    <t>Pearland TX PD</t>
  </si>
  <si>
    <t>Pecatonica IL PD</t>
  </si>
  <si>
    <t>Pekin IL PD</t>
  </si>
  <si>
    <t>Pelham AL PD</t>
  </si>
  <si>
    <t>Pelion SC PD</t>
  </si>
  <si>
    <t>Pell City AL PD</t>
  </si>
  <si>
    <t>Pemberton Township NJ PD</t>
  </si>
  <si>
    <t>Pembroke GA PD</t>
  </si>
  <si>
    <t>Pembroke NC PD</t>
  </si>
  <si>
    <t>Pembroke PD Demo (NC)</t>
  </si>
  <si>
    <t>Pembroke Pines FL PD</t>
  </si>
  <si>
    <t>Pembroke VA PD</t>
  </si>
  <si>
    <t>Pemiscot County MO SO</t>
  </si>
  <si>
    <t>Pender County NC SO</t>
  </si>
  <si>
    <t>Pendergrass GA PD</t>
  </si>
  <si>
    <t>Pendleton IN PD</t>
  </si>
  <si>
    <t>Penn Hills PA PD</t>
  </si>
  <si>
    <t>Penn Township PA PD</t>
  </si>
  <si>
    <t>Pennington Gap VA PD</t>
  </si>
  <si>
    <t>Pennsylvania Office of the Attorney General PA</t>
  </si>
  <si>
    <t>Pennsylvania State PD</t>
  </si>
  <si>
    <t>Pennyrile Narcotics Task Force (KY)</t>
  </si>
  <si>
    <t>Pentwater MI PD</t>
  </si>
  <si>
    <t>Peoria County IL SO</t>
  </si>
  <si>
    <t>Peoria Heights IL PD</t>
  </si>
  <si>
    <t>Peoria IL PD</t>
  </si>
  <si>
    <t>Peotone IL PD</t>
  </si>
  <si>
    <t>Pepper Pike OH PD</t>
  </si>
  <si>
    <t>Perkins County NE SO</t>
  </si>
  <si>
    <t>Perkins Township OH PD</t>
  </si>
  <si>
    <t>Perry County IN SO</t>
  </si>
  <si>
    <t>Perry County MO SO</t>
  </si>
  <si>
    <t>Perry County OH SO</t>
  </si>
  <si>
    <t>Perry County TN SO</t>
  </si>
  <si>
    <t>Perry FL PD</t>
  </si>
  <si>
    <t>Perry GA PD</t>
  </si>
  <si>
    <t>Perry Township OH PD</t>
  </si>
  <si>
    <t>Perrysburg OH PD</t>
  </si>
  <si>
    <t>Perrysburg Twp OH PD</t>
  </si>
  <si>
    <t>Person County NC SO</t>
  </si>
  <si>
    <t>Perth Amboy NJ PD</t>
  </si>
  <si>
    <t>Peru IL PD</t>
  </si>
  <si>
    <t>Peru IN PD</t>
  </si>
  <si>
    <t>Petaluma CA PD</t>
  </si>
  <si>
    <t>Peters TWP PA PD</t>
  </si>
  <si>
    <t>Petersburg IL PD</t>
  </si>
  <si>
    <t>Petersburg VA PD</t>
  </si>
  <si>
    <t>Pettis County MO SO</t>
  </si>
  <si>
    <t>Pevely MO PD</t>
  </si>
  <si>
    <t>Pflugerville ISD TX PD</t>
  </si>
  <si>
    <t>Phelps County MO SO</t>
  </si>
  <si>
    <t>Phelps County NE SO</t>
  </si>
  <si>
    <t>Phenix City AL PD</t>
  </si>
  <si>
    <t>Phillips WI PD</t>
  </si>
  <si>
    <t>Phoenix AZ PD</t>
  </si>
  <si>
    <t>Piatt County IL Sheriff</t>
  </si>
  <si>
    <t>Pickaway County OH SO</t>
  </si>
  <si>
    <t>Pickens County GA SO</t>
  </si>
  <si>
    <t>Pickens County SC SO</t>
  </si>
  <si>
    <t>Pickerington OH PD</t>
  </si>
  <si>
    <t>Pierce County GA SO</t>
  </si>
  <si>
    <t>Pierceton PD IN</t>
  </si>
  <si>
    <t>Pigeon Forge TN PD</t>
  </si>
  <si>
    <t>Pike County AL SO</t>
  </si>
  <si>
    <t>Pike County GA SO</t>
  </si>
  <si>
    <t>Pike County IL SO</t>
  </si>
  <si>
    <t>Pike County MO SO</t>
  </si>
  <si>
    <t>Pinal County AZ Attorney's Office</t>
  </si>
  <si>
    <t>Pinal County AZ SO</t>
  </si>
  <si>
    <t>Pine Bluff AR PD</t>
  </si>
  <si>
    <t>Pine County MN SO</t>
  </si>
  <si>
    <t>Pine Mountain GA PD</t>
  </si>
  <si>
    <t>Pinecrest FL PD</t>
  </si>
  <si>
    <t>Pinellas County FL SO</t>
  </si>
  <si>
    <t>Pinellas Park FL PD</t>
  </si>
  <si>
    <t>Pinson AL PD</t>
  </si>
  <si>
    <t>Piperton TN PD</t>
  </si>
  <si>
    <t>Piscataway Twp NJ PD</t>
  </si>
  <si>
    <t>Pittsburgh PA PD</t>
  </si>
  <si>
    <t>Pittsfield IL PD</t>
  </si>
  <si>
    <t>Pittsfield Twp MI PD</t>
  </si>
  <si>
    <t>Pittston Township PA PD</t>
  </si>
  <si>
    <t>Pittsville WI PD</t>
  </si>
  <si>
    <t>Placentia CA PD</t>
  </si>
  <si>
    <t>Placer County CA DA Office</t>
  </si>
  <si>
    <t>Plain City OH PD</t>
  </si>
  <si>
    <t>Plainfield IL PD</t>
  </si>
  <si>
    <t>Plainfield IN PD</t>
  </si>
  <si>
    <t>Plainfield NJ PD</t>
  </si>
  <si>
    <t>Plainfield Twp MI</t>
  </si>
  <si>
    <t>Plainview TN PD</t>
  </si>
  <si>
    <t>Plainville MA PD</t>
  </si>
  <si>
    <t>Plano TX PD</t>
  </si>
  <si>
    <t>Plant City FL PD</t>
  </si>
  <si>
    <t>Plaquemines Parish LA SO</t>
  </si>
  <si>
    <t>Platte County MO SO</t>
  </si>
  <si>
    <t>Platteville WI PD</t>
  </si>
  <si>
    <t>Pleasant Grove AL PD</t>
  </si>
  <si>
    <t>Pleasant Grove UT PD</t>
  </si>
  <si>
    <t>Pleasant Hill CA PD</t>
  </si>
  <si>
    <t>Pleasant Hill IA PD</t>
  </si>
  <si>
    <t>Pleasant Hills PA PD</t>
  </si>
  <si>
    <t>Pleasant Prairie WI PD</t>
  </si>
  <si>
    <t>Pleasant Valley MO PD</t>
  </si>
  <si>
    <t>Plover WI PD</t>
  </si>
  <si>
    <t>Plymouth IN PD</t>
  </si>
  <si>
    <t>Plymouth MI PD</t>
  </si>
  <si>
    <t>Plymouth MN PD</t>
  </si>
  <si>
    <t>Plymouth PD IN</t>
  </si>
  <si>
    <t>Plymouth Township PA PD</t>
  </si>
  <si>
    <t>Plymouth WI PD</t>
  </si>
  <si>
    <t>Pocahontas AR PD</t>
  </si>
  <si>
    <t>Pocahontas IL PD</t>
  </si>
  <si>
    <t>Pocatello ID PD</t>
  </si>
  <si>
    <t>Poinsett County AR SO</t>
  </si>
  <si>
    <t>Point Township PA PD</t>
  </si>
  <si>
    <t>Pokagon Tribal MI PD</t>
  </si>
  <si>
    <t>Poland Township OH PD</t>
  </si>
  <si>
    <t>Polk City IA PD</t>
  </si>
  <si>
    <t>Polk County Conservation IA</t>
  </si>
  <si>
    <t>Polk County FL SO</t>
  </si>
  <si>
    <t>Polk County FL SO - Flex</t>
  </si>
  <si>
    <t>Polk County GA PD</t>
  </si>
  <si>
    <t>Polk County MO SO</t>
  </si>
  <si>
    <t>Polk County NC SO</t>
  </si>
  <si>
    <t>Polk County TX SO</t>
  </si>
  <si>
    <t>Pomona CA PD</t>
  </si>
  <si>
    <t>Ponchatoula LA PD</t>
  </si>
  <si>
    <t>Ponder TX PD</t>
  </si>
  <si>
    <t>Pontotoc MS PD</t>
  </si>
  <si>
    <t>Pooler GA PD</t>
  </si>
  <si>
    <t>Pope County AR SO</t>
  </si>
  <si>
    <t>Poquoson VA PD</t>
  </si>
  <si>
    <t>Port Aransas TX PD</t>
  </si>
  <si>
    <t>Port Edwards WI PD</t>
  </si>
  <si>
    <t>Port Fourchon Harbor LA PD</t>
  </si>
  <si>
    <t>Port Huron MI PD</t>
  </si>
  <si>
    <t>Port Isabel TX PD</t>
  </si>
  <si>
    <t>Port Neches PD (TX)</t>
  </si>
  <si>
    <t>Port Orange FL PD</t>
  </si>
  <si>
    <t>Port Saint Joe FL PD</t>
  </si>
  <si>
    <t>Port St. Lucie FL PD</t>
  </si>
  <si>
    <t>Port Washington WI PD</t>
  </si>
  <si>
    <t>Port Wentworth GA PD</t>
  </si>
  <si>
    <t>Port of Seattle WA PD</t>
  </si>
  <si>
    <t>Portage County OH SO</t>
  </si>
  <si>
    <t>Portage County WI SO</t>
  </si>
  <si>
    <t>Portage IN PD</t>
  </si>
  <si>
    <t>Portage WI PD</t>
  </si>
  <si>
    <t>Portageville MO PD</t>
  </si>
  <si>
    <t>Porterdale GA PD</t>
  </si>
  <si>
    <t>Portland TN PD</t>
  </si>
  <si>
    <t>Portsmouth NH PD</t>
  </si>
  <si>
    <t>Portsmouth RI PD</t>
  </si>
  <si>
    <t>Portsmouth VA PD</t>
  </si>
  <si>
    <t>Posen IL PD</t>
  </si>
  <si>
    <t>Posey County IN SO</t>
  </si>
  <si>
    <t>Potosi MO PD</t>
  </si>
  <si>
    <t>Pottawatomie County KS SO</t>
  </si>
  <si>
    <t>Pottawattamie County IA SO</t>
  </si>
  <si>
    <t>Potter County TX SO</t>
  </si>
  <si>
    <t>Poughkeepsie City NY PD</t>
  </si>
  <si>
    <t>Powder Springs GA PD</t>
  </si>
  <si>
    <t>Powhatan County VA SO</t>
  </si>
  <si>
    <t>Poynette WI PD</t>
  </si>
  <si>
    <t>Prairie Du Chien WI PD</t>
  </si>
  <si>
    <t>Prairie Grove IL PD</t>
  </si>
  <si>
    <t>Pratt County KS SO</t>
  </si>
  <si>
    <t>Prattville AL PD</t>
  </si>
  <si>
    <t>Preble County OH SO</t>
  </si>
  <si>
    <t>Precinct 3 (TX)</t>
  </si>
  <si>
    <t>Precinct 4 (TX)</t>
  </si>
  <si>
    <t>Precinct 5 (TX)</t>
  </si>
  <si>
    <t>Prentiss  County MS SO</t>
  </si>
  <si>
    <t>Presbyterian College SC PD</t>
  </si>
  <si>
    <t>Prescott AZ PD</t>
  </si>
  <si>
    <t>Prescott Valley AZ PD</t>
  </si>
  <si>
    <t>Prescott WI PD</t>
  </si>
  <si>
    <t>Priceville AL PD</t>
  </si>
  <si>
    <t>Prince Edward County VA SO</t>
  </si>
  <si>
    <t>Prince George County VA PD</t>
  </si>
  <si>
    <t>Prince George's Community College MD PD</t>
  </si>
  <si>
    <t>Prince William County VA PD</t>
  </si>
  <si>
    <t>Princeton IL PD</t>
  </si>
  <si>
    <t>Princeton IN PD</t>
  </si>
  <si>
    <t>Promedica OH PD</t>
  </si>
  <si>
    <t>Prospect CT PD</t>
  </si>
  <si>
    <t>Prospect Heights IL PD</t>
  </si>
  <si>
    <t>Prospect PD KY</t>
  </si>
  <si>
    <t>Provo UT PD</t>
  </si>
  <si>
    <t>Prowers County SO (CO)</t>
  </si>
  <si>
    <t>Pryor Creek OK PD</t>
  </si>
  <si>
    <t>Public Service Authority</t>
  </si>
  <si>
    <t>Pueblo CO PD</t>
  </si>
  <si>
    <t>Pulaski County AR SO</t>
  </si>
  <si>
    <t>Pulaski County IN SO</t>
  </si>
  <si>
    <t>Pulaski County MO SO</t>
  </si>
  <si>
    <t>Pulaski County VA SO</t>
  </si>
  <si>
    <t>Pulaski VA PD</t>
  </si>
  <si>
    <t>Pullman WA PD</t>
  </si>
  <si>
    <t>Purcell OK PD</t>
  </si>
  <si>
    <t>Purdue University IN PD</t>
  </si>
  <si>
    <t>Putnam CT PD</t>
  </si>
  <si>
    <t>Putnam County FL SO</t>
  </si>
  <si>
    <t>Putnam County GA SO</t>
  </si>
  <si>
    <t>Putnam County IL SO</t>
  </si>
  <si>
    <t>Putnam County IN SO</t>
  </si>
  <si>
    <t>Putnam County TN SO</t>
  </si>
  <si>
    <t>QComm911 Dispatch IL</t>
  </si>
  <si>
    <t>Quad City Airport IL PD</t>
  </si>
  <si>
    <t>Quapaw Nation OK Marshals Service</t>
  </si>
  <si>
    <t>Queen City TX PD</t>
  </si>
  <si>
    <t>Queen Creek AZ PD</t>
  </si>
  <si>
    <t>Quincy FL PD</t>
  </si>
  <si>
    <t>Quincy IL PD</t>
  </si>
  <si>
    <t>Quincy MA PD</t>
  </si>
  <si>
    <t>Quogue Village NY PD</t>
  </si>
  <si>
    <t>RCATF CA PD</t>
  </si>
  <si>
    <t>RIG WI DTF</t>
  </si>
  <si>
    <t>Rabun County GA SO</t>
  </si>
  <si>
    <t>Racine County WI Communications Center</t>
  </si>
  <si>
    <t>Racine County WI SO</t>
  </si>
  <si>
    <t>Racine WI PD</t>
  </si>
  <si>
    <t>Radcliff KY PD</t>
  </si>
  <si>
    <t>Radford City VA PD</t>
  </si>
  <si>
    <t>Ragland AL PD</t>
  </si>
  <si>
    <t>Rahway NJ PD</t>
  </si>
  <si>
    <t>Rainbow City AL PD</t>
  </si>
  <si>
    <t>Rains County TX SO</t>
  </si>
  <si>
    <t>Ralls County MO SO</t>
  </si>
  <si>
    <t>Ramsey County MN SO</t>
  </si>
  <si>
    <t>Ramsey IL PD</t>
  </si>
  <si>
    <t>Ramsey MN PD</t>
  </si>
  <si>
    <t>Randall County TX SO</t>
  </si>
  <si>
    <t>Randolph County AR SO</t>
  </si>
  <si>
    <t>Randolph County MO SO</t>
  </si>
  <si>
    <t>Randolph MA PD</t>
  </si>
  <si>
    <t>Rankin County MS SO</t>
  </si>
  <si>
    <t>Ranlo NC PD</t>
  </si>
  <si>
    <t>Raritan Twp NJ PD</t>
  </si>
  <si>
    <t>Ravenna OH PD</t>
  </si>
  <si>
    <t>Ravenswood WV PD</t>
  </si>
  <si>
    <t>Raymore MO PD</t>
  </si>
  <si>
    <t>Raynham MA PD</t>
  </si>
  <si>
    <t>Raytown MO PD</t>
  </si>
  <si>
    <t>Reading IL PD</t>
  </si>
  <si>
    <t>Reading OH PD</t>
  </si>
  <si>
    <t>Readington Township NJ PD</t>
  </si>
  <si>
    <t>Reagan County TX SO</t>
  </si>
  <si>
    <t>Reardan WA PD</t>
  </si>
  <si>
    <t>Red Oak PD TX</t>
  </si>
  <si>
    <t>Red River TX SO</t>
  </si>
  <si>
    <t>Red Springs NC PD</t>
  </si>
  <si>
    <t>Redfield AR PD</t>
  </si>
  <si>
    <t>Redford Twp MI PD</t>
  </si>
  <si>
    <t>Redgranite WI PD</t>
  </si>
  <si>
    <t>Redlands CA PD</t>
  </si>
  <si>
    <t>Redmond WA PD</t>
  </si>
  <si>
    <t>Redondo Beach CA PD</t>
  </si>
  <si>
    <t>Reeds Spring MO PD</t>
  </si>
  <si>
    <t>Reedsburg WI PD</t>
  </si>
  <si>
    <t>Reeves CO TX SO</t>
  </si>
  <si>
    <t>Regent University VA PD</t>
  </si>
  <si>
    <t>Regional Vehicle Burglary Suppression Taskforce TX</t>
  </si>
  <si>
    <t>Rehoboth Beach DE PD</t>
  </si>
  <si>
    <t>Reinhardt University GA PD</t>
  </si>
  <si>
    <t>Remerton GA PD</t>
  </si>
  <si>
    <t>Reminderville OH PD</t>
  </si>
  <si>
    <t>Remington VA PD</t>
  </si>
  <si>
    <t>Reno County KS SO</t>
  </si>
  <si>
    <t>Reno TX PD</t>
  </si>
  <si>
    <t>Rensselaer County NY SO</t>
  </si>
  <si>
    <t>Rensselaer NY PD</t>
  </si>
  <si>
    <t>Rensselear Polytechnic University (NY)</t>
  </si>
  <si>
    <t>Renton WA PD</t>
  </si>
  <si>
    <t>Republic MO PD</t>
  </si>
  <si>
    <t>Revere MA PD</t>
  </si>
  <si>
    <t>Reynolds GA PD</t>
  </si>
  <si>
    <t>Reynoldsburg OH PD</t>
  </si>
  <si>
    <t>Rhea County TN SO</t>
  </si>
  <si>
    <t>Rhode Island State PD</t>
  </si>
  <si>
    <t>Rhodhiss NC PD</t>
  </si>
  <si>
    <t>Rialto PD CA</t>
  </si>
  <si>
    <t>Rice &amp; Steele County MN 911 Center</t>
  </si>
  <si>
    <t>Rice Lake WI PD</t>
  </si>
  <si>
    <t>Rice University TX PD</t>
  </si>
  <si>
    <t>Rich Creek VA PD</t>
  </si>
  <si>
    <t>Richardson TX PD</t>
  </si>
  <si>
    <t>Richfield OH PD</t>
  </si>
  <si>
    <t>Richland  WA PD</t>
  </si>
  <si>
    <t>Richland Center WI PD</t>
  </si>
  <si>
    <t>Richland Community College Campus IL PD</t>
  </si>
  <si>
    <t>Richland County SC SO</t>
  </si>
  <si>
    <t>Richland County WI SO</t>
  </si>
  <si>
    <t>Richland Hills TX PD</t>
  </si>
  <si>
    <t>Richland MS PD</t>
  </si>
  <si>
    <t>Richland Twp OH PD</t>
  </si>
  <si>
    <t>Richland Village MI PD</t>
  </si>
  <si>
    <t>Richmond County GA SO</t>
  </si>
  <si>
    <t>Richmond County NC SO</t>
  </si>
  <si>
    <t>Richmond County SO - NPF LPR Study (GA)</t>
  </si>
  <si>
    <t>Richmond Heights MO PD</t>
  </si>
  <si>
    <t>Richmond Heights OH PD</t>
  </si>
  <si>
    <t>Richmond Hill GA PD</t>
  </si>
  <si>
    <t>Richmond Housing Authority CA PD</t>
  </si>
  <si>
    <t>Richmond IL PD</t>
  </si>
  <si>
    <t>Richmond KY PD</t>
  </si>
  <si>
    <t>Richmond MO PD</t>
  </si>
  <si>
    <t>Richmond TX PD</t>
  </si>
  <si>
    <t>Richmond VA PD - Insight</t>
  </si>
  <si>
    <t>Richton Park IL PD</t>
  </si>
  <si>
    <t>Ridgefield CT PD</t>
  </si>
  <si>
    <t>Ridgeland MS PD</t>
  </si>
  <si>
    <t>Riley County KS PD</t>
  </si>
  <si>
    <t>Rincon GA PD</t>
  </si>
  <si>
    <t>Rio Hondo College PD CA</t>
  </si>
  <si>
    <t>Ripley TN PD</t>
  </si>
  <si>
    <t>Ripon CA PD</t>
  </si>
  <si>
    <t>Ripon WI PD</t>
  </si>
  <si>
    <t>River Falls WI PD</t>
  </si>
  <si>
    <t>River Grove IL PD</t>
  </si>
  <si>
    <t>River Oaks TX PD</t>
  </si>
  <si>
    <t>Riverdale GA PD</t>
  </si>
  <si>
    <t>Riverdale IL PD</t>
  </si>
  <si>
    <t>Riverdale IL PD (Raven v1.2)</t>
  </si>
  <si>
    <t>Riverside County CA District Attorney</t>
  </si>
  <si>
    <t>Riverside County CA SO</t>
  </si>
  <si>
    <t>Riverside IL PD</t>
  </si>
  <si>
    <t>Riverside MO PD</t>
  </si>
  <si>
    <t>Riverside OH PD</t>
  </si>
  <si>
    <t>Riverton IL PD</t>
  </si>
  <si>
    <t>Riverwoods IL PD</t>
  </si>
  <si>
    <t>Riviera Beach FL PD</t>
  </si>
  <si>
    <t>Roane County TN SO</t>
  </si>
  <si>
    <t>Roanoke Rapids NC PD</t>
  </si>
  <si>
    <t>Roanoke TX PD</t>
  </si>
  <si>
    <t>Robbins IL PD</t>
  </si>
  <si>
    <t>Robbinsdale MN PD</t>
  </si>
  <si>
    <t>Robertson County TN SO</t>
  </si>
  <si>
    <t>Robertson County TX SO</t>
  </si>
  <si>
    <t>Robeson County NC SO</t>
  </si>
  <si>
    <t>Robinson IL PD</t>
  </si>
  <si>
    <t>Robinson Township PA PD</t>
  </si>
  <si>
    <t>Robstown TX PD</t>
  </si>
  <si>
    <t>Rochelle GA PD</t>
  </si>
  <si>
    <t>Rochester IL PD</t>
  </si>
  <si>
    <t>Rochester IN PD</t>
  </si>
  <si>
    <t>Rochester MN PD</t>
  </si>
  <si>
    <t>Rochester NH PD</t>
  </si>
  <si>
    <t>Rochester Township PA PD</t>
  </si>
  <si>
    <t>Rock County WI SO</t>
  </si>
  <si>
    <t>Rock Falls IL PD</t>
  </si>
  <si>
    <t>Rock Hill MO PD</t>
  </si>
  <si>
    <t>Rock Hill SC PD</t>
  </si>
  <si>
    <t>Rock Island County IL SO</t>
  </si>
  <si>
    <t>Rock Island IL PD</t>
  </si>
  <si>
    <t>Rockbridge County VA SO</t>
  </si>
  <si>
    <t>Rockdale County GA SO</t>
  </si>
  <si>
    <t>Rockdale IL PD</t>
  </si>
  <si>
    <t>Rockford Dept of Public Safety MI</t>
  </si>
  <si>
    <t>Rockford IL PD</t>
  </si>
  <si>
    <t>Rockford MI DPS</t>
  </si>
  <si>
    <t>Rockford Park District IL PD</t>
  </si>
  <si>
    <t>Rockingham County VA SO</t>
  </si>
  <si>
    <t>Rockingham NC PD</t>
  </si>
  <si>
    <t>Rockledge FL PD</t>
  </si>
  <si>
    <t>Rocklin CA PD</t>
  </si>
  <si>
    <t>Rockmart GA PD</t>
  </si>
  <si>
    <t>Rockport IN PD</t>
  </si>
  <si>
    <t>Rockton IL PD</t>
  </si>
  <si>
    <t>Rockwall TX PD</t>
  </si>
  <si>
    <t>Rockwood TN PD</t>
  </si>
  <si>
    <t>Rocky Hill CT PD</t>
  </si>
  <si>
    <t>Rocky Mount NC PD</t>
  </si>
  <si>
    <t>Rocky Mountain Information Network (RMIN/RISS) AZ [DEACTIVATED]</t>
  </si>
  <si>
    <t>Rocky River OH PD</t>
  </si>
  <si>
    <t>Rocky Top TN PD</t>
  </si>
  <si>
    <t>Rogers AR PD</t>
  </si>
  <si>
    <t>Rogers County OK SO</t>
  </si>
  <si>
    <t>Rogers MN PD</t>
  </si>
  <si>
    <t>Rohnert Park Department of Public Safety (CA)</t>
  </si>
  <si>
    <t>Rolling Meadows IL PD</t>
  </si>
  <si>
    <t>Roman Forest TX PD</t>
  </si>
  <si>
    <t>Rome GA PD</t>
  </si>
  <si>
    <t>Rome WI PD</t>
  </si>
  <si>
    <t>Romeoville IL PD</t>
  </si>
  <si>
    <t>Romulus MI PD</t>
  </si>
  <si>
    <t>Rose Hill KS PD</t>
  </si>
  <si>
    <t>Roseburg OR PD</t>
  </si>
  <si>
    <t>Roseland IN PD</t>
  </si>
  <si>
    <t>Roselle IL PD</t>
  </si>
  <si>
    <t>Roselle NJ PD</t>
  </si>
  <si>
    <t>Roselle Park NJ PD</t>
  </si>
  <si>
    <t>Rosemont IL PD</t>
  </si>
  <si>
    <t>Rosenberg TX PD</t>
  </si>
  <si>
    <t>Roseville CA PD</t>
  </si>
  <si>
    <t>Roseville MI PD</t>
  </si>
  <si>
    <t>Roseville MN PD</t>
  </si>
  <si>
    <t>Ross Township OH PD</t>
  </si>
  <si>
    <t>Ross Township PA PD</t>
  </si>
  <si>
    <t>Rossville IL PD</t>
  </si>
  <si>
    <t>Rossville IN PD</t>
  </si>
  <si>
    <t>Rostraver Township PA PD</t>
  </si>
  <si>
    <t>Roswell GA PD</t>
  </si>
  <si>
    <t>Rotterdam NY PD</t>
  </si>
  <si>
    <t>Roudebush Medical Center IN Veterans Affairs PD [Federal]</t>
  </si>
  <si>
    <t>Round Lake Beach IL PD</t>
  </si>
  <si>
    <t>Round Lake IL PD</t>
  </si>
  <si>
    <t>Round Lake Park IL PD</t>
  </si>
  <si>
    <t>Round Rock TX PD</t>
  </si>
  <si>
    <t>Routt County CO SO</t>
  </si>
  <si>
    <t>Rowan County NC SO</t>
  </si>
  <si>
    <t>Rowan County NC SO (duplicate)</t>
  </si>
  <si>
    <t>Rowan University NJ PD</t>
  </si>
  <si>
    <t>Rowlett PD TX</t>
  </si>
  <si>
    <t>Roxbury Twp NJ PD</t>
  </si>
  <si>
    <t>Roy UT PD</t>
  </si>
  <si>
    <t>Royal Oak MI PD</t>
  </si>
  <si>
    <t>Royston GA PD</t>
  </si>
  <si>
    <t>Rural Retreat VA PD</t>
  </si>
  <si>
    <t>Rush County IN SO</t>
  </si>
  <si>
    <t>Rushville IN PD</t>
  </si>
  <si>
    <t>Rusk CO TX SO</t>
  </si>
  <si>
    <t>Russell County AL SO</t>
  </si>
  <si>
    <t>Russellville AL PD</t>
  </si>
  <si>
    <t>Russellville AR PD</t>
  </si>
  <si>
    <t>Russellville KY PD</t>
  </si>
  <si>
    <t>Ruston LA PD</t>
  </si>
  <si>
    <t>Rutherford County NC SO</t>
  </si>
  <si>
    <t>Rutherfordton NC PD</t>
  </si>
  <si>
    <t>Rutledge TN PD</t>
  </si>
  <si>
    <t>SC - Columbia Metropolitan Airport PD</t>
  </si>
  <si>
    <t>SC - Lexington PD</t>
  </si>
  <si>
    <t>SC - Yemassee PD</t>
  </si>
  <si>
    <t>SEECOM Dispatch Center IL</t>
  </si>
  <si>
    <t>SEMO DTF (MO) - Do Not Use - Duplicate account</t>
  </si>
  <si>
    <t>SEMO Drug Task Force MO</t>
  </si>
  <si>
    <t>SUNY Binghamton Campus NY PD</t>
  </si>
  <si>
    <t>SUNY Old Westbury NY PD</t>
  </si>
  <si>
    <t>SUNY-Onondaga Community College Campus NY PD</t>
  </si>
  <si>
    <t>Sachse TX PD</t>
  </si>
  <si>
    <t>Sacramento CA DA</t>
  </si>
  <si>
    <t>Sacramento CA PD</t>
  </si>
  <si>
    <t>Sacramento County CA SO</t>
  </si>
  <si>
    <t>Safety Alliance of Cushing (OK)</t>
  </si>
  <si>
    <t>Safford AZ PD</t>
  </si>
  <si>
    <t>Sag Harbor Village NY PD</t>
  </si>
  <si>
    <t>Sagamore Hills Township OH PD</t>
  </si>
  <si>
    <t>Saginaw MI PD</t>
  </si>
  <si>
    <t>Saginaw Valley State University PD (MI)</t>
  </si>
  <si>
    <t>Saint Clair MO PD</t>
  </si>
  <si>
    <t>Saint Croix Falls MN PD</t>
  </si>
  <si>
    <t>Saint Croix Falls WI PD</t>
  </si>
  <si>
    <t>Saint Francis WI PD</t>
  </si>
  <si>
    <t>Saint Johnsville Village NY PD</t>
  </si>
  <si>
    <t>Saint Joseph MI DPS</t>
  </si>
  <si>
    <t>Saint Marys KS PD</t>
  </si>
  <si>
    <t>Salado TX PD</t>
  </si>
  <si>
    <t>Sale City GA PD</t>
  </si>
  <si>
    <t>Salem County NJ Prosecutors Office</t>
  </si>
  <si>
    <t>Salem IN PD</t>
  </si>
  <si>
    <t>Salem MA PD</t>
  </si>
  <si>
    <t>Salem OH PD</t>
  </si>
  <si>
    <t>Salem Township PA PD</t>
  </si>
  <si>
    <t>Salem UT PD</t>
  </si>
  <si>
    <t>Salida CO PD</t>
  </si>
  <si>
    <t>Salina KS PD</t>
  </si>
  <si>
    <t>Salina OK PD</t>
  </si>
  <si>
    <t>Salinas CA PD</t>
  </si>
  <si>
    <t>Saline County AR SO</t>
  </si>
  <si>
    <t>Saline County IL SO</t>
  </si>
  <si>
    <t>Saline County KS SO</t>
  </si>
  <si>
    <t>Salisbury NC PD</t>
  </si>
  <si>
    <t>Salley SC PD</t>
  </si>
  <si>
    <t>Salt Lake City UT PD</t>
  </si>
  <si>
    <t>Samford University AL PD</t>
  </si>
  <si>
    <t>Sampson County NC SO</t>
  </si>
  <si>
    <t>San Antonio TX PD</t>
  </si>
  <si>
    <t>San Benito High School District (CA)</t>
  </si>
  <si>
    <t>San Bernardino County CA SO</t>
  </si>
  <si>
    <t>San Bruno CA PD</t>
  </si>
  <si>
    <t>San Diego County CA SD</t>
  </si>
  <si>
    <t>San Diego Harbor CA PD</t>
  </si>
  <si>
    <t>San Fernando CA PD</t>
  </si>
  <si>
    <t>San Francisco CA PD</t>
  </si>
  <si>
    <t>San Francisco District Attorney CA</t>
  </si>
  <si>
    <t>San Joaquin CA DA</t>
  </si>
  <si>
    <t>San Joaquin Delta College PD (CA)</t>
  </si>
  <si>
    <t>San Juan Bautista CA</t>
  </si>
  <si>
    <t>San Juan County NM SO</t>
  </si>
  <si>
    <t>San Leandro CA PD</t>
  </si>
  <si>
    <t>San Luis AZ PD</t>
  </si>
  <si>
    <t>San Luis Obispo CA PD</t>
  </si>
  <si>
    <t>San Luis Obispo County (CA) Sheriff</t>
  </si>
  <si>
    <t>San Pablo CA PD</t>
  </si>
  <si>
    <t>San Pasqual CA PD</t>
  </si>
  <si>
    <t>San Ramon CA PD</t>
  </si>
  <si>
    <t>Sand City CA PD</t>
  </si>
  <si>
    <t>Sand Springs OK PD</t>
  </si>
  <si>
    <t>Sandusky County SO OH</t>
  </si>
  <si>
    <t>Sandusky OH PD</t>
  </si>
  <si>
    <t>Sandy Springs GA PD</t>
  </si>
  <si>
    <t>Sangamon County IL SO</t>
  </si>
  <si>
    <t>Sanibel FL PD</t>
  </si>
  <si>
    <t>Sansom Park TX PD</t>
  </si>
  <si>
    <t>Santa Barbara County CA SO</t>
  </si>
  <si>
    <t>Santa Clara DA CA</t>
  </si>
  <si>
    <t>Santa Claus IN PD</t>
  </si>
  <si>
    <t>Santa Fe County NM SO</t>
  </si>
  <si>
    <t>Santa Maria CA PD</t>
  </si>
  <si>
    <t>Santa Monica CA PD</t>
  </si>
  <si>
    <t>Santa Paula CA PD</t>
  </si>
  <si>
    <t>Santa Rosa Band of Cahuilla Indians CA</t>
  </si>
  <si>
    <t>Santa Rosa County FL SO</t>
  </si>
  <si>
    <t>Santaquin UT PD 2</t>
  </si>
  <si>
    <t>Santee Cooper Law Enforcement Division (SC)</t>
  </si>
  <si>
    <t>Sapulpa OK PD</t>
  </si>
  <si>
    <t>Saranac Lake Village NY PD</t>
  </si>
  <si>
    <t>Sarasota County FL SO</t>
  </si>
  <si>
    <t>Sarasota FL PD</t>
  </si>
  <si>
    <t>Saratoga County NY SO</t>
  </si>
  <si>
    <t>Saratoga Springs NY PD</t>
  </si>
  <si>
    <t>Sarcoxie MO PD</t>
  </si>
  <si>
    <t>Sardis City AL PD</t>
  </si>
  <si>
    <t>Sartell MN PD</t>
  </si>
  <si>
    <t>Saugerties Town NY PD</t>
  </si>
  <si>
    <t>Saugus MA PD</t>
  </si>
  <si>
    <t>Sauk County WI SO</t>
  </si>
  <si>
    <t>Sauk Prairie WI PD</t>
  </si>
  <si>
    <t>Sauk Village IL PD</t>
  </si>
  <si>
    <t>Saukville WI PD</t>
  </si>
  <si>
    <t>Savannah GA Code Compliance</t>
  </si>
  <si>
    <t>Savannah GA PD</t>
  </si>
  <si>
    <t>Savannah International Airport GA PD</t>
  </si>
  <si>
    <t>Savannah State University PD</t>
  </si>
  <si>
    <t>Savannah TN PD</t>
  </si>
  <si>
    <t>Sayreville NJ PD</t>
  </si>
  <si>
    <t>Scarborough ME PD</t>
  </si>
  <si>
    <t>Schaumburg IL PD</t>
  </si>
  <si>
    <t>Schererville IN PD</t>
  </si>
  <si>
    <t>Schiller Park IL PD</t>
  </si>
  <si>
    <t>Schoolcraft College MI PD</t>
  </si>
  <si>
    <t>Schuyler Co. IL SO</t>
  </si>
  <si>
    <t>Schuyler County MO SO</t>
  </si>
  <si>
    <t>Scotch Plains NJ PD</t>
  </si>
  <si>
    <t>Scotia Village NY PD</t>
  </si>
  <si>
    <t>Scott City MO PD</t>
  </si>
  <si>
    <t>Scott County IN SO</t>
  </si>
  <si>
    <t>Scott County KY SO</t>
  </si>
  <si>
    <t>Scott County MS SO</t>
  </si>
  <si>
    <t>Scott Township PA PD</t>
  </si>
  <si>
    <t>Scotts Valley CA PD</t>
  </si>
  <si>
    <t>Scottsbluff Co Consolidated Comm Ctr NE</t>
  </si>
  <si>
    <t>Scottsboro AL PD</t>
  </si>
  <si>
    <t>Scottsdale AZ PD</t>
  </si>
  <si>
    <t>Scottsville KY PD</t>
  </si>
  <si>
    <t>Scottsville VA PD</t>
  </si>
  <si>
    <t>Scranton PA PD</t>
  </si>
  <si>
    <t>Screven GA PD</t>
  </si>
  <si>
    <t>Seabrook TX PD</t>
  </si>
  <si>
    <t>Seaford DE PD</t>
  </si>
  <si>
    <t>Seagoville TX PD</t>
  </si>
  <si>
    <t>Seal Beach CA PD</t>
  </si>
  <si>
    <t>Sealy TX PD</t>
  </si>
  <si>
    <t>Searcy AR PD</t>
  </si>
  <si>
    <t>Seat Pleasant MD PD</t>
  </si>
  <si>
    <t>Sebastian FL PD</t>
  </si>
  <si>
    <t>Security Consulting Solutions (PA)</t>
  </si>
  <si>
    <t>Sedalia MO PD</t>
  </si>
  <si>
    <t>Sedgwick County KS SO</t>
  </si>
  <si>
    <t>Sedgwick KS PD</t>
  </si>
  <si>
    <t>Sedona AZ PD</t>
  </si>
  <si>
    <t>Sedro-Woolley WA PD</t>
  </si>
  <si>
    <t>Seekonk MA PD</t>
  </si>
  <si>
    <t>Seguin TX PD</t>
  </si>
  <si>
    <t>Seligman MO PD</t>
  </si>
  <si>
    <t>Sellersburg IN PD</t>
  </si>
  <si>
    <t>Selma AL PD</t>
  </si>
  <si>
    <t>Selma NC PD</t>
  </si>
  <si>
    <t>Selma TX PD</t>
  </si>
  <si>
    <t>Selmer TN PD</t>
  </si>
  <si>
    <t>Seminole County FL SO</t>
  </si>
  <si>
    <t>Seminole County GA SO</t>
  </si>
  <si>
    <t>Seneca County NY SO</t>
  </si>
  <si>
    <t>Seneca MO PD</t>
  </si>
  <si>
    <t>Seneca SC PD</t>
  </si>
  <si>
    <t>Senoia GA PD</t>
  </si>
  <si>
    <t>Sequoyah County SO OK</t>
  </si>
  <si>
    <t>Sergeant Bluff IA PD</t>
  </si>
  <si>
    <t>Seven Hills OH PD</t>
  </si>
  <si>
    <t>Sevier County TN SO</t>
  </si>
  <si>
    <t>Seville OH PD</t>
  </si>
  <si>
    <t>Seward County NE SO</t>
  </si>
  <si>
    <t>Sewickley Borough PA PD</t>
  </si>
  <si>
    <t>Seymour IN PD</t>
  </si>
  <si>
    <t>Shafter PD CA</t>
  </si>
  <si>
    <t>Shaker Heights OH PD</t>
  </si>
  <si>
    <t>Shaler TWP PA PD</t>
  </si>
  <si>
    <t>Sharon MA PD</t>
  </si>
  <si>
    <t>Sharonville OH PD</t>
  </si>
  <si>
    <t>Shawano WI PD</t>
  </si>
  <si>
    <t>Shawnee County KS SO</t>
  </si>
  <si>
    <t>Shawnee KS PD</t>
  </si>
  <si>
    <t>Sheboygan WI PD</t>
  </si>
  <si>
    <t>Sheffield AL PD</t>
  </si>
  <si>
    <t>Shelby County AL SO</t>
  </si>
  <si>
    <t>Shelby County IL SO</t>
  </si>
  <si>
    <t>Shelby County IN SO</t>
  </si>
  <si>
    <t>Shelby County KY SO</t>
  </si>
  <si>
    <t>Shelby Township MI PD</t>
  </si>
  <si>
    <t>Shelby Twp MI PD (Duplicate-do not use)</t>
  </si>
  <si>
    <t>Shelbyville IN PD</t>
  </si>
  <si>
    <t>Shelbyville KY PD</t>
  </si>
  <si>
    <t>Shelbyville TN PD</t>
  </si>
  <si>
    <t>Shenandoah County VA SO</t>
  </si>
  <si>
    <t>Shenandoah TX PD</t>
  </si>
  <si>
    <t>Shenandoah VA PD</t>
  </si>
  <si>
    <t>Shenango PA PD</t>
  </si>
  <si>
    <t>Shepherdsville KY PD</t>
  </si>
  <si>
    <t>Sheridan AR PD</t>
  </si>
  <si>
    <t>Sheridan County KS SO</t>
  </si>
  <si>
    <t>Sheridan County NE SO</t>
  </si>
  <si>
    <t>Sherman IL PD</t>
  </si>
  <si>
    <t>Sherman TX PD</t>
  </si>
  <si>
    <t>Sherwood AR PD</t>
  </si>
  <si>
    <t>Shively KY PD</t>
  </si>
  <si>
    <t>Shorewood IL PD</t>
  </si>
  <si>
    <t>Show Low AZ PD</t>
  </si>
  <si>
    <t>Shreveport LA PD</t>
  </si>
  <si>
    <t>Sidney OH PD</t>
  </si>
  <si>
    <t>Sierra Madre CA PD</t>
  </si>
  <si>
    <t>Sikeston MO DPS</t>
  </si>
  <si>
    <t>Silt CO PD</t>
  </si>
  <si>
    <t>Silver Lake PD IN</t>
  </si>
  <si>
    <t>Silvis IL PD</t>
  </si>
  <si>
    <t>Simpsonville KY PD</t>
  </si>
  <si>
    <t>Simpsonville SC PD</t>
  </si>
  <si>
    <t>Simsbury CT PD</t>
  </si>
  <si>
    <t>Sioux City IA PD</t>
  </si>
  <si>
    <t>Siskiyou County SO CA</t>
  </si>
  <si>
    <t>Sisseton SD PD</t>
  </si>
  <si>
    <t>Skamania CO WA SO</t>
  </si>
  <si>
    <t>Skokie IL PD</t>
  </si>
  <si>
    <t>Slidell LA PD</t>
  </si>
  <si>
    <t>Smith County TX SO</t>
  </si>
  <si>
    <t>Smith Township PA PD</t>
  </si>
  <si>
    <t>Smithfield VA PD</t>
  </si>
  <si>
    <t>Smyrna GA PD</t>
  </si>
  <si>
    <t>Smyrna TN PD</t>
  </si>
  <si>
    <t>Smyth County VA SO</t>
  </si>
  <si>
    <t>Snead AL PD</t>
  </si>
  <si>
    <t>Snellville GA PD</t>
  </si>
  <si>
    <t>Snohomish County WA 911</t>
  </si>
  <si>
    <t>Snohomish County WA SO</t>
  </si>
  <si>
    <t>Snyder TX PD</t>
  </si>
  <si>
    <t>Society SC PD</t>
  </si>
  <si>
    <t>Solano County DA CA</t>
  </si>
  <si>
    <t>Solano County Special Investigations Bureau</t>
  </si>
  <si>
    <t>Soledad CA PD</t>
  </si>
  <si>
    <t>Solon OH PD</t>
  </si>
  <si>
    <t>Solvay Village NY PD</t>
  </si>
  <si>
    <t>Somerset County NJ Prosecutors Office</t>
  </si>
  <si>
    <t>Somerset MA PD</t>
  </si>
  <si>
    <t>Somerset NY PD</t>
  </si>
  <si>
    <t>Somerset WI PD</t>
  </si>
  <si>
    <t>Somerton AZ PD</t>
  </si>
  <si>
    <t>Somerville TN PD</t>
  </si>
  <si>
    <t>Sonoma County CA SO</t>
  </si>
  <si>
    <t>Soperton GA PD</t>
  </si>
  <si>
    <t>Sour Lake TX PD</t>
  </si>
  <si>
    <t>South Amboy NJ PD</t>
  </si>
  <si>
    <t>South Barrington IL PD</t>
  </si>
  <si>
    <t>South Bend IN Airport Transit PD</t>
  </si>
  <si>
    <t>South Bend IN PD</t>
  </si>
  <si>
    <t>South Boston VA PD</t>
  </si>
  <si>
    <t>South Carolina Department of Public Safety</t>
  </si>
  <si>
    <t>South Carolina Law Enforcement Division - SLED</t>
  </si>
  <si>
    <t>South Central MO Drug Task Force</t>
  </si>
  <si>
    <t>South Central OH Major Crimes Unit</t>
  </si>
  <si>
    <t>South Chicago Heights IL PD</t>
  </si>
  <si>
    <t>South College TN PD</t>
  </si>
  <si>
    <t>South Dakota Division of Criminal Investigation SD</t>
  </si>
  <si>
    <t>South Daytona FL PD</t>
  </si>
  <si>
    <t>South Elgin IL PD</t>
  </si>
  <si>
    <t>South Euclid OH PD</t>
  </si>
  <si>
    <t>South Fayette Township PA PD</t>
  </si>
  <si>
    <t>South Fulton GA PD</t>
  </si>
  <si>
    <t>South Gate CA PD</t>
  </si>
  <si>
    <t>South Hadley MA PD</t>
  </si>
  <si>
    <t>South Hill VA PD</t>
  </si>
  <si>
    <t>South Hutchinson KS PD</t>
  </si>
  <si>
    <t>South Lake Minnetonka MN PD</t>
  </si>
  <si>
    <t>South Lebanon OH (Warren Co)</t>
  </si>
  <si>
    <t>South Lyon MI PD</t>
  </si>
  <si>
    <t>South Miami FL PD</t>
  </si>
  <si>
    <t>South Milwaukee WI PD</t>
  </si>
  <si>
    <t>South Pasadena CA PD</t>
  </si>
  <si>
    <t>South Plainfield NJ PD</t>
  </si>
  <si>
    <t>South Portland ME PD</t>
  </si>
  <si>
    <t>South Russell OH PD</t>
  </si>
  <si>
    <t>South Salt Lake City UT PD</t>
  </si>
  <si>
    <t>South Sioux City NE PD</t>
  </si>
  <si>
    <t>South Strabane Township PA PD</t>
  </si>
  <si>
    <t>South Suburban College IL PD</t>
  </si>
  <si>
    <t>South Windsor CT PD</t>
  </si>
  <si>
    <t>Southampton VA SO</t>
  </si>
  <si>
    <t>Southaven MS PD</t>
  </si>
  <si>
    <t>Southern Illinois University IL PD</t>
  </si>
  <si>
    <t>Southern Methodist University TX PD</t>
  </si>
  <si>
    <t>Southern Pines NC PD</t>
  </si>
  <si>
    <t>Southern Regl PA PD</t>
  </si>
  <si>
    <t>Southern Shores NC PD</t>
  </si>
  <si>
    <t>Southern View IL PD</t>
  </si>
  <si>
    <t>Southfield MI PD</t>
  </si>
  <si>
    <t>Southgate KY PD</t>
  </si>
  <si>
    <t>Southgate MI PD</t>
  </si>
  <si>
    <t>Southington CT PD</t>
  </si>
  <si>
    <t>Southmayd TX PD</t>
  </si>
  <si>
    <t>Southold Town NY PD</t>
  </si>
  <si>
    <t>Southside AL PD</t>
  </si>
  <si>
    <t>Southwest Emergency Dispatch Center (OH)</t>
  </si>
  <si>
    <t>Southwest Mississippi Community College - MS PD</t>
  </si>
  <si>
    <t>Southwest Tennessee Community College TN PD</t>
  </si>
  <si>
    <t>Southwestern Illinois College Campus PD</t>
  </si>
  <si>
    <t>Spalding County GA SO</t>
  </si>
  <si>
    <t>Sparta GA PD</t>
  </si>
  <si>
    <t>Sparta TN PD</t>
  </si>
  <si>
    <t>Sparta Twp NJ PD</t>
  </si>
  <si>
    <t>Sparta WI PD</t>
  </si>
  <si>
    <t>Spartanburg County SC SO</t>
  </si>
  <si>
    <t>Spartanburg SC PD</t>
  </si>
  <si>
    <t>Speedway IN PD</t>
  </si>
  <si>
    <t>Spencer County  KY SO</t>
  </si>
  <si>
    <t>Spencer County IN SO</t>
  </si>
  <si>
    <t>Splendora TX PD</t>
  </si>
  <si>
    <t>Spokane Tribal PD WA</t>
  </si>
  <si>
    <t>Spokane WA PD</t>
  </si>
  <si>
    <t>Spring Arbor MI PD</t>
  </si>
  <si>
    <t>Spring Branch TX ISD PD</t>
  </si>
  <si>
    <t>Spring Hill TN PD</t>
  </si>
  <si>
    <t>Spring Lake Park MN PD</t>
  </si>
  <si>
    <t>Spring Township PA PD</t>
  </si>
  <si>
    <t>Spring Valley IL PD</t>
  </si>
  <si>
    <t>Spring Valley Village TX PD</t>
  </si>
  <si>
    <t>Springboro OH PD</t>
  </si>
  <si>
    <t>Springdale AR PD</t>
  </si>
  <si>
    <t>Springdale Borough PA PD</t>
  </si>
  <si>
    <t>Springettsbury Twp PD PA</t>
  </si>
  <si>
    <t>Springfield College Campus PD MA</t>
  </si>
  <si>
    <t>Springfield GA PD</t>
  </si>
  <si>
    <t>Springfield MA PD</t>
  </si>
  <si>
    <t>Springfield MO PD</t>
  </si>
  <si>
    <t>Springfield OH PD</t>
  </si>
  <si>
    <t>Springfield OR PD</t>
  </si>
  <si>
    <t>Springfield Park District IL PD</t>
  </si>
  <si>
    <t>Springfield TN PD</t>
  </si>
  <si>
    <t>Springfield Township OH (Hamilton Co) PD</t>
  </si>
  <si>
    <t>Springport Twp MI PD</t>
  </si>
  <si>
    <t>Springville AL PD</t>
  </si>
  <si>
    <t>Springville PD (UT)</t>
  </si>
  <si>
    <t>Spruce Pine NC PD</t>
  </si>
  <si>
    <t>Sringfield IL (PD)</t>
  </si>
  <si>
    <t>St Elmo IL PD</t>
  </si>
  <si>
    <t>St Paul MN PD</t>
  </si>
  <si>
    <t>St. Ann MO PD</t>
  </si>
  <si>
    <t>St. Augustine FL PD</t>
  </si>
  <si>
    <t>St. Bernard Parish LA SO</t>
  </si>
  <si>
    <t>St. Charles City MO PD</t>
  </si>
  <si>
    <t>St. Charles Community College Campus Police MO</t>
  </si>
  <si>
    <t>St. Charles County MO Ambulance District</t>
  </si>
  <si>
    <t>St. Charles County MO PD</t>
  </si>
  <si>
    <t>St. Charles IL PD</t>
  </si>
  <si>
    <t>St. Charles Parish LA SO</t>
  </si>
  <si>
    <t>St. Clair County AL Dispatch</t>
  </si>
  <si>
    <t>St. Clair County AL SO</t>
  </si>
  <si>
    <t>St. Clair County Central Dispatch MI</t>
  </si>
  <si>
    <t>St. Clair County MI SO</t>
  </si>
  <si>
    <t>St. Clair MI PD</t>
  </si>
  <si>
    <t>St. Clairsville OH PD</t>
  </si>
  <si>
    <t>St. Cloud MN PD</t>
  </si>
  <si>
    <t>St. Edward's University (TX)</t>
  </si>
  <si>
    <t>St. Francois County MO SO</t>
  </si>
  <si>
    <t>St. George LA Fire Protection</t>
  </si>
  <si>
    <t>St. James Parish LA SO</t>
  </si>
  <si>
    <t>St. John MO PD</t>
  </si>
  <si>
    <t>St. John Parish LA SO</t>
  </si>
  <si>
    <t>St. Johns County FL SO</t>
  </si>
  <si>
    <t>St. Joseph County SO IN</t>
  </si>
  <si>
    <t>St. Joseph Department of Public Safety MI</t>
  </si>
  <si>
    <t>St. Joseph Township MI PD</t>
  </si>
  <si>
    <t>St. Louis County MN SO</t>
  </si>
  <si>
    <t>St. Louis County MO PD</t>
  </si>
  <si>
    <t>St. Louis Fusion Center MO</t>
  </si>
  <si>
    <t>St. Louis Metro MO PD</t>
  </si>
  <si>
    <t>St. Louis Park MN PD</t>
  </si>
  <si>
    <t>St. Lucie County FL SO</t>
  </si>
  <si>
    <t>St. Martin Parish LA SO</t>
  </si>
  <si>
    <t>St. Matthews KY PD</t>
  </si>
  <si>
    <t>St. Peters MO PD</t>
  </si>
  <si>
    <t>St. Petersburg FL PD</t>
  </si>
  <si>
    <t>St. Tammany Parish LA SO</t>
  </si>
  <si>
    <t>Stafford County KS SO</t>
  </si>
  <si>
    <t>Stafford County VA SO</t>
  </si>
  <si>
    <t>Stafford TX PD</t>
  </si>
  <si>
    <t>Stallion Springs CA PD</t>
  </si>
  <si>
    <t>Stamping Ground KY PD</t>
  </si>
  <si>
    <t>Stanford KY PD</t>
  </si>
  <si>
    <t>Stanley NC PD</t>
  </si>
  <si>
    <t>Stanley VA PD</t>
  </si>
  <si>
    <t>Stanly County NC SO</t>
  </si>
  <si>
    <t>Starke County IN SO</t>
  </si>
  <si>
    <t>State Capitol CT PD</t>
  </si>
  <si>
    <t>Statesboro GA PD</t>
  </si>
  <si>
    <t>Statesville NC PD</t>
  </si>
  <si>
    <t>Statham GA PD</t>
  </si>
  <si>
    <t>Ste. Genevieve County MO SO</t>
  </si>
  <si>
    <t>Steele AL PD</t>
  </si>
  <si>
    <t>Steger IL PD</t>
  </si>
  <si>
    <t>Stephen Johnston - Flock Demo Network</t>
  </si>
  <si>
    <t>Stephens County GA SO</t>
  </si>
  <si>
    <t>Stephenson County IL SO</t>
  </si>
  <si>
    <t>Stephenville TX PD</t>
  </si>
  <si>
    <t>Sterling County TX SO</t>
  </si>
  <si>
    <t>Steuben County IN SO</t>
  </si>
  <si>
    <t>Steubenville OH PD</t>
  </si>
  <si>
    <t>Stevens Point WI PD</t>
  </si>
  <si>
    <t>Stewart County TN SO</t>
  </si>
  <si>
    <t>Stickney IL PD</t>
  </si>
  <si>
    <t>Stigler PD OK</t>
  </si>
  <si>
    <t>Stillmore GA PD</t>
  </si>
  <si>
    <t>Stinesville IN PD</t>
  </si>
  <si>
    <t>Stockbridge GA PD</t>
  </si>
  <si>
    <t>Stone County MO SO</t>
  </si>
  <si>
    <t>Stone County MS SO</t>
  </si>
  <si>
    <t>Stone Mountain GA PD</t>
  </si>
  <si>
    <t>Stonington CT PD</t>
  </si>
  <si>
    <t>Storey County NV SO</t>
  </si>
  <si>
    <t>Story County IA SO</t>
  </si>
  <si>
    <t>Stow OH PD</t>
  </si>
  <si>
    <t>Stowe Township PA PD</t>
  </si>
  <si>
    <t>Strasburg VA PD</t>
  </si>
  <si>
    <t>Streamwood IL PD</t>
  </si>
  <si>
    <t>Streator IL PD</t>
  </si>
  <si>
    <t>Streetsboro OH PD</t>
  </si>
  <si>
    <t>Strongsville OH PD</t>
  </si>
  <si>
    <t>Sturbridge MA PD</t>
  </si>
  <si>
    <t>Sturgeon Bay WI PD</t>
  </si>
  <si>
    <t>Sturgis MI PD</t>
  </si>
  <si>
    <t>Sturtevant WI PD</t>
  </si>
  <si>
    <t>Sturthers OH PD</t>
  </si>
  <si>
    <t>Suffield CT PD</t>
  </si>
  <si>
    <t>Suffolk County District Attorney's Office NY</t>
  </si>
  <si>
    <t>Suffolk County NY PD</t>
  </si>
  <si>
    <t>Suffolk County NY SO</t>
  </si>
  <si>
    <t>Suffolk PD (Insight) (VA)</t>
  </si>
  <si>
    <t>Suffolk VA PD</t>
  </si>
  <si>
    <t>Sugar Grove IL PD</t>
  </si>
  <si>
    <t>Sugar Hill GA PD</t>
  </si>
  <si>
    <t>Sugar Land TX PD</t>
  </si>
  <si>
    <t>Sugar Mountain NC PD</t>
  </si>
  <si>
    <t>Sugar Notch Borough PA PD</t>
  </si>
  <si>
    <t>Sugarcreek Township OH PD</t>
  </si>
  <si>
    <t>Sugarloaf Twp PA PD</t>
  </si>
  <si>
    <t>Suisun City CA PD</t>
  </si>
  <si>
    <t>Sullivan  IL PD</t>
  </si>
  <si>
    <t>Sullivan County IN SO</t>
  </si>
  <si>
    <t>Sullivan County TN SO</t>
  </si>
  <si>
    <t>Sullivans Island SC PD</t>
  </si>
  <si>
    <t>Sulphur Springs TX PD</t>
  </si>
  <si>
    <t>Sultan WA PD</t>
  </si>
  <si>
    <t>Summa Health (OH)</t>
  </si>
  <si>
    <t>Summerville SC PD</t>
  </si>
  <si>
    <t>Summit County CO SO</t>
  </si>
  <si>
    <t>Summit County OH SO</t>
  </si>
  <si>
    <t>Summit IL PD</t>
  </si>
  <si>
    <t>Summit Metro Parks OH PD</t>
  </si>
  <si>
    <t>Sumner County KS SO</t>
  </si>
  <si>
    <t>Sumner County TN E911</t>
  </si>
  <si>
    <t>Sumner County TN SO</t>
  </si>
  <si>
    <t>Sumter County AL SO</t>
  </si>
  <si>
    <t>Sumter County FL SO</t>
  </si>
  <si>
    <t>Sumter County GA SO</t>
  </si>
  <si>
    <t>Sumter County SC SO</t>
  </si>
  <si>
    <t>Sumter SC PD</t>
  </si>
  <si>
    <t>Sun Prairie WI PD</t>
  </si>
  <si>
    <t>Sunbury OH PD</t>
  </si>
  <si>
    <t>Sunnyside WA PD</t>
  </si>
  <si>
    <t>Sunnyvale TX PD</t>
  </si>
  <si>
    <t>Sunrise FL PD</t>
  </si>
  <si>
    <t>Sunriver OR PD</t>
  </si>
  <si>
    <t>Sunset Beach NC PD</t>
  </si>
  <si>
    <t>Sunset Hills MO PD</t>
  </si>
  <si>
    <t>Sunset Valley TX PD</t>
  </si>
  <si>
    <t>Surf City NC PD</t>
  </si>
  <si>
    <t>Surprise AZ PD</t>
  </si>
  <si>
    <t>Surry County NC SO</t>
  </si>
  <si>
    <t>Surry County SO VA</t>
  </si>
  <si>
    <t>Susquehanna Township PA PD</t>
  </si>
  <si>
    <t>Sussex County VA SO</t>
  </si>
  <si>
    <t>Sutherlin OR PD</t>
  </si>
  <si>
    <t>Sutter County CA SO</t>
  </si>
  <si>
    <t>Sutton MA PD</t>
  </si>
  <si>
    <t>Suwanee GA PD</t>
  </si>
  <si>
    <t>Suwannee County FL SO</t>
  </si>
  <si>
    <t>Swainsboro GA PD</t>
  </si>
  <si>
    <t>Swanton OH PD</t>
  </si>
  <si>
    <t>Sweet Springs MO PD</t>
  </si>
  <si>
    <t>Sweetwater TN PD</t>
  </si>
  <si>
    <t>Sweetwater TX PD</t>
  </si>
  <si>
    <t>Sycamore IL PD</t>
  </si>
  <si>
    <t>Sycamore Township OH</t>
  </si>
  <si>
    <t>Sylvania GA PD</t>
  </si>
  <si>
    <t>Sylvania Township OH PD</t>
  </si>
  <si>
    <t>Sylvester GA PD</t>
  </si>
  <si>
    <t>Syracuse IN PD</t>
  </si>
  <si>
    <t>Syracuse NY PD</t>
  </si>
  <si>
    <t>TN - Bedford County SO</t>
  </si>
  <si>
    <t>TN - Bluff City PD</t>
  </si>
  <si>
    <t>TN - Greene County SO</t>
  </si>
  <si>
    <t>TN - Lincoln County SO</t>
  </si>
  <si>
    <t>TN - Loeb Properties Inc - Security</t>
  </si>
  <si>
    <t>TN - Pulaski PD</t>
  </si>
  <si>
    <t>TN - Tazewell PD</t>
  </si>
  <si>
    <t>TN ROCIC</t>
  </si>
  <si>
    <t>TNT Drug Task Force IN</t>
  </si>
  <si>
    <t>TX - Bangs PD</t>
  </si>
  <si>
    <t>TX - Baylor County SO</t>
  </si>
  <si>
    <t>TX - Caddo Mills PD</t>
  </si>
  <si>
    <t>TX - Denison PD</t>
  </si>
  <si>
    <t>TX - Early PD</t>
  </si>
  <si>
    <t>TX - Eastland County SO</t>
  </si>
  <si>
    <t>TX - Howe PD</t>
  </si>
  <si>
    <t>TX - Irion County SO</t>
  </si>
  <si>
    <t>TX - Mount Enterprise PD</t>
  </si>
  <si>
    <t>TX - Palmer PD</t>
  </si>
  <si>
    <t>TX - Seymour PD</t>
  </si>
  <si>
    <t>TX - Vernon PD</t>
  </si>
  <si>
    <t>TX - Ward County SO</t>
  </si>
  <si>
    <t>TX - Wichita Falls Independent School District PD</t>
  </si>
  <si>
    <t>TX - Wink PD</t>
  </si>
  <si>
    <t>TYS Airport PD TN</t>
  </si>
  <si>
    <t>Taft CA PD</t>
  </si>
  <si>
    <t>Tahlequah OK PD</t>
  </si>
  <si>
    <t>Talent OR PD</t>
  </si>
  <si>
    <t>Talladega AL PD</t>
  </si>
  <si>
    <t>Talladega County AL SO</t>
  </si>
  <si>
    <t>Tallahassee FL PD</t>
  </si>
  <si>
    <t>Tallapoosa County AL SD</t>
  </si>
  <si>
    <t>Tallapoosa GA PD</t>
  </si>
  <si>
    <t>Tallassee AL PD</t>
  </si>
  <si>
    <t>Tallmadge OH PD</t>
  </si>
  <si>
    <t>Tampa FL PD</t>
  </si>
  <si>
    <t>Taney County MO SO</t>
  </si>
  <si>
    <t>Tangipahoa Parish LA SO</t>
  </si>
  <si>
    <t>Tarentum Boro PA PD</t>
  </si>
  <si>
    <t>Tarpon Springs FL PD</t>
  </si>
  <si>
    <t>Tarrant AL PD</t>
  </si>
  <si>
    <t>Tarrant County TX SO</t>
  </si>
  <si>
    <t>Tarrant Regional Water District TX PD</t>
  </si>
  <si>
    <t>Tattnall County GA SO</t>
  </si>
  <si>
    <t>Taunton MA PD</t>
  </si>
  <si>
    <t>Taylor County FL SO</t>
  </si>
  <si>
    <t>Taylor County KY SO</t>
  </si>
  <si>
    <t>Taylor County TX SO</t>
  </si>
  <si>
    <t>Taylor MI PD</t>
  </si>
  <si>
    <t>Taylorsville KY PD</t>
  </si>
  <si>
    <t>Taylorsville NC PD</t>
  </si>
  <si>
    <t>Taylorville IL PD</t>
  </si>
  <si>
    <t>Tazewell County IL SO</t>
  </si>
  <si>
    <t>Tega Cay SC PD</t>
  </si>
  <si>
    <t>Tehachapi CA PD</t>
  </si>
  <si>
    <t>Tell City IN PD</t>
  </si>
  <si>
    <t>Telluride CO PD</t>
  </si>
  <si>
    <t>Temecula CA PD</t>
  </si>
  <si>
    <t>Tempe AZ PD</t>
  </si>
  <si>
    <t>Temple TX PD</t>
  </si>
  <si>
    <t>Temple Terrace FL PD</t>
  </si>
  <si>
    <t>Tennessee Bureau of Investigation</t>
  </si>
  <si>
    <t>Tennessee Highway Patrol</t>
  </si>
  <si>
    <t>Tennessee Valley Authority Police</t>
  </si>
  <si>
    <t>Terre Haute IN PD</t>
  </si>
  <si>
    <t>Terrebonne Parish LA SO</t>
  </si>
  <si>
    <t>Terrell TX PD</t>
  </si>
  <si>
    <t>Test Demo 1234</t>
  </si>
  <si>
    <t>Test IL - PD - Do not use</t>
  </si>
  <si>
    <t>Tewksbury MA PD</t>
  </si>
  <si>
    <t>Texarkana AR PD</t>
  </si>
  <si>
    <t>Texarkana TX PD</t>
  </si>
  <si>
    <t>Texas Christian University PD TX</t>
  </si>
  <si>
    <t>Texas City TX PD</t>
  </si>
  <si>
    <t>Texas Department of Criminal Justice</t>
  </si>
  <si>
    <t>Texas Department of Public Safety</t>
  </si>
  <si>
    <t>Texas Financial Crimes Intelligence Center</t>
  </si>
  <si>
    <t>Texas Medical Center PD</t>
  </si>
  <si>
    <t>Texas Parks &amp; Wildlife Department</t>
  </si>
  <si>
    <t>Thatcher AZ PD</t>
  </si>
  <si>
    <t>The Village OK PD</t>
  </si>
  <si>
    <t>The West Central Dispatch Center (WCDC)</t>
  </si>
  <si>
    <t>Thibodaux LA PD</t>
  </si>
  <si>
    <t>Thomas County GA SO</t>
  </si>
  <si>
    <t>Thomas County KS SO</t>
  </si>
  <si>
    <t>Thomaston GA PD</t>
  </si>
  <si>
    <t>Thomasville AL PD</t>
  </si>
  <si>
    <t>Thomson GA PD</t>
  </si>
  <si>
    <t>Thomson Housing Authority (GA)</t>
  </si>
  <si>
    <t>Thornton CO PD</t>
  </si>
  <si>
    <t>Thornton IL PD</t>
  </si>
  <si>
    <t>Thrall City PD TX</t>
  </si>
  <si>
    <t>Three Rivers MI PD</t>
  </si>
  <si>
    <t>Three Rivers Park District MN PD</t>
  </si>
  <si>
    <t>Thunderbolt GA PD</t>
  </si>
  <si>
    <t>Tiburon CA PD</t>
  </si>
  <si>
    <t>Tieton WA PD</t>
  </si>
  <si>
    <t>Tift County GA SO</t>
  </si>
  <si>
    <t>Tifton GA PD</t>
  </si>
  <si>
    <t>Tilden Township PA PD</t>
  </si>
  <si>
    <t>Tilton IL PD</t>
  </si>
  <si>
    <t>Timberville VA PD</t>
  </si>
  <si>
    <t>Timnath CO PD</t>
  </si>
  <si>
    <t>Tinley Park IL PD</t>
  </si>
  <si>
    <t>Tinton Falls NJ PD</t>
  </si>
  <si>
    <t>Tippecanoe County IN SO</t>
  </si>
  <si>
    <t>Tipton County TN ECC</t>
  </si>
  <si>
    <t>Tipton County TN SO</t>
  </si>
  <si>
    <t>Tishomingo County MS SO</t>
  </si>
  <si>
    <t>Titusville FL PD</t>
  </si>
  <si>
    <t>Tiverton RI PD</t>
  </si>
  <si>
    <t>Toledo OH PD</t>
  </si>
  <si>
    <t>Tolleson AZ PD</t>
  </si>
  <si>
    <t>Toluca IL PD</t>
  </si>
  <si>
    <t>Tomah WI PD</t>
  </si>
  <si>
    <t>Tomball TX PD</t>
  </si>
  <si>
    <t>Tombstone Marshals Office (AZ)</t>
  </si>
  <si>
    <t>Tompkins County NY SO</t>
  </si>
  <si>
    <t>Toms River NJ PD</t>
  </si>
  <si>
    <t>Tonawanda City NY PD</t>
  </si>
  <si>
    <t>Tonawanda Town NY PD</t>
  </si>
  <si>
    <t>Tonkawa OK PD</t>
  </si>
  <si>
    <t>Tontitown AR PD</t>
  </si>
  <si>
    <t>Tonto Apache AZ PD</t>
  </si>
  <si>
    <t>Tooele City PD UT</t>
  </si>
  <si>
    <t>Tooele County UT SO</t>
  </si>
  <si>
    <t>Toombs County GA SO</t>
  </si>
  <si>
    <t>Toppenish WA PD</t>
  </si>
  <si>
    <t>Topsail Beach NC PD</t>
  </si>
  <si>
    <t>Toronto OH PD</t>
  </si>
  <si>
    <t>Town &amp; Country MO PD</t>
  </si>
  <si>
    <t>Town of Arlington (TN)</t>
  </si>
  <si>
    <t>Town of Bean Station PD  TN</t>
  </si>
  <si>
    <t>Town of Brookhaven NY</t>
  </si>
  <si>
    <t>Town of Campbell WI PD</t>
  </si>
  <si>
    <t>Town of East Fishkill NY PD</t>
  </si>
  <si>
    <t>Town of Eva AL PD</t>
  </si>
  <si>
    <t>Town of Greenville NY</t>
  </si>
  <si>
    <t>Town of Groton CT PD</t>
  </si>
  <si>
    <t>Town of Harrah WA</t>
  </si>
  <si>
    <t>Town of Hildebran (NC)</t>
  </si>
  <si>
    <t>Town of Hochatown OK</t>
  </si>
  <si>
    <t>Town of Hunts Point WA</t>
  </si>
  <si>
    <t>Town of Jonesboro LA PD</t>
  </si>
  <si>
    <t>Town of Lisbon Troopers CT</t>
  </si>
  <si>
    <t>Town of Lyons CO</t>
  </si>
  <si>
    <t>Town of Montgomery NY PD</t>
  </si>
  <si>
    <t>Town of Moreland GA</t>
  </si>
  <si>
    <t>Town of Newburgh NY PD</t>
  </si>
  <si>
    <t>Town of Pegram</t>
  </si>
  <si>
    <t>Town of Poughkeepsie NY PD</t>
  </si>
  <si>
    <t>Town of Rutherford College (NC)</t>
  </si>
  <si>
    <t>Town of Stockton UT</t>
  </si>
  <si>
    <t>Town of West Blocton AL PD</t>
  </si>
  <si>
    <t>Town of Williams Creek IN PD</t>
  </si>
  <si>
    <t>Town of Woodbury NY PD</t>
  </si>
  <si>
    <t>Towns County GA SO</t>
  </si>
  <si>
    <t>Tracy Engineering Department CA</t>
  </si>
  <si>
    <t>Transylvania County NC SO</t>
  </si>
  <si>
    <t>Travelers Rest SC PD</t>
  </si>
  <si>
    <t>Traverse City MI PD</t>
  </si>
  <si>
    <t>Travis County TX SO</t>
  </si>
  <si>
    <t>Treasure Island FL PD</t>
  </si>
  <si>
    <t>Trempealeau County WI SO</t>
  </si>
  <si>
    <t>Trenton IL PD</t>
  </si>
  <si>
    <t>Trenton OH PD</t>
  </si>
  <si>
    <t>Trenton PD MI</t>
  </si>
  <si>
    <t>Tribal Police at Foxwoods CT PD</t>
  </si>
  <si>
    <t>Troup County GA SO</t>
  </si>
  <si>
    <t>Trousdale County TN SO</t>
  </si>
  <si>
    <t>Troutman NC PD</t>
  </si>
  <si>
    <t>Troy AL PD</t>
  </si>
  <si>
    <t>Troy MI PD</t>
  </si>
  <si>
    <t>Troy NY PD</t>
  </si>
  <si>
    <t>Troy OH PD</t>
  </si>
  <si>
    <t>Truesdale MO PD</t>
  </si>
  <si>
    <t>Truett McConnell University GA Campus PD</t>
  </si>
  <si>
    <t>Trumann AR PD</t>
  </si>
  <si>
    <t>Trumansburg Village NY PD</t>
  </si>
  <si>
    <t>Trumbull County OH 911 Center</t>
  </si>
  <si>
    <t>Trumbull County OH SO</t>
  </si>
  <si>
    <t>Trussville AL PD</t>
  </si>
  <si>
    <t>Tryon NC PD</t>
  </si>
  <si>
    <t>Tulalip Tribal Police Dept. (WA)</t>
  </si>
  <si>
    <t>Tulare CA PD</t>
  </si>
  <si>
    <t>Tulare County CA SO</t>
  </si>
  <si>
    <t>Tulia TX PD</t>
  </si>
  <si>
    <t>Tullahoma TN PD</t>
  </si>
  <si>
    <t>Tulsa County OK SO</t>
  </si>
  <si>
    <t>Tunica County MS SO</t>
  </si>
  <si>
    <t>Tupelo MS PD</t>
  </si>
  <si>
    <t>Tupelo Regional Airport</t>
  </si>
  <si>
    <t>Turin GA PD</t>
  </si>
  <si>
    <t>Turlock CA PD</t>
  </si>
  <si>
    <t>Turner County GA SO</t>
  </si>
  <si>
    <t>Tuscaloosa AL PD</t>
  </si>
  <si>
    <t>Tuscaloosa Academy (AL)</t>
  </si>
  <si>
    <t>Tuscaloosa County AL SO</t>
  </si>
  <si>
    <t>Tuscarawas County OH SO</t>
  </si>
  <si>
    <t>Tuscumbia AL PD</t>
  </si>
  <si>
    <t>Tuskegee AL PD</t>
  </si>
  <si>
    <t>Tustin CA PD</t>
  </si>
  <si>
    <t>Tuttle OK PD</t>
  </si>
  <si>
    <t>Twiggs County GA SO</t>
  </si>
  <si>
    <t>Twin Falls ID PD</t>
  </si>
  <si>
    <t>Twinsburg OH PD</t>
  </si>
  <si>
    <t>Two Rivers WI PD</t>
  </si>
  <si>
    <t>Tybee Island GA PD</t>
  </si>
  <si>
    <t>Tye TX PD</t>
  </si>
  <si>
    <t>Tyler Junior College Campus PD TX</t>
  </si>
  <si>
    <t>Tyler TX ISD PD</t>
  </si>
  <si>
    <t>Tyler TX PD</t>
  </si>
  <si>
    <t>Tyron PD (NC)</t>
  </si>
  <si>
    <t>Tyrone GA PD</t>
  </si>
  <si>
    <t>U.S. Border Patrol</t>
  </si>
  <si>
    <t>UC Irvine Campus PD CA</t>
  </si>
  <si>
    <t>UC Riverside PD (CA)</t>
  </si>
  <si>
    <t>UMMC (University of Mississippi Medical Center) MS PD</t>
  </si>
  <si>
    <t>UNC Asheville NC PD</t>
  </si>
  <si>
    <t>UPMC PA PD</t>
  </si>
  <si>
    <t>US - GSA Office of Inspector General [Federal]</t>
  </si>
  <si>
    <t>US Postal Inspection Service [Federal]</t>
  </si>
  <si>
    <t>USMS (Inactive)</t>
  </si>
  <si>
    <t>UT - Cedar City PD</t>
  </si>
  <si>
    <t>UT - North Ogden PD</t>
  </si>
  <si>
    <t>UT Southwestern Medical Center TX</t>
  </si>
  <si>
    <t>Ukiah Fire CA FD</t>
  </si>
  <si>
    <t>Ulster Town NY PD</t>
  </si>
  <si>
    <t>Ulysses KS PD</t>
  </si>
  <si>
    <t>Union City GA PD</t>
  </si>
  <si>
    <t>Union City IN PD</t>
  </si>
  <si>
    <t>Union City OH PD</t>
  </si>
  <si>
    <t>Union City OK PD</t>
  </si>
  <si>
    <t>Union County AR SO</t>
  </si>
  <si>
    <t>Union County FL SO</t>
  </si>
  <si>
    <t>Union County GA SO</t>
  </si>
  <si>
    <t>Union County IN SO</t>
  </si>
  <si>
    <t>Union County KY SO</t>
  </si>
  <si>
    <t>Union County MS SO</t>
  </si>
  <si>
    <t>Union County NC SO</t>
  </si>
  <si>
    <t>Union County NJ Prosecutor's Office</t>
  </si>
  <si>
    <t>Union County NM SO</t>
  </si>
  <si>
    <t>Union County OH SO</t>
  </si>
  <si>
    <t>Union County SC SO</t>
  </si>
  <si>
    <t>Union Gap WA PD</t>
  </si>
  <si>
    <t>Union MO PD</t>
  </si>
  <si>
    <t>Union OH PD</t>
  </si>
  <si>
    <t>Union Pacific Railroad PD</t>
  </si>
  <si>
    <t>Union Springs AL PD</t>
  </si>
  <si>
    <t>Union Township NJ PD</t>
  </si>
  <si>
    <t>Union Township OH (Clermont Co) PD</t>
  </si>
  <si>
    <t>Univ. of Texas - Tyler PD</t>
  </si>
  <si>
    <t>University Circle OH PD</t>
  </si>
  <si>
    <t>University City MO PD</t>
  </si>
  <si>
    <t>University Heights OH PD</t>
  </si>
  <si>
    <t>University Park IL PD</t>
  </si>
  <si>
    <t>University Park TX PD</t>
  </si>
  <si>
    <t>University of Akron OH PD</t>
  </si>
  <si>
    <t>University of Alabama - Birmingham Campus AL PD</t>
  </si>
  <si>
    <t>University of Alabama AL PD</t>
  </si>
  <si>
    <t>University of Arizona Campus AZ PD</t>
  </si>
  <si>
    <t>University of California</t>
  </si>
  <si>
    <t>University of Central Missouri PD</t>
  </si>
  <si>
    <t>University of Colorado Anschutz Medical Campus CO PD</t>
  </si>
  <si>
    <t>University of Delaware PD</t>
  </si>
  <si>
    <t>University of Georgia GA PD</t>
  </si>
  <si>
    <t>University of Houston TX PD</t>
  </si>
  <si>
    <t>University of Illinois - Chicago IL PD</t>
  </si>
  <si>
    <t>University of Illinois at Urbana-Champaign IL PD</t>
  </si>
  <si>
    <t>University of Illinois- Springfield</t>
  </si>
  <si>
    <t>University of Indianapolis IN PD</t>
  </si>
  <si>
    <t>University of Kentucky</t>
  </si>
  <si>
    <t>University of Louisville KY PD</t>
  </si>
  <si>
    <t>University of Memphis TN PD</t>
  </si>
  <si>
    <t>University of Michigan Ann Arbor Campus MI PD</t>
  </si>
  <si>
    <t>University of Michigan Dearborn Campus MI PD</t>
  </si>
  <si>
    <t>University of Minnesota MN PD (Twin Cities)</t>
  </si>
  <si>
    <t>University of Nebraska Omaha NE PD</t>
  </si>
  <si>
    <t>University of Nevada Reno Campus PD</t>
  </si>
  <si>
    <t>University of New Haven CT PD</t>
  </si>
  <si>
    <t>University of North Carolina Chapel Hill NC</t>
  </si>
  <si>
    <t>University of North Carolina Charlotte (NC)</t>
  </si>
  <si>
    <t>University of North Carolina at Pembroke NC PD</t>
  </si>
  <si>
    <t>University of North FL PD</t>
  </si>
  <si>
    <t>University of North Georgia PD (GA)</t>
  </si>
  <si>
    <t>University of North Texas at Denton PD (TX)</t>
  </si>
  <si>
    <t>University of Notre Dame PD (IN)</t>
  </si>
  <si>
    <t>University of Pittsburgh PA PD</t>
  </si>
  <si>
    <t>University of Saint Joseph CT Public Safety</t>
  </si>
  <si>
    <t>University of South Florida FL PD</t>
  </si>
  <si>
    <t>University of South Florida at St. Petersburg FL PD</t>
  </si>
  <si>
    <t>University of TN Knoxville</t>
  </si>
  <si>
    <t>University of TX (UTA)- Arlington PD</t>
  </si>
  <si>
    <t>University of Tennessee Health Science Center Memphis TN PD</t>
  </si>
  <si>
    <t>University of Tennessee TN PD</t>
  </si>
  <si>
    <t>University of Texas Permian Basin PD</t>
  </si>
  <si>
    <t>University of Texas at Dallas TX PD</t>
  </si>
  <si>
    <t>University of Texas at Houston PD</t>
  </si>
  <si>
    <t>University of Toledo OH PD</t>
  </si>
  <si>
    <t>University of West Georgia GA PD</t>
  </si>
  <si>
    <t>University of Wisconsin - Green Bay WI PD</t>
  </si>
  <si>
    <t>University of Wisconsin - Madison WI PD</t>
  </si>
  <si>
    <t>University of Wisconsin - Milwaukee WI PD</t>
  </si>
  <si>
    <t>University of Wisconsin - Oshkosh PD</t>
  </si>
  <si>
    <t>University of Wisconsin - Whitewater WI PD</t>
  </si>
  <si>
    <t>University of the South Sewanee TN PD</t>
  </si>
  <si>
    <t>Upper Arlington OH PD</t>
  </si>
  <si>
    <t>Upper Burrell Township PA PD</t>
  </si>
  <si>
    <t>Upper Darby Township PA PD</t>
  </si>
  <si>
    <t>Upper Dublin Twp PA PD</t>
  </si>
  <si>
    <t>Upper Merion Township PA PD</t>
  </si>
  <si>
    <t>Upper St. Clair PA PD</t>
  </si>
  <si>
    <t>Upson County GA SO</t>
  </si>
  <si>
    <t>Urbana OH PD</t>
  </si>
  <si>
    <t>Utah County Major Crimes Taskforce UT</t>
  </si>
  <si>
    <t>Utica City NY PD</t>
  </si>
  <si>
    <t>Utica MI PD</t>
  </si>
  <si>
    <t>VA - George Mason University Campus PD</t>
  </si>
  <si>
    <t>VA - Norfolk Housing Authority</t>
  </si>
  <si>
    <t>Vail CO PD</t>
  </si>
  <si>
    <t>Valdosta GA PD</t>
  </si>
  <si>
    <t>Valdosta State University GA PD</t>
  </si>
  <si>
    <t>Valley Center KS DPS</t>
  </si>
  <si>
    <t>Valparaiso IN PD</t>
  </si>
  <si>
    <t>Van Alstyne TX PD</t>
  </si>
  <si>
    <t>Van Buren AR PD</t>
  </si>
  <si>
    <t>Van Buren County TN SO</t>
  </si>
  <si>
    <t>Van Buren MI PD</t>
  </si>
  <si>
    <t>Vance County NC SO</t>
  </si>
  <si>
    <t>Vancouver WA PD</t>
  </si>
  <si>
    <t>Vandalia IL PD</t>
  </si>
  <si>
    <t>Vandalia OH PD</t>
  </si>
  <si>
    <t>Vanderburgh County IN SO</t>
  </si>
  <si>
    <t>Vanderburgh County Prosecutors Office IN</t>
  </si>
  <si>
    <t>Venice FL PD</t>
  </si>
  <si>
    <t>Ventura County CA SO</t>
  </si>
  <si>
    <t>Ventura County District Attorney's Office CA</t>
  </si>
  <si>
    <t>Venus TX PD</t>
  </si>
  <si>
    <t>Vermillion County IN SO</t>
  </si>
  <si>
    <t>Vernon CA PD</t>
  </si>
  <si>
    <t>Vernon CT PD</t>
  </si>
  <si>
    <t>Vernon County WI SO</t>
  </si>
  <si>
    <t>Vernon Parish LA SO</t>
  </si>
  <si>
    <t>Vero Beach FL PD</t>
  </si>
  <si>
    <t>Verona Borough PA PD</t>
  </si>
  <si>
    <t>Verona WI PD</t>
  </si>
  <si>
    <t>Versailles KY PD</t>
  </si>
  <si>
    <t>Vestal Town NY PD</t>
  </si>
  <si>
    <t>Vestavia Hills AL PD</t>
  </si>
  <si>
    <t>Vicksburg MI PD</t>
  </si>
  <si>
    <t>Victoria VA PD</t>
  </si>
  <si>
    <t>Vidalia GA PD</t>
  </si>
  <si>
    <t>Vienna IL PD</t>
  </si>
  <si>
    <t>Vienna VA PD</t>
  </si>
  <si>
    <t>Vienna WV PD</t>
  </si>
  <si>
    <t>Vigo County IN SO</t>
  </si>
  <si>
    <t>Vilas County WI SO</t>
  </si>
  <si>
    <t>Villa Park IL PD</t>
  </si>
  <si>
    <t>Villa Rica GA PD</t>
  </si>
  <si>
    <t>Village of Clearview WV PD</t>
  </si>
  <si>
    <t>Village of Dundee MI PD</t>
  </si>
  <si>
    <t>Village of Fox Crossing WI PD</t>
  </si>
  <si>
    <t>Village of Fox Point WI PD</t>
  </si>
  <si>
    <t>Village of Homer Glen IL PD</t>
  </si>
  <si>
    <t>Village of Jefferson OH PD</t>
  </si>
  <si>
    <t>Village of Kingdom City (MO)</t>
  </si>
  <si>
    <t>Village of LaGrange Park IL PD</t>
  </si>
  <si>
    <t>Village of Lynwood IL PD</t>
  </si>
  <si>
    <t>Village of Manhattan IL PD</t>
  </si>
  <si>
    <t>Village of Marlborough MO PD</t>
  </si>
  <si>
    <t>Village of Palm Springs FL PD</t>
  </si>
  <si>
    <t>Village of Pewaukee WI PD</t>
  </si>
  <si>
    <t>Village of Pingree Grove IL PD</t>
  </si>
  <si>
    <t>Village of Turtle Lake WI PD</t>
  </si>
  <si>
    <t>Village of Wesley Chapel (NC)</t>
  </si>
  <si>
    <t>Village of West Hampton Dunes NY PD</t>
  </si>
  <si>
    <t>Vincennes IN PD</t>
  </si>
  <si>
    <t>Vine Grove KY PD</t>
  </si>
  <si>
    <t>Vinita OK PD</t>
  </si>
  <si>
    <t>Virden IL PD</t>
  </si>
  <si>
    <t>Virginia Beach VA PD</t>
  </si>
  <si>
    <t>Virginia Commonwealth University VA PD</t>
  </si>
  <si>
    <t>Virginia Department of Wildlife Resources (DWR)</t>
  </si>
  <si>
    <t>Virginia Port Authority VA PD</t>
  </si>
  <si>
    <t>Virginia State Police</t>
  </si>
  <si>
    <t>Virginia Tech University VA PD</t>
  </si>
  <si>
    <t>Volusia County FL SO</t>
  </si>
  <si>
    <t>Vonore TN PD</t>
  </si>
  <si>
    <t>Voorhees NJ PD</t>
  </si>
  <si>
    <t>WEB Drug Taskforce - OH PD</t>
  </si>
  <si>
    <t>WI Department of Justice</t>
  </si>
  <si>
    <t>Wabash County IN SO</t>
  </si>
  <si>
    <t>Wabash IN PD</t>
  </si>
  <si>
    <t>Wabaunsee County SO (KS)</t>
  </si>
  <si>
    <t>Wadesboro NC PD</t>
  </si>
  <si>
    <t>Wadley GA PD</t>
  </si>
  <si>
    <t>Wagoner CO OK SO (Trailer)</t>
  </si>
  <si>
    <t>Wagoner CO SO OK</t>
  </si>
  <si>
    <t>Waite Hill OH PD</t>
  </si>
  <si>
    <t>Wakarusa IN PD</t>
  </si>
  <si>
    <t>Wake County NC ABC</t>
  </si>
  <si>
    <t>Wake Forest NC PD</t>
  </si>
  <si>
    <t>WakeMed Campus PD and Public Safety (NC)</t>
  </si>
  <si>
    <t>Wakefield MA PD</t>
  </si>
  <si>
    <t>Wakulla County FL SO</t>
  </si>
  <si>
    <t>Walhalla SC PD</t>
  </si>
  <si>
    <t>Walker County AL SO</t>
  </si>
  <si>
    <t>Walker County GA SO</t>
  </si>
  <si>
    <t>Walker MI PD</t>
  </si>
  <si>
    <t>Walkerton IN PD</t>
  </si>
  <si>
    <t>Wallace County KS SO</t>
  </si>
  <si>
    <t>Walled Lake MI PD</t>
  </si>
  <si>
    <t>Waller TX PD</t>
  </si>
  <si>
    <t>Wallis TX PD</t>
  </si>
  <si>
    <t>Walls MS PD</t>
  </si>
  <si>
    <t>Walnut Creek CA PD</t>
  </si>
  <si>
    <t>Walterboro SC PD</t>
  </si>
  <si>
    <t>Walters State Community College TN Campus PD</t>
  </si>
  <si>
    <t>Waltham MA PD</t>
  </si>
  <si>
    <t>Walton County FL SO</t>
  </si>
  <si>
    <t>Walton County GA SO</t>
  </si>
  <si>
    <t>Walton Hills OH PD</t>
  </si>
  <si>
    <t>Walworth County WI SO</t>
  </si>
  <si>
    <t>Wamego KS PD</t>
  </si>
  <si>
    <t>Wapakoneta OH PD</t>
  </si>
  <si>
    <t>Wapato WA PD</t>
  </si>
  <si>
    <t>Wapello County IA SO</t>
  </si>
  <si>
    <t>Wappingers Falls Village NY PD</t>
  </si>
  <si>
    <t>Ward AR PD</t>
  </si>
  <si>
    <t>Warden WA PD</t>
  </si>
  <si>
    <t>Ware County GA SO</t>
  </si>
  <si>
    <t>Wareham MA PD</t>
  </si>
  <si>
    <t>Warner Robins GA PD</t>
  </si>
  <si>
    <t>Warr Acres OK PD</t>
  </si>
  <si>
    <t>Warren AR PD</t>
  </si>
  <si>
    <t>Warren County IA SO</t>
  </si>
  <si>
    <t>Warren County IN SO</t>
  </si>
  <si>
    <t>Warren County KY SO</t>
  </si>
  <si>
    <t>Warren County TN SO</t>
  </si>
  <si>
    <t>Warren County VA SO</t>
  </si>
  <si>
    <t>Warren MI PD</t>
  </si>
  <si>
    <t>Warren NJ PD</t>
  </si>
  <si>
    <t>Warren OH PD</t>
  </si>
  <si>
    <t>Warren RI PD</t>
  </si>
  <si>
    <t>Warrensburg IL PD</t>
  </si>
  <si>
    <t>Warrensville Heights OH PD</t>
  </si>
  <si>
    <t>Warrenton MO PD</t>
  </si>
  <si>
    <t>Warrenton NC PD</t>
  </si>
  <si>
    <t>Warrenville IL PD</t>
  </si>
  <si>
    <t>Warrior AL PD</t>
  </si>
  <si>
    <t>Warsaw IN PD</t>
  </si>
  <si>
    <t>Warson Woods MO PD</t>
  </si>
  <si>
    <t>Wartburg TN PD</t>
  </si>
  <si>
    <t>Washburn County WI SO</t>
  </si>
  <si>
    <t>Washington County District Attorney PA</t>
  </si>
  <si>
    <t>Washington County FL SO</t>
  </si>
  <si>
    <t>Washington County GA SO</t>
  </si>
  <si>
    <t>Washington County IN SO</t>
  </si>
  <si>
    <t>Washington County MO SO</t>
  </si>
  <si>
    <t>Washington County PA SO</t>
  </si>
  <si>
    <t>Washington County SO IN</t>
  </si>
  <si>
    <t>Washington County TN SO</t>
  </si>
  <si>
    <t>Washington County VA SO</t>
  </si>
  <si>
    <t>Washington County WI SO</t>
  </si>
  <si>
    <t>Washington IL PD</t>
  </si>
  <si>
    <t>Washington Island WI PD</t>
  </si>
  <si>
    <t>Washington MO PD</t>
  </si>
  <si>
    <t>Washington TWP NJ PD</t>
  </si>
  <si>
    <t>Washington Township (Gloucester) NJ PD</t>
  </si>
  <si>
    <t>Washingtonville NY PD</t>
  </si>
  <si>
    <t>Washoe County NV SO</t>
  </si>
  <si>
    <t>Washtenaw Community College Campus Safety (MI)</t>
  </si>
  <si>
    <t>Watauga County NC SO</t>
  </si>
  <si>
    <t>Watauga TX PD</t>
  </si>
  <si>
    <t>Watchung NJ PD</t>
  </si>
  <si>
    <t>Waterford CT PD</t>
  </si>
  <si>
    <t>Waterford Township MI PD</t>
  </si>
  <si>
    <t>Waterloo IA PD</t>
  </si>
  <si>
    <t>Waterman IL PD</t>
  </si>
  <si>
    <t>Watertown MA PD</t>
  </si>
  <si>
    <t>Watertown NY PD [deactivated]</t>
  </si>
  <si>
    <t>Watertown SD PD</t>
  </si>
  <si>
    <t>Watertown WI PD</t>
  </si>
  <si>
    <t>Waterville OH PD</t>
  </si>
  <si>
    <t>Watervliet NY PD</t>
  </si>
  <si>
    <t>Watkinsville GA PD</t>
  </si>
  <si>
    <t>Wauconda IL PD</t>
  </si>
  <si>
    <t>Waukee IA PD</t>
  </si>
  <si>
    <t>Waukegan IL PD</t>
  </si>
  <si>
    <t>Waukesha County WI Communications Center</t>
  </si>
  <si>
    <t>Waukesha County WI SO</t>
  </si>
  <si>
    <t>Waukesha WI PD</t>
  </si>
  <si>
    <t>Waukon IA PD</t>
  </si>
  <si>
    <t>Waunakee WI PD</t>
  </si>
  <si>
    <t>Waupaca County WI SO</t>
  </si>
  <si>
    <t>Waupaca WI PD</t>
  </si>
  <si>
    <t>Waupun WI PD</t>
  </si>
  <si>
    <t>Wausau WI PD</t>
  </si>
  <si>
    <t>Wautoma WI PD</t>
  </si>
  <si>
    <t>Wauwatosa WI PD</t>
  </si>
  <si>
    <t>Waxahachie TX PD</t>
  </si>
  <si>
    <t>Waycross GA PD</t>
  </si>
  <si>
    <t>Wayne County Airport Authority MI</t>
  </si>
  <si>
    <t>Wayne County TN SO</t>
  </si>
  <si>
    <t>Wayne IL PD</t>
  </si>
  <si>
    <t>Wayne TWP NJ PD</t>
  </si>
  <si>
    <t>Waynesville NC PD</t>
  </si>
  <si>
    <t>Weatherford College Campus PD TX</t>
  </si>
  <si>
    <t>Weatherly PA PD</t>
  </si>
  <si>
    <t>Weaverville NC PD</t>
  </si>
  <si>
    <t>Weber City VA PD</t>
  </si>
  <si>
    <t>Webster Co KY SO</t>
  </si>
  <si>
    <t>Webster County GA SO</t>
  </si>
  <si>
    <t>Webster County MS SO</t>
  </si>
  <si>
    <t>Webster Parish LA SO</t>
  </si>
  <si>
    <t>Webster TX PD</t>
  </si>
  <si>
    <t>Weddington NC PD</t>
  </si>
  <si>
    <t>Weld County CO SO</t>
  </si>
  <si>
    <t>Wellford SC PD</t>
  </si>
  <si>
    <t>Wellington OH PD</t>
  </si>
  <si>
    <t>Wellsville PD KS</t>
  </si>
  <si>
    <t>Wenatchee WA PD</t>
  </si>
  <si>
    <t>Wescom IL Dispatch Center</t>
  </si>
  <si>
    <t>West Allis WI PD</t>
  </si>
  <si>
    <t>West Baton Rouge Parish LA SO</t>
  </si>
  <si>
    <t>West Bend WI PD</t>
  </si>
  <si>
    <t>West Bloomfield Twp MI PD</t>
  </si>
  <si>
    <t>West Brownsville PA PD</t>
  </si>
  <si>
    <t>West Buechel KY PD</t>
  </si>
  <si>
    <t>West Carrollton OH PD</t>
  </si>
  <si>
    <t>West Central Consolidated Communications IL PD</t>
  </si>
  <si>
    <t>West Chester OH PD</t>
  </si>
  <si>
    <t>West Chicago IL PD</t>
  </si>
  <si>
    <t>West Dundee IL PD</t>
  </si>
  <si>
    <t>West Fargo ND PD</t>
  </si>
  <si>
    <t>West Feliciana Parish LA SO</t>
  </si>
  <si>
    <t>West Georgia Technical College (GA)</t>
  </si>
  <si>
    <t>West Greenwich RI PD</t>
  </si>
  <si>
    <t>West Hartford CT PD</t>
  </si>
  <si>
    <t>West Hazleton PA PD</t>
  </si>
  <si>
    <t>West Hennepin MN Public Safety Department</t>
  </si>
  <si>
    <t>West Jefferson AL</t>
  </si>
  <si>
    <t>West Jordan UT PD</t>
  </si>
  <si>
    <t>West Manchester Twp PA PD</t>
  </si>
  <si>
    <t>West Melbourne FL PD</t>
  </si>
  <si>
    <t>West Memphis AR PD</t>
  </si>
  <si>
    <t>West Mifflin PA PD</t>
  </si>
  <si>
    <t>West Milwaukee WI PD</t>
  </si>
  <si>
    <t>West Norriton Twp PA</t>
  </si>
  <si>
    <t>West Palm Beach FL PD</t>
  </si>
  <si>
    <t>West Pelzer SC PD</t>
  </si>
  <si>
    <t>West Plains MO PD</t>
  </si>
  <si>
    <t>West Point GA PD</t>
  </si>
  <si>
    <t>West Richland WA PD</t>
  </si>
  <si>
    <t>West Salem WI PD</t>
  </si>
  <si>
    <t>West Seneca NY PD</t>
  </si>
  <si>
    <t>West Springfield MA PD</t>
  </si>
  <si>
    <t>West Tawakoni TX PD</t>
  </si>
  <si>
    <t>West Terre Haute IN PD</t>
  </si>
  <si>
    <t>West Union PD SC</t>
  </si>
  <si>
    <t>West Valley City UT PD</t>
  </si>
  <si>
    <t>West Valley Mission College Dist Campus (CA)</t>
  </si>
  <si>
    <t>West View Borough PA PD</t>
  </si>
  <si>
    <t>West Virginia Fusion Center (WV)</t>
  </si>
  <si>
    <t>West Whiteland Township PA PD</t>
  </si>
  <si>
    <t>Westchester County NY DPS</t>
  </si>
  <si>
    <t>Westchester IL PD</t>
  </si>
  <si>
    <t>Western Illinois University IL PD</t>
  </si>
  <si>
    <t>Western Michigan University MI PD</t>
  </si>
  <si>
    <t>Western States Information Network (CA)</t>
  </si>
  <si>
    <t>Westfield Center OH PD</t>
  </si>
  <si>
    <t>Westfield IN PD</t>
  </si>
  <si>
    <t>Westfield NJ PD</t>
  </si>
  <si>
    <t>Westhampton Beach Village NY PD</t>
  </si>
  <si>
    <t>Westlake OH PD</t>
  </si>
  <si>
    <t>Westland MI PD</t>
  </si>
  <si>
    <t>Westminster CO PD</t>
  </si>
  <si>
    <t>Westminster SC PD</t>
  </si>
  <si>
    <t>Westmont IL PD</t>
  </si>
  <si>
    <t>Westmoreland County VA SO</t>
  </si>
  <si>
    <t>Westmoreland District Attorney's Office PA</t>
  </si>
  <si>
    <t>Westmorland CA PD</t>
  </si>
  <si>
    <t>Westport CT PD</t>
  </si>
  <si>
    <t>Westport MA PD</t>
  </si>
  <si>
    <t>Westport Regional Business League (MO)</t>
  </si>
  <si>
    <t>Westwego LA PD</t>
  </si>
  <si>
    <t>Westwood MA PD</t>
  </si>
  <si>
    <t>Westworth Village TX PD</t>
  </si>
  <si>
    <t>Wethersfield CT PD</t>
  </si>
  <si>
    <t>Weyauwega WI PD</t>
  </si>
  <si>
    <t>Weymouth MA PD</t>
  </si>
  <si>
    <t>Wharton PD TX</t>
  </si>
  <si>
    <t>Wheatland CA PD</t>
  </si>
  <si>
    <t>Wheaton IL PD</t>
  </si>
  <si>
    <t>Wheeler County NE SO</t>
  </si>
  <si>
    <t>Wheeling IL PD</t>
  </si>
  <si>
    <t>White County AR SO</t>
  </si>
  <si>
    <t>White County GA SO</t>
  </si>
  <si>
    <t>White County IN SO</t>
  </si>
  <si>
    <t>White County TN SO</t>
  </si>
  <si>
    <t>White Hall AR PD</t>
  </si>
  <si>
    <t>White House TN PD</t>
  </si>
  <si>
    <t>White Lake Twp MI PD</t>
  </si>
  <si>
    <t>White Oak PA PD</t>
  </si>
  <si>
    <t>White Pine TN PD</t>
  </si>
  <si>
    <t>White Settlement TX PD</t>
  </si>
  <si>
    <t>Whitefish Bay WI PD</t>
  </si>
  <si>
    <t>Whitehall Borough PA PD</t>
  </si>
  <si>
    <t>Whitehall MI PD</t>
  </si>
  <si>
    <t>Whitehall Township PA PD</t>
  </si>
  <si>
    <t>Whitemarsh Township PA PD</t>
  </si>
  <si>
    <t>Whitesburg GA PD</t>
  </si>
  <si>
    <t>Whiteside County Dispatch Center IL</t>
  </si>
  <si>
    <t>Whitestown IN PD</t>
  </si>
  <si>
    <t>Whitewater WI PD</t>
  </si>
  <si>
    <t>Whitfield County GA SO</t>
  </si>
  <si>
    <t>Whitley County IN Prosector</t>
  </si>
  <si>
    <t>Whittier CA PD</t>
  </si>
  <si>
    <t>Wichita County KS SO</t>
  </si>
  <si>
    <t>Wichita County TX SO</t>
  </si>
  <si>
    <t>Wichita Falls TX PD</t>
  </si>
  <si>
    <t>Wickliffe OH PD</t>
  </si>
  <si>
    <t>Wildwood FL PD</t>
  </si>
  <si>
    <t>Wilkes County GA SO</t>
  </si>
  <si>
    <t>Wilkes County NC SO</t>
  </si>
  <si>
    <t>Wilkinson County GA SO</t>
  </si>
  <si>
    <t>Will County IL SO</t>
  </si>
  <si>
    <t>Will County IL SO (Raven v1.2)</t>
  </si>
  <si>
    <t>Will County State Attorney's Office (IL)</t>
  </si>
  <si>
    <t>Williamsburg VA PD</t>
  </si>
  <si>
    <t>Williamson Co. IL SO</t>
  </si>
  <si>
    <t>Williamson County TN DoEC</t>
  </si>
  <si>
    <t>Williamson County TN PD</t>
  </si>
  <si>
    <t>Williamson County TN SO</t>
  </si>
  <si>
    <t>Williamson County TX SO</t>
  </si>
  <si>
    <t>Williamston SC PD</t>
  </si>
  <si>
    <t>Willingboro TWP NJ PD</t>
  </si>
  <si>
    <t>Willis TX PD</t>
  </si>
  <si>
    <t>Willits CA PD</t>
  </si>
  <si>
    <t>Willoughby Hills OH PD</t>
  </si>
  <si>
    <t>Willoughby OH PD</t>
  </si>
  <si>
    <t>Willow Springs IL PD</t>
  </si>
  <si>
    <t>Willowbrook IL PD</t>
  </si>
  <si>
    <t>Willowick OH PD</t>
  </si>
  <si>
    <t>Wilmette IL PD</t>
  </si>
  <si>
    <t>Wilmington DE PD</t>
  </si>
  <si>
    <t>Wilmington IL PD</t>
  </si>
  <si>
    <t>Wilmington MA PD</t>
  </si>
  <si>
    <t>Wilmore KY PD</t>
  </si>
  <si>
    <t>Wilson County NC SO</t>
  </si>
  <si>
    <t>Wilson County TX SO</t>
  </si>
  <si>
    <t>Wilson NC PD</t>
  </si>
  <si>
    <t>Wilton CT PD</t>
  </si>
  <si>
    <t>Wilton Manors FL PD</t>
  </si>
  <si>
    <t>Winchester IN PD</t>
  </si>
  <si>
    <t>Winchester KY PD</t>
  </si>
  <si>
    <t>Windcrest TX PD</t>
  </si>
  <si>
    <t>Winder GA PD</t>
  </si>
  <si>
    <t>Windham OH PD</t>
  </si>
  <si>
    <t>Windsor CA PD</t>
  </si>
  <si>
    <t>Windsor CO PD</t>
  </si>
  <si>
    <t>Windsor CT PD</t>
  </si>
  <si>
    <t>Windsor Locks CT PD</t>
  </si>
  <si>
    <t>Windsor VA PD</t>
  </si>
  <si>
    <t>Windsor- IL- PD</t>
  </si>
  <si>
    <t>Winfield AL PD</t>
  </si>
  <si>
    <t>Winfield IL PD</t>
  </si>
  <si>
    <t>Winfield IN PD</t>
  </si>
  <si>
    <t>Winfield KS PD</t>
  </si>
  <si>
    <t>Winfield NJ PD</t>
  </si>
  <si>
    <t>Wingate NC PD</t>
  </si>
  <si>
    <t>Winkler County TX SO</t>
  </si>
  <si>
    <t>Winnebago County IL SO</t>
  </si>
  <si>
    <t>Winnebago County WI SO</t>
  </si>
  <si>
    <t>Winneconne WI PD</t>
  </si>
  <si>
    <t>Winnetka IL PD</t>
  </si>
  <si>
    <t>Winnsboro TX PD</t>
  </si>
  <si>
    <t>Winona Lake PD - IN</t>
  </si>
  <si>
    <t>Winona MN PD</t>
  </si>
  <si>
    <t>Winston Count MS CO</t>
  </si>
  <si>
    <t>Winston OR PD</t>
  </si>
  <si>
    <t>Winston Salem NC PD</t>
  </si>
  <si>
    <t>Winston Salem State University NC PD</t>
  </si>
  <si>
    <t>Winston-Salem NC PD Narcotics</t>
  </si>
  <si>
    <t>Winter Park FL PD</t>
  </si>
  <si>
    <t>Winterville NC PD</t>
  </si>
  <si>
    <t>Winthrop Harbor IL PD</t>
  </si>
  <si>
    <t>Winthrop MA PD</t>
  </si>
  <si>
    <t>Winthrop University SC PD</t>
  </si>
  <si>
    <t>Wisconsin Dells WI PD</t>
  </si>
  <si>
    <t>Wisconsin State Capitol Police (WI)</t>
  </si>
  <si>
    <t>Wise County VA SO</t>
  </si>
  <si>
    <t>Wixom MI PD</t>
  </si>
  <si>
    <t>Woburn MA PD</t>
  </si>
  <si>
    <t>Wolfforth TX PD</t>
  </si>
  <si>
    <t>Wonder Lake IL PD</t>
  </si>
  <si>
    <t>Wood County WI SO</t>
  </si>
  <si>
    <t>Wood Dale IL PD</t>
  </si>
  <si>
    <t>Woodbridge NJ PD</t>
  </si>
  <si>
    <t>Woodbury County IA SO</t>
  </si>
  <si>
    <t>Woodbury GA PD</t>
  </si>
  <si>
    <t>Woodbury MN DPS</t>
  </si>
  <si>
    <t>Woodbury TN PD</t>
  </si>
  <si>
    <t>Woodford County IL SO</t>
  </si>
  <si>
    <t>Woodlake CA PD</t>
  </si>
  <si>
    <t>Woodlawn OH PD</t>
  </si>
  <si>
    <t>Woodmere OH PD</t>
  </si>
  <si>
    <t>Woodridge IL PD</t>
  </si>
  <si>
    <t>Woodson Terrace MO PD</t>
  </si>
  <si>
    <t>Woodstock AL PD</t>
  </si>
  <si>
    <t>Woodstock IL PD</t>
  </si>
  <si>
    <t>Woodville OH PD</t>
  </si>
  <si>
    <t>Woodway WA PD</t>
  </si>
  <si>
    <t>Worden IL PD</t>
  </si>
  <si>
    <t>Worth County GA SO</t>
  </si>
  <si>
    <t>Worthington IN PD</t>
  </si>
  <si>
    <t>Wrens GA PD</t>
  </si>
  <si>
    <t>Wright Patterson OH Air Force Base [Federal]</t>
  </si>
  <si>
    <t>Wrightsville Beach NC PD</t>
  </si>
  <si>
    <t>Wyandot County OH SO</t>
  </si>
  <si>
    <t>Wyandotte MI PD</t>
  </si>
  <si>
    <t>Wyandotte Nation OK PD</t>
  </si>
  <si>
    <t>Wylie TX PD</t>
  </si>
  <si>
    <t>Wynne AR PD</t>
  </si>
  <si>
    <t>Wyoming MI PD</t>
  </si>
  <si>
    <t>Wyoming OH PD</t>
  </si>
  <si>
    <t>Wythe County VA SO</t>
  </si>
  <si>
    <t>Xenia OH PD</t>
  </si>
  <si>
    <t>Yakima County WA SO</t>
  </si>
  <si>
    <t>Yancey County NC SO</t>
  </si>
  <si>
    <t>Yazoo County MS SO</t>
  </si>
  <si>
    <t>Yelm WA PD</t>
  </si>
  <si>
    <t>York County SC SO</t>
  </si>
  <si>
    <t>York County VA SO</t>
  </si>
  <si>
    <t>Youngstown OH PD</t>
  </si>
  <si>
    <t>Youngtown AZ PD (Raven v1.2)</t>
  </si>
  <si>
    <t>Yreka CA PD</t>
  </si>
  <si>
    <t>Z Do not use</t>
  </si>
  <si>
    <t>Zanesville OH PD</t>
  </si>
  <si>
    <t>Zebulon NC PD</t>
  </si>
  <si>
    <t>Zelienople PA PD</t>
  </si>
  <si>
    <t>Zillah WA PD</t>
  </si>
  <si>
    <t>Zion IL PD</t>
  </si>
  <si>
    <t>Zion IL PD (Raven v1.2)</t>
  </si>
  <si>
    <t>Zionsville IN PD</t>
  </si>
  <si>
    <t>do not use</t>
  </si>
  <si>
    <t>don't use)</t>
  </si>
  <si>
    <t>dupe</t>
  </si>
  <si>
    <t>fxgsoc</t>
  </si>
  <si>
    <t>null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</si>
</sst>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1" numFmtId="3" xfId="0" applyAlignment="1" applyFont="1" applyNumberFormat="1">
      <alignment readingOrder="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ransparency.flocksafety.com/dubuque-ia-pd" TargetMode="External"/><Relationship Id="rId194" Type="http://schemas.openxmlformats.org/officeDocument/2006/relationships/hyperlink" Target="https://transparency.flocksafety.com/davenport-ia-pd" TargetMode="External"/><Relationship Id="rId193" Type="http://schemas.openxmlformats.org/officeDocument/2006/relationships/hyperlink" Target="https://transparency.flocksafety.com/clinton-ia-pd" TargetMode="External"/><Relationship Id="rId192" Type="http://schemas.openxmlformats.org/officeDocument/2006/relationships/hyperlink" Target="https://transparency.flocksafety.com/johnston-ia-pd" TargetMode="External"/><Relationship Id="rId191" Type="http://schemas.openxmlformats.org/officeDocument/2006/relationships/hyperlink" Target="https://transparency.flocksafety.com/clinton-ia-pd" TargetMode="External"/><Relationship Id="rId187" Type="http://schemas.openxmlformats.org/officeDocument/2006/relationships/hyperlink" Target="https://transparency.flocksafety.com/davenport-ia-pd" TargetMode="External"/><Relationship Id="rId186" Type="http://schemas.openxmlformats.org/officeDocument/2006/relationships/hyperlink" Target="https://transparency.flocksafety.com/clive-ia-pd" TargetMode="External"/><Relationship Id="rId185" Type="http://schemas.openxmlformats.org/officeDocument/2006/relationships/hyperlink" Target="https://transparency.flocksafety.com/clive-ia-pd" TargetMode="External"/><Relationship Id="rId184" Type="http://schemas.openxmlformats.org/officeDocument/2006/relationships/hyperlink" Target="https://transparency.flocksafety.com/urbandale-ia-pd" TargetMode="External"/><Relationship Id="rId189" Type="http://schemas.openxmlformats.org/officeDocument/2006/relationships/hyperlink" Target="https://transparency.flocksafety.com/ia---storm-lake-pd" TargetMode="External"/><Relationship Id="rId188" Type="http://schemas.openxmlformats.org/officeDocument/2006/relationships/hyperlink" Target="https://transparency.flocksafety.com/altoona-ia-pd" TargetMode="External"/><Relationship Id="rId183" Type="http://schemas.openxmlformats.org/officeDocument/2006/relationships/hyperlink" Target="https://transparency.flocksafety.com/cedar-rapids-ia-pd" TargetMode="External"/><Relationship Id="rId182" Type="http://schemas.openxmlformats.org/officeDocument/2006/relationships/hyperlink" Target="https://transparency.flocksafety.com/ia---storm-lake-pd" TargetMode="External"/><Relationship Id="rId181" Type="http://schemas.openxmlformats.org/officeDocument/2006/relationships/hyperlink" Target="https://transparency.flocksafety.com/north-liberty-ia-pd" TargetMode="External"/><Relationship Id="rId180" Type="http://schemas.openxmlformats.org/officeDocument/2006/relationships/hyperlink" Target="https://transparency.flocksafety.com/university-of-iowa-pd-(ia)" TargetMode="External"/><Relationship Id="rId176" Type="http://schemas.openxmlformats.org/officeDocument/2006/relationships/hyperlink" Target="https://transparency.flocksafety.com/thomasville-ga-pd" TargetMode="External"/><Relationship Id="rId297" Type="http://schemas.openxmlformats.org/officeDocument/2006/relationships/hyperlink" Target="https://transparency.flocksafety.com/grand-traverse-county-mi-so" TargetMode="External"/><Relationship Id="rId175" Type="http://schemas.openxmlformats.org/officeDocument/2006/relationships/hyperlink" Target="https://transparency.flocksafety.com/barrow-county-ga-so" TargetMode="External"/><Relationship Id="rId296" Type="http://schemas.openxmlformats.org/officeDocument/2006/relationships/hyperlink" Target="https://transparency.flocksafety.com/grand-traverse-county-mi-so" TargetMode="External"/><Relationship Id="rId174" Type="http://schemas.openxmlformats.org/officeDocument/2006/relationships/hyperlink" Target="https://transparency.flocksafety.com/temple-ga-pd" TargetMode="External"/><Relationship Id="rId295" Type="http://schemas.openxmlformats.org/officeDocument/2006/relationships/hyperlink" Target="https://transparency.flocksafety.com/sterling-heights-mi-pd" TargetMode="External"/><Relationship Id="rId173" Type="http://schemas.openxmlformats.org/officeDocument/2006/relationships/hyperlink" Target="https://transparency.flocksafety.com/franklin-springs-ga-pd" TargetMode="External"/><Relationship Id="rId294" Type="http://schemas.openxmlformats.org/officeDocument/2006/relationships/hyperlink" Target="https://transparency.flocksafety.com/portage-mi-pd" TargetMode="External"/><Relationship Id="rId179" Type="http://schemas.openxmlformats.org/officeDocument/2006/relationships/hyperlink" Target="https://transparency.flocksafety.com/euharlee-ga-pd" TargetMode="External"/><Relationship Id="rId178" Type="http://schemas.openxmlformats.org/officeDocument/2006/relationships/hyperlink" Target="https://transparency.flocksafety.com/woodstock-ga-pd" TargetMode="External"/><Relationship Id="rId299" Type="http://schemas.openxmlformats.org/officeDocument/2006/relationships/hyperlink" Target="https://transparency.flocksafety.com/wolverine-lake-mi-pd" TargetMode="External"/><Relationship Id="rId177" Type="http://schemas.openxmlformats.org/officeDocument/2006/relationships/hyperlink" Target="https://transparency.flocksafety.com/rossville-ga-pd" TargetMode="External"/><Relationship Id="rId298" Type="http://schemas.openxmlformats.org/officeDocument/2006/relationships/hyperlink" Target="https://transparency.flocksafety.com/milan-mi-pd" TargetMode="External"/><Relationship Id="rId198" Type="http://schemas.openxmlformats.org/officeDocument/2006/relationships/hyperlink" Target="https://transparency.flocksafety.com/cedar-rapids-ia-pd" TargetMode="External"/><Relationship Id="rId197" Type="http://schemas.openxmlformats.org/officeDocument/2006/relationships/hyperlink" Target="https://transparency.flocksafety.com/west-des-moines-ia-pd" TargetMode="External"/><Relationship Id="rId196" Type="http://schemas.openxmlformats.org/officeDocument/2006/relationships/hyperlink" Target="https://transparency.flocksafety.com/urbandale-ia-pd" TargetMode="External"/><Relationship Id="rId195" Type="http://schemas.openxmlformats.org/officeDocument/2006/relationships/hyperlink" Target="https://transparency.flocksafety.com/johnston-ia-pd" TargetMode="External"/><Relationship Id="rId199" Type="http://schemas.openxmlformats.org/officeDocument/2006/relationships/hyperlink" Target="https://transparency.flocksafety.com/university-of-iowa-pd-(ia)" TargetMode="External"/><Relationship Id="rId150" Type="http://schemas.openxmlformats.org/officeDocument/2006/relationships/hyperlink" Target="https://transparency.flocksafety.com/lompoc-ca-pd" TargetMode="External"/><Relationship Id="rId271" Type="http://schemas.openxmlformats.org/officeDocument/2006/relationships/hyperlink" Target="https://transparency.flocksafety.com/wichita-ks-pd" TargetMode="External"/><Relationship Id="rId392" Type="http://schemas.openxmlformats.org/officeDocument/2006/relationships/hyperlink" Target="https://transparency.flocksafety.com/green-brook-twp-nj-pd" TargetMode="External"/><Relationship Id="rId270" Type="http://schemas.openxmlformats.org/officeDocument/2006/relationships/hyperlink" Target="https://transparency.flocksafety.com/bel-aire-ks-pd" TargetMode="External"/><Relationship Id="rId391" Type="http://schemas.openxmlformats.org/officeDocument/2006/relationships/hyperlink" Target="https://transparency.flocksafety.com/edison-nj-pd" TargetMode="External"/><Relationship Id="rId390" Type="http://schemas.openxmlformats.org/officeDocument/2006/relationships/hyperlink" Target="https://transparency.flocksafety.com/montgomery-twp-nj-pd" TargetMode="External"/><Relationship Id="rId1" Type="http://schemas.openxmlformats.org/officeDocument/2006/relationships/hyperlink" Target="https://transparency.flocksafety.com/jemison-al-pd" TargetMode="External"/><Relationship Id="rId2" Type="http://schemas.openxmlformats.org/officeDocument/2006/relationships/hyperlink" Target="https://transparency.flocksafety.com/jemison-al-pd" TargetMode="External"/><Relationship Id="rId3" Type="http://schemas.openxmlformats.org/officeDocument/2006/relationships/hyperlink" Target="https://transparency.flocksafety.com/margaret-al-pd" TargetMode="External"/><Relationship Id="rId149" Type="http://schemas.openxmlformats.org/officeDocument/2006/relationships/hyperlink" Target="https://transparency.flocksafety.com/manteca-ca-pd" TargetMode="External"/><Relationship Id="rId4" Type="http://schemas.openxmlformats.org/officeDocument/2006/relationships/hyperlink" Target="https://transparency.flocksafety.com/moundville-al-pd" TargetMode="External"/><Relationship Id="rId148" Type="http://schemas.openxmlformats.org/officeDocument/2006/relationships/hyperlink" Target="https://transparency.flocksafety.com/escondido-ca-pd" TargetMode="External"/><Relationship Id="rId269" Type="http://schemas.openxmlformats.org/officeDocument/2006/relationships/hyperlink" Target="https://transparency.flocksafety.com/park-city-ks-pd" TargetMode="External"/><Relationship Id="rId9" Type="http://schemas.openxmlformats.org/officeDocument/2006/relationships/hyperlink" Target="https://transparency.flocksafety.com/barling-ar-pd" TargetMode="External"/><Relationship Id="rId143" Type="http://schemas.openxmlformats.org/officeDocument/2006/relationships/hyperlink" Target="https://transparency.flocksafety.com/lodi-ca-pd" TargetMode="External"/><Relationship Id="rId264" Type="http://schemas.openxmlformats.org/officeDocument/2006/relationships/hyperlink" Target="https://transparency.flocksafety.com/ness-county-ks-so" TargetMode="External"/><Relationship Id="rId385" Type="http://schemas.openxmlformats.org/officeDocument/2006/relationships/hyperlink" Target="https://transparency.flocksafety.com/lincoln-county-so-ne" TargetMode="External"/><Relationship Id="rId142" Type="http://schemas.openxmlformats.org/officeDocument/2006/relationships/hyperlink" Target="https://transparency.flocksafety.com/west-sacramento-ca-pd" TargetMode="External"/><Relationship Id="rId263" Type="http://schemas.openxmlformats.org/officeDocument/2006/relationships/hyperlink" Target="https://transparency.flocksafety.com/butler-county-ks-so" TargetMode="External"/><Relationship Id="rId384" Type="http://schemas.openxmlformats.org/officeDocument/2006/relationships/hyperlink" Target="https://transparency.flocksafety.com/north-platte-ne-pd" TargetMode="External"/><Relationship Id="rId141" Type="http://schemas.openxmlformats.org/officeDocument/2006/relationships/hyperlink" Target="https://transparency.flocksafety.com/hercules-ca-pd" TargetMode="External"/><Relationship Id="rId262" Type="http://schemas.openxmlformats.org/officeDocument/2006/relationships/hyperlink" Target="https://transparency.flocksafety.com/junction-city-ks-pd" TargetMode="External"/><Relationship Id="rId383" Type="http://schemas.openxmlformats.org/officeDocument/2006/relationships/hyperlink" Target="https://transparency.flocksafety.com/scottsbluff-ne-pd" TargetMode="External"/><Relationship Id="rId140" Type="http://schemas.openxmlformats.org/officeDocument/2006/relationships/hyperlink" Target="https://transparency.flocksafety.com/sausalito-ca-pd" TargetMode="External"/><Relationship Id="rId261" Type="http://schemas.openxmlformats.org/officeDocument/2006/relationships/hyperlink" Target="https://transparency.flocksafety.com/pittsburg-ks-pd" TargetMode="External"/><Relationship Id="rId382" Type="http://schemas.openxmlformats.org/officeDocument/2006/relationships/hyperlink" Target="https://transparency.flocksafety.com/hall-county-ne-so" TargetMode="External"/><Relationship Id="rId5" Type="http://schemas.openxmlformats.org/officeDocument/2006/relationships/hyperlink" Target="https://transparency.flocksafety.com/huntsville-airport-al-pd" TargetMode="External"/><Relationship Id="rId147" Type="http://schemas.openxmlformats.org/officeDocument/2006/relationships/hyperlink" Target="https://transparency.flocksafety.com/fontana-ca-pd" TargetMode="External"/><Relationship Id="rId268" Type="http://schemas.openxmlformats.org/officeDocument/2006/relationships/hyperlink" Target="https://transparency.flocksafety.com/wichita-ks-pd" TargetMode="External"/><Relationship Id="rId389" Type="http://schemas.openxmlformats.org/officeDocument/2006/relationships/hyperlink" Target="https://transparency.flocksafety.com/grand-island-ne-pd" TargetMode="External"/><Relationship Id="rId6" Type="http://schemas.openxmlformats.org/officeDocument/2006/relationships/hyperlink" Target="https://transparency.flocksafety.com/cabot-ar-pd" TargetMode="External"/><Relationship Id="rId146" Type="http://schemas.openxmlformats.org/officeDocument/2006/relationships/hyperlink" Target="https://transparency.flocksafety.com/pacifica-ca-pd" TargetMode="External"/><Relationship Id="rId267" Type="http://schemas.openxmlformats.org/officeDocument/2006/relationships/hyperlink" Target="https://transparency.flocksafety.com/wichita-state-university-ks-pd" TargetMode="External"/><Relationship Id="rId388" Type="http://schemas.openxmlformats.org/officeDocument/2006/relationships/hyperlink" Target="https://transparency.flocksafety.com/north-platte-ne-pd" TargetMode="External"/><Relationship Id="rId7" Type="http://schemas.openxmlformats.org/officeDocument/2006/relationships/hyperlink" Target="https://transparency.flocksafety.com/cabot-ar-pd" TargetMode="External"/><Relationship Id="rId145" Type="http://schemas.openxmlformats.org/officeDocument/2006/relationships/hyperlink" Target="https://transparency.flocksafety.com/kensington-ca-pd" TargetMode="External"/><Relationship Id="rId266" Type="http://schemas.openxmlformats.org/officeDocument/2006/relationships/hyperlink" Target="https://transparency.flocksafety.com/derby-ks-pd" TargetMode="External"/><Relationship Id="rId387" Type="http://schemas.openxmlformats.org/officeDocument/2006/relationships/hyperlink" Target="https://transparency.flocksafety.com/hall-county-ne-so" TargetMode="External"/><Relationship Id="rId8" Type="http://schemas.openxmlformats.org/officeDocument/2006/relationships/hyperlink" Target="https://transparency.flocksafety.com/fort-smith-ar-pd" TargetMode="External"/><Relationship Id="rId144" Type="http://schemas.openxmlformats.org/officeDocument/2006/relationships/hyperlink" Target="https://transparency.flocksafety.com/westminster-ca-pd" TargetMode="External"/><Relationship Id="rId265" Type="http://schemas.openxmlformats.org/officeDocument/2006/relationships/hyperlink" Target="https://transparency.flocksafety.com/parsons-ks-pd" TargetMode="External"/><Relationship Id="rId386" Type="http://schemas.openxmlformats.org/officeDocument/2006/relationships/hyperlink" Target="https://transparency.flocksafety.com/sarpy-county-ne-so" TargetMode="External"/><Relationship Id="rId260" Type="http://schemas.openxmlformats.org/officeDocument/2006/relationships/hyperlink" Target="https://transparency.flocksafety.com/pawnee-county-ks-so" TargetMode="External"/><Relationship Id="rId381" Type="http://schemas.openxmlformats.org/officeDocument/2006/relationships/hyperlink" Target="https://transparency.flocksafety.com/kearney-ne-pd" TargetMode="External"/><Relationship Id="rId380" Type="http://schemas.openxmlformats.org/officeDocument/2006/relationships/hyperlink" Target="https://transparency.flocksafety.com/sarpy-county-ne-so" TargetMode="External"/><Relationship Id="rId139" Type="http://schemas.openxmlformats.org/officeDocument/2006/relationships/hyperlink" Target="https://transparency.flocksafety.com/williams-ca-pd" TargetMode="External"/><Relationship Id="rId138" Type="http://schemas.openxmlformats.org/officeDocument/2006/relationships/hyperlink" Target="https://transparency.flocksafety.com/napa-county-ca-so" TargetMode="External"/><Relationship Id="rId259" Type="http://schemas.openxmlformats.org/officeDocument/2006/relationships/hyperlink" Target="https://transparency.flocksafety.com/ness-county-ks-so" TargetMode="External"/><Relationship Id="rId137" Type="http://schemas.openxmlformats.org/officeDocument/2006/relationships/hyperlink" Target="https://transparency.flocksafety.com/santa-rosa-ca-pd" TargetMode="External"/><Relationship Id="rId258" Type="http://schemas.openxmlformats.org/officeDocument/2006/relationships/hyperlink" Target="https://transparency.flocksafety.com/butler-county-ks-so" TargetMode="External"/><Relationship Id="rId379" Type="http://schemas.openxmlformats.org/officeDocument/2006/relationships/hyperlink" Target="https://transparency.flocksafety.com/grand-island-ne-pd" TargetMode="External"/><Relationship Id="rId132" Type="http://schemas.openxmlformats.org/officeDocument/2006/relationships/hyperlink" Target="https://transparency.flocksafety.com/san-rafael-ca-pd" TargetMode="External"/><Relationship Id="rId253" Type="http://schemas.openxmlformats.org/officeDocument/2006/relationships/hyperlink" Target="https://transparency.flocksafety.com/porter-county-in-so" TargetMode="External"/><Relationship Id="rId374" Type="http://schemas.openxmlformats.org/officeDocument/2006/relationships/hyperlink" Target="https://transparency.flocksafety.com/warsaw-nc-pd" TargetMode="External"/><Relationship Id="rId495" Type="http://schemas.openxmlformats.org/officeDocument/2006/relationships/hyperlink" Target="https://transparency.flocksafety.com/johnston-ri-pd" TargetMode="External"/><Relationship Id="rId131" Type="http://schemas.openxmlformats.org/officeDocument/2006/relationships/hyperlink" Target="https://transparency.flocksafety.com/grass-valley-ca-pd" TargetMode="External"/><Relationship Id="rId252" Type="http://schemas.openxmlformats.org/officeDocument/2006/relationships/hyperlink" Target="https://transparency.flocksafety.com/wells-county-in-so" TargetMode="External"/><Relationship Id="rId373" Type="http://schemas.openxmlformats.org/officeDocument/2006/relationships/hyperlink" Target="https://transparency.flocksafety.com/mount-holly-nc-pd" TargetMode="External"/><Relationship Id="rId494" Type="http://schemas.openxmlformats.org/officeDocument/2006/relationships/hyperlink" Target="https://transparency.flocksafety.com/warwick-ri-pd" TargetMode="External"/><Relationship Id="rId130" Type="http://schemas.openxmlformats.org/officeDocument/2006/relationships/hyperlink" Target="https://transparency.flocksafety.com/coronado-ca-pd" TargetMode="External"/><Relationship Id="rId251" Type="http://schemas.openxmlformats.org/officeDocument/2006/relationships/hyperlink" Target="https://transparency.flocksafety.com/muncie-in-pd" TargetMode="External"/><Relationship Id="rId372" Type="http://schemas.openxmlformats.org/officeDocument/2006/relationships/hyperlink" Target="https://transparency.flocksafety.com/columbus-nc-pd" TargetMode="External"/><Relationship Id="rId493" Type="http://schemas.openxmlformats.org/officeDocument/2006/relationships/hyperlink" Target="https://transparency.flocksafety.com/rhode-island-college-campus-ri-pd" TargetMode="External"/><Relationship Id="rId250" Type="http://schemas.openxmlformats.org/officeDocument/2006/relationships/hyperlink" Target="https://transparency.flocksafety.com/muncie-in-pd" TargetMode="External"/><Relationship Id="rId371" Type="http://schemas.openxmlformats.org/officeDocument/2006/relationships/hyperlink" Target="https://transparency.flocksafety.com/raleigh-nc-pd" TargetMode="External"/><Relationship Id="rId492" Type="http://schemas.openxmlformats.org/officeDocument/2006/relationships/hyperlink" Target="https://transparency.flocksafety.com/cranston-ri-pd" TargetMode="External"/><Relationship Id="rId136" Type="http://schemas.openxmlformats.org/officeDocument/2006/relationships/hyperlink" Target="https://transparency.flocksafety.com/novato-ca-pd" TargetMode="External"/><Relationship Id="rId257" Type="http://schemas.openxmlformats.org/officeDocument/2006/relationships/hyperlink" Target="https://transparency.flocksafety.com/michigan-city-in-pd" TargetMode="External"/><Relationship Id="rId378" Type="http://schemas.openxmlformats.org/officeDocument/2006/relationships/hyperlink" Target="https://transparency.flocksafety.com/lincoln-county-so-ne" TargetMode="External"/><Relationship Id="rId499" Type="http://schemas.openxmlformats.org/officeDocument/2006/relationships/hyperlink" Target="https://transparency.flocksafety.com/surfside-beach-sc-pd" TargetMode="External"/><Relationship Id="rId135" Type="http://schemas.openxmlformats.org/officeDocument/2006/relationships/hyperlink" Target="https://transparency.flocksafety.com/chula-vista-ca-pd" TargetMode="External"/><Relationship Id="rId256" Type="http://schemas.openxmlformats.org/officeDocument/2006/relationships/hyperlink" Target="https://transparency.flocksafety.com/porter-county-in-so" TargetMode="External"/><Relationship Id="rId377" Type="http://schemas.openxmlformats.org/officeDocument/2006/relationships/hyperlink" Target="https://transparency.flocksafety.com/kearney-ne-pd" TargetMode="External"/><Relationship Id="rId498" Type="http://schemas.openxmlformats.org/officeDocument/2006/relationships/hyperlink" Target="https://transparency.flocksafety.com/lexington-sc-pd" TargetMode="External"/><Relationship Id="rId134" Type="http://schemas.openxmlformats.org/officeDocument/2006/relationships/hyperlink" Target="https://transparency.flocksafety.com/porterville-ca-pd" TargetMode="External"/><Relationship Id="rId255" Type="http://schemas.openxmlformats.org/officeDocument/2006/relationships/hyperlink" Target="https://transparency.flocksafety.com/wells-county-in-so" TargetMode="External"/><Relationship Id="rId376" Type="http://schemas.openxmlformats.org/officeDocument/2006/relationships/hyperlink" Target="https://transparency.flocksafety.com/franklinton-nc-pd" TargetMode="External"/><Relationship Id="rId497" Type="http://schemas.openxmlformats.org/officeDocument/2006/relationships/hyperlink" Target="https://transparency.flocksafety.com/lander-university-sc-pd" TargetMode="External"/><Relationship Id="rId133" Type="http://schemas.openxmlformats.org/officeDocument/2006/relationships/hyperlink" Target="https://transparency.flocksafety.com/belmont-ca-pd" TargetMode="External"/><Relationship Id="rId254" Type="http://schemas.openxmlformats.org/officeDocument/2006/relationships/hyperlink" Target="https://transparency.flocksafety.com/michigan-city-in-pd" TargetMode="External"/><Relationship Id="rId375" Type="http://schemas.openxmlformats.org/officeDocument/2006/relationships/hyperlink" Target="https://transparency.flocksafety.com/smithfield-nc-pd" TargetMode="External"/><Relationship Id="rId496" Type="http://schemas.openxmlformats.org/officeDocument/2006/relationships/hyperlink" Target="https://transparency.flocksafety.com/catawba-nation-tribal-sc-pd" TargetMode="External"/><Relationship Id="rId172" Type="http://schemas.openxmlformats.org/officeDocument/2006/relationships/hyperlink" Target="https://transparency.flocksafety.com/blairsville-ga-pd" TargetMode="External"/><Relationship Id="rId293" Type="http://schemas.openxmlformats.org/officeDocument/2006/relationships/hyperlink" Target="https://transparency.flocksafety.com/portage-mi-pd" TargetMode="External"/><Relationship Id="rId171" Type="http://schemas.openxmlformats.org/officeDocument/2006/relationships/hyperlink" Target="https://transparency.flocksafety.com/dunwoody-ga-pd" TargetMode="External"/><Relationship Id="rId292" Type="http://schemas.openxmlformats.org/officeDocument/2006/relationships/hyperlink" Target="https://transparency.flocksafety.com/sterling-heights-mi-pd" TargetMode="External"/><Relationship Id="rId170" Type="http://schemas.openxmlformats.org/officeDocument/2006/relationships/hyperlink" Target="https://transparency.flocksafety.com/jupiter-inlet-colony-fl-pd" TargetMode="External"/><Relationship Id="rId291" Type="http://schemas.openxmlformats.org/officeDocument/2006/relationships/hyperlink" Target="https://transparency.flocksafety.com/muskegon-mi-pd" TargetMode="External"/><Relationship Id="rId290" Type="http://schemas.openxmlformats.org/officeDocument/2006/relationships/hyperlink" Target="https://transparency.flocksafety.com/monroe-mi-pd" TargetMode="External"/><Relationship Id="rId165" Type="http://schemas.openxmlformats.org/officeDocument/2006/relationships/hyperlink" Target="https://transparency.flocksafety.com/mount-dora-fl-pd" TargetMode="External"/><Relationship Id="rId286" Type="http://schemas.openxmlformats.org/officeDocument/2006/relationships/hyperlink" Target="https://transparency.flocksafety.com/franklin-ma-pd" TargetMode="External"/><Relationship Id="rId164" Type="http://schemas.openxmlformats.org/officeDocument/2006/relationships/hyperlink" Target="https://transparency.flocksafety.com/cheshire-ct-pd" TargetMode="External"/><Relationship Id="rId285" Type="http://schemas.openxmlformats.org/officeDocument/2006/relationships/hyperlink" Target="https://transparency.flocksafety.com/monson-ma-pd" TargetMode="External"/><Relationship Id="rId163" Type="http://schemas.openxmlformats.org/officeDocument/2006/relationships/hyperlink" Target="https://transparency.flocksafety.com/louisville-co-pd" TargetMode="External"/><Relationship Id="rId284" Type="http://schemas.openxmlformats.org/officeDocument/2006/relationships/hyperlink" Target="https://transparency.flocksafety.com/stow-ma-pd" TargetMode="External"/><Relationship Id="rId162" Type="http://schemas.openxmlformats.org/officeDocument/2006/relationships/hyperlink" Target="https://transparency.flocksafety.com/lafayette-co-pd" TargetMode="External"/><Relationship Id="rId283" Type="http://schemas.openxmlformats.org/officeDocument/2006/relationships/hyperlink" Target="https://transparency.flocksafety.com/franklin-ma-pd" TargetMode="External"/><Relationship Id="rId169" Type="http://schemas.openxmlformats.org/officeDocument/2006/relationships/hyperlink" Target="https://transparency.flocksafety.com/largo-fl-pd" TargetMode="External"/><Relationship Id="rId168" Type="http://schemas.openxmlformats.org/officeDocument/2006/relationships/hyperlink" Target="https://transparency.flocksafety.com/columbia-county-fl-so" TargetMode="External"/><Relationship Id="rId289" Type="http://schemas.openxmlformats.org/officeDocument/2006/relationships/hyperlink" Target="https://transparency.flocksafety.com/allen-park-pd-mi" TargetMode="External"/><Relationship Id="rId167" Type="http://schemas.openxmlformats.org/officeDocument/2006/relationships/hyperlink" Target="https://transparency.flocksafety.com/indialantic-fl-pd" TargetMode="External"/><Relationship Id="rId288" Type="http://schemas.openxmlformats.org/officeDocument/2006/relationships/hyperlink" Target="https://transparency.flocksafety.com/york-me-pd" TargetMode="External"/><Relationship Id="rId166" Type="http://schemas.openxmlformats.org/officeDocument/2006/relationships/hyperlink" Target="https://transparency.flocksafety.com/belle-isle-fl-pd" TargetMode="External"/><Relationship Id="rId287" Type="http://schemas.openxmlformats.org/officeDocument/2006/relationships/hyperlink" Target="https://transparency.flocksafety.com/forest-heights-md-pd" TargetMode="External"/><Relationship Id="rId161" Type="http://schemas.openxmlformats.org/officeDocument/2006/relationships/hyperlink" Target="https://transparency.flocksafety.com/university-of-colorado-boulder-pd-(co)" TargetMode="External"/><Relationship Id="rId282" Type="http://schemas.openxmlformats.org/officeDocument/2006/relationships/hyperlink" Target="https://transparency.flocksafety.com/university-of-louisiana-at-lafayette-pd" TargetMode="External"/><Relationship Id="rId160" Type="http://schemas.openxmlformats.org/officeDocument/2006/relationships/hyperlink" Target="https://transparency.flocksafety.com/durango-co-pd" TargetMode="External"/><Relationship Id="rId281" Type="http://schemas.openxmlformats.org/officeDocument/2006/relationships/hyperlink" Target="https://transparency.flocksafety.com/lafayette-la-pd" TargetMode="External"/><Relationship Id="rId280" Type="http://schemas.openxmlformats.org/officeDocument/2006/relationships/hyperlink" Target="https://transparency.flocksafety.com/leitchfield-ky-pd" TargetMode="External"/><Relationship Id="rId159" Type="http://schemas.openxmlformats.org/officeDocument/2006/relationships/hyperlink" Target="https://transparency.flocksafety.com/durango-co-pd" TargetMode="External"/><Relationship Id="rId154" Type="http://schemas.openxmlformats.org/officeDocument/2006/relationships/hyperlink" Target="https://transparency.flocksafety.com/denver-co-pd" TargetMode="External"/><Relationship Id="rId275" Type="http://schemas.openxmlformats.org/officeDocument/2006/relationships/hyperlink" Target="https://transparency.flocksafety.com/derby-ks-pd" TargetMode="External"/><Relationship Id="rId396" Type="http://schemas.openxmlformats.org/officeDocument/2006/relationships/hyperlink" Target="https://transparency.flocksafety.com/ithaca-city-ny-pd" TargetMode="External"/><Relationship Id="rId153" Type="http://schemas.openxmlformats.org/officeDocument/2006/relationships/hyperlink" Target="https://transparency.flocksafety.com/boulder-co-pd" TargetMode="External"/><Relationship Id="rId274" Type="http://schemas.openxmlformats.org/officeDocument/2006/relationships/hyperlink" Target="https://transparency.flocksafety.com/leavenworth-ks-pd" TargetMode="External"/><Relationship Id="rId395" Type="http://schemas.openxmlformats.org/officeDocument/2006/relationships/hyperlink" Target="https://transparency.flocksafety.com/cheektowaga-town-ny-pd" TargetMode="External"/><Relationship Id="rId152" Type="http://schemas.openxmlformats.org/officeDocument/2006/relationships/hyperlink" Target="https://transparency.flocksafety.com/monterey-park-ca-pd" TargetMode="External"/><Relationship Id="rId273" Type="http://schemas.openxmlformats.org/officeDocument/2006/relationships/hyperlink" Target="https://transparency.flocksafety.com/pawnee-county-ks-so" TargetMode="External"/><Relationship Id="rId394" Type="http://schemas.openxmlformats.org/officeDocument/2006/relationships/hyperlink" Target="https://transparency.flocksafety.com/sparks-police-department---nv" TargetMode="External"/><Relationship Id="rId151" Type="http://schemas.openxmlformats.org/officeDocument/2006/relationships/hyperlink" Target="https://transparency.flocksafety.com/palm-springs-ca-pd" TargetMode="External"/><Relationship Id="rId272" Type="http://schemas.openxmlformats.org/officeDocument/2006/relationships/hyperlink" Target="https://transparency.flocksafety.com/hesston-ks-pd" TargetMode="External"/><Relationship Id="rId393" Type="http://schemas.openxmlformats.org/officeDocument/2006/relationships/hyperlink" Target="https://transparency.flocksafety.com/reno-nv-pd" TargetMode="External"/><Relationship Id="rId158" Type="http://schemas.openxmlformats.org/officeDocument/2006/relationships/hyperlink" Target="https://transparency.flocksafety.com/castle-rock-co-pd" TargetMode="External"/><Relationship Id="rId279" Type="http://schemas.openxmlformats.org/officeDocument/2006/relationships/hyperlink" Target="https://transparency.flocksafety.com/leitchfield-ky-pd" TargetMode="External"/><Relationship Id="rId157" Type="http://schemas.openxmlformats.org/officeDocument/2006/relationships/hyperlink" Target="https://transparency.flocksafety.com/granby-co-pd" TargetMode="External"/><Relationship Id="rId278" Type="http://schemas.openxmlformats.org/officeDocument/2006/relationships/hyperlink" Target="https://transparency.flocksafety.com/junction-city-ks-pd" TargetMode="External"/><Relationship Id="rId399" Type="http://schemas.openxmlformats.org/officeDocument/2006/relationships/hyperlink" Target="https://transparency.flocksafety.com/dayton-oh-pd" TargetMode="External"/><Relationship Id="rId156" Type="http://schemas.openxmlformats.org/officeDocument/2006/relationships/hyperlink" Target="https://transparency.flocksafety.com/edgewater-co-pd" TargetMode="External"/><Relationship Id="rId277" Type="http://schemas.openxmlformats.org/officeDocument/2006/relationships/hyperlink" Target="https://transparency.flocksafety.com/pittsburg-ks-pd" TargetMode="External"/><Relationship Id="rId398" Type="http://schemas.openxmlformats.org/officeDocument/2006/relationships/hyperlink" Target="https://transparency.flocksafety.com/elmira-city-ny-pd" TargetMode="External"/><Relationship Id="rId155" Type="http://schemas.openxmlformats.org/officeDocument/2006/relationships/hyperlink" Target="https://transparency.flocksafety.com/commerce-city-co-pd" TargetMode="External"/><Relationship Id="rId276" Type="http://schemas.openxmlformats.org/officeDocument/2006/relationships/hyperlink" Target="https://transparency.flocksafety.com/wellington-ks-pd" TargetMode="External"/><Relationship Id="rId397" Type="http://schemas.openxmlformats.org/officeDocument/2006/relationships/hyperlink" Target="https://transparency.flocksafety.com/cayuga-heights-village-ny-pd" TargetMode="External"/><Relationship Id="rId40" Type="http://schemas.openxmlformats.org/officeDocument/2006/relationships/hyperlink" Target="https://transparency.flocksafety.com/city-of-lemoore-ca" TargetMode="External"/><Relationship Id="rId42" Type="http://schemas.openxmlformats.org/officeDocument/2006/relationships/hyperlink" Target="https://transparency.flocksafety.com/town-of-woodside-ca-(smcso)" TargetMode="External"/><Relationship Id="rId41" Type="http://schemas.openxmlformats.org/officeDocument/2006/relationships/hyperlink" Target="https://transparency.flocksafety.com/visalia-ca-pd" TargetMode="External"/><Relationship Id="rId44" Type="http://schemas.openxmlformats.org/officeDocument/2006/relationships/hyperlink" Target="https://transparency.flocksafety.com/pacific-grove-ca-pd" TargetMode="External"/><Relationship Id="rId43" Type="http://schemas.openxmlformats.org/officeDocument/2006/relationships/hyperlink" Target="https://transparency.flocksafety.com/hanford-ca-pd" TargetMode="External"/><Relationship Id="rId46" Type="http://schemas.openxmlformats.org/officeDocument/2006/relationships/hyperlink" Target="https://transparency.flocksafety.com/los-gatos-monte-sereno-pd---ca" TargetMode="External"/><Relationship Id="rId45" Type="http://schemas.openxmlformats.org/officeDocument/2006/relationships/hyperlink" Target="https://transparency.flocksafety.com/dinuba-ca-pd" TargetMode="External"/><Relationship Id="rId509" Type="http://schemas.openxmlformats.org/officeDocument/2006/relationships/hyperlink" Target="https://transparency.flocksafety.com/sioux-falls-sd-pd" TargetMode="External"/><Relationship Id="rId508" Type="http://schemas.openxmlformats.org/officeDocument/2006/relationships/hyperlink" Target="https://transparency.flocksafety.com/sioux-falls-sd-pd" TargetMode="External"/><Relationship Id="rId503" Type="http://schemas.openxmlformats.org/officeDocument/2006/relationships/hyperlink" Target="https://transparency.flocksafety.com/elgin-sc-pd" TargetMode="External"/><Relationship Id="rId502" Type="http://schemas.openxmlformats.org/officeDocument/2006/relationships/hyperlink" Target="https://transparency.flocksafety.com/folly-beach-sc-pd" TargetMode="External"/><Relationship Id="rId501" Type="http://schemas.openxmlformats.org/officeDocument/2006/relationships/hyperlink" Target="https://transparency.flocksafety.com/chester-county-sc-so" TargetMode="External"/><Relationship Id="rId500" Type="http://schemas.openxmlformats.org/officeDocument/2006/relationships/hyperlink" Target="https://transparency.flocksafety.com/claflin-university-sc-pd" TargetMode="External"/><Relationship Id="rId507" Type="http://schemas.openxmlformats.org/officeDocument/2006/relationships/hyperlink" Target="https://transparency.flocksafety.com/madison-sd-pd" TargetMode="External"/><Relationship Id="rId506" Type="http://schemas.openxmlformats.org/officeDocument/2006/relationships/hyperlink" Target="https://transparency.flocksafety.com/summerset-sd-pd" TargetMode="External"/><Relationship Id="rId505" Type="http://schemas.openxmlformats.org/officeDocument/2006/relationships/hyperlink" Target="https://transparency.flocksafety.com/summerset-sd-pd" TargetMode="External"/><Relationship Id="rId504" Type="http://schemas.openxmlformats.org/officeDocument/2006/relationships/hyperlink" Target="https://transparency.flocksafety.com/sc---college-of-charleston-department-of-public-safety" TargetMode="External"/><Relationship Id="rId48" Type="http://schemas.openxmlformats.org/officeDocument/2006/relationships/hyperlink" Target="https://transparency.flocksafety.com/carmel-ca-pd" TargetMode="External"/><Relationship Id="rId47" Type="http://schemas.openxmlformats.org/officeDocument/2006/relationships/hyperlink" Target="https://transparency.flocksafety.com/lincoln-ca-pd" TargetMode="External"/><Relationship Id="rId49" Type="http://schemas.openxmlformats.org/officeDocument/2006/relationships/hyperlink" Target="https://transparency.flocksafety.com/piedmont-ca-pd" TargetMode="External"/><Relationship Id="rId31" Type="http://schemas.openxmlformats.org/officeDocument/2006/relationships/hyperlink" Target="https://transparency.flocksafety.com/bakersfield-ca-pd" TargetMode="External"/><Relationship Id="rId30" Type="http://schemas.openxmlformats.org/officeDocument/2006/relationships/hyperlink" Target="https://transparency.flocksafety.com/cathedral-city-ca-pd" TargetMode="External"/><Relationship Id="rId33" Type="http://schemas.openxmlformats.org/officeDocument/2006/relationships/hyperlink" Target="https://transparency.flocksafety.com/oroville-ca-pd" TargetMode="External"/><Relationship Id="rId32" Type="http://schemas.openxmlformats.org/officeDocument/2006/relationships/hyperlink" Target="https://transparency.flocksafety.com/menifee-ca-pd" TargetMode="External"/><Relationship Id="rId35" Type="http://schemas.openxmlformats.org/officeDocument/2006/relationships/hyperlink" Target="https://transparency.flocksafety.com/santa-cruz-ca-pd" TargetMode="External"/><Relationship Id="rId34" Type="http://schemas.openxmlformats.org/officeDocument/2006/relationships/hyperlink" Target="https://transparency.flocksafety.com/south-san-francisco-ca-pd" TargetMode="External"/><Relationship Id="rId37" Type="http://schemas.openxmlformats.org/officeDocument/2006/relationships/hyperlink" Target="https://transparency.flocksafety.com/dixon-ca-pd" TargetMode="External"/><Relationship Id="rId36" Type="http://schemas.openxmlformats.org/officeDocument/2006/relationships/hyperlink" Target="https://transparency.flocksafety.com/alameda-ca-pd" TargetMode="External"/><Relationship Id="rId39" Type="http://schemas.openxmlformats.org/officeDocument/2006/relationships/hyperlink" Target="https://transparency.flocksafety.com/stockton-ca-pd" TargetMode="External"/><Relationship Id="rId38" Type="http://schemas.openxmlformats.org/officeDocument/2006/relationships/hyperlink" Target="https://transparency.flocksafety.com/costa-mesa-ca-pd" TargetMode="External"/><Relationship Id="rId20" Type="http://schemas.openxmlformats.org/officeDocument/2006/relationships/hyperlink" Target="https://transparency.flocksafety.com/colma-ca-pd" TargetMode="External"/><Relationship Id="rId22" Type="http://schemas.openxmlformats.org/officeDocument/2006/relationships/hyperlink" Target="https://transparency.flocksafety.com/morgan-hill-ca-pd" TargetMode="External"/><Relationship Id="rId21" Type="http://schemas.openxmlformats.org/officeDocument/2006/relationships/hyperlink" Target="https://transparency.flocksafety.com/atherton-ca-pd" TargetMode="External"/><Relationship Id="rId24" Type="http://schemas.openxmlformats.org/officeDocument/2006/relationships/hyperlink" Target="https://transparency.flocksafety.com/union-city-ca-pd" TargetMode="External"/><Relationship Id="rId23" Type="http://schemas.openxmlformats.org/officeDocument/2006/relationships/hyperlink" Target="https://transparency.flocksafety.com/el-cerrito-ca-pd" TargetMode="External"/><Relationship Id="rId409" Type="http://schemas.openxmlformats.org/officeDocument/2006/relationships/hyperlink" Target="https://transparency.flocksafety.com/mount-orab-oh-pd" TargetMode="External"/><Relationship Id="rId404" Type="http://schemas.openxmlformats.org/officeDocument/2006/relationships/hyperlink" Target="https://transparency.flocksafety.com/hamilton-township-oh-pd" TargetMode="External"/><Relationship Id="rId525" Type="http://schemas.openxmlformats.org/officeDocument/2006/relationships/hyperlink" Target="https://transparency.flocksafety.com/rockport-tx-pd" TargetMode="External"/><Relationship Id="rId403" Type="http://schemas.openxmlformats.org/officeDocument/2006/relationships/hyperlink" Target="https://transparency.flocksafety.com/genoa-township-oh-pd" TargetMode="External"/><Relationship Id="rId524" Type="http://schemas.openxmlformats.org/officeDocument/2006/relationships/hyperlink" Target="https://transparency.flocksafety.com/odessa-tx-pd" TargetMode="External"/><Relationship Id="rId402" Type="http://schemas.openxmlformats.org/officeDocument/2006/relationships/hyperlink" Target="https://transparency.flocksafety.com/ottawa-county-oh-so" TargetMode="External"/><Relationship Id="rId523" Type="http://schemas.openxmlformats.org/officeDocument/2006/relationships/hyperlink" Target="https://transparency.flocksafety.com/lockney-tx-pd" TargetMode="External"/><Relationship Id="rId401" Type="http://schemas.openxmlformats.org/officeDocument/2006/relationships/hyperlink" Target="https://transparency.flocksafety.com/holland-oh-pd" TargetMode="External"/><Relationship Id="rId522" Type="http://schemas.openxmlformats.org/officeDocument/2006/relationships/hyperlink" Target="https://transparency.flocksafety.com/northlake-tx-pd" TargetMode="External"/><Relationship Id="rId408" Type="http://schemas.openxmlformats.org/officeDocument/2006/relationships/hyperlink" Target="https://transparency.flocksafety.com/warren-county-oh-so" TargetMode="External"/><Relationship Id="rId529" Type="http://schemas.openxmlformats.org/officeDocument/2006/relationships/hyperlink" Target="https://transparency.flocksafety.com/buda-tx-pd" TargetMode="External"/><Relationship Id="rId407" Type="http://schemas.openxmlformats.org/officeDocument/2006/relationships/hyperlink" Target="https://transparency.flocksafety.com/hubbard-oh-pd" TargetMode="External"/><Relationship Id="rId528" Type="http://schemas.openxmlformats.org/officeDocument/2006/relationships/hyperlink" Target="https://transparency.flocksafety.com/saginaw-tx-pd" TargetMode="External"/><Relationship Id="rId406" Type="http://schemas.openxmlformats.org/officeDocument/2006/relationships/hyperlink" Target="https://transparency.flocksafety.com/sheffield-village-oh-pd" TargetMode="External"/><Relationship Id="rId527" Type="http://schemas.openxmlformats.org/officeDocument/2006/relationships/hyperlink" Target="https://transparency.flocksafety.com/universal-city-tx-pd" TargetMode="External"/><Relationship Id="rId405" Type="http://schemas.openxmlformats.org/officeDocument/2006/relationships/hyperlink" Target="https://transparency.flocksafety.com/mentor-on-the-lake-oh-pd" TargetMode="External"/><Relationship Id="rId526" Type="http://schemas.openxmlformats.org/officeDocument/2006/relationships/hyperlink" Target="https://transparency.flocksafety.com/westlake-tx" TargetMode="External"/><Relationship Id="rId26" Type="http://schemas.openxmlformats.org/officeDocument/2006/relationships/hyperlink" Target="https://transparency.flocksafety.com/redwood-city-ca-pd" TargetMode="External"/><Relationship Id="rId25" Type="http://schemas.openxmlformats.org/officeDocument/2006/relationships/hyperlink" Target="https://transparency.flocksafety.com/port-hueneme-ca-pd" TargetMode="External"/><Relationship Id="rId28" Type="http://schemas.openxmlformats.org/officeDocument/2006/relationships/hyperlink" Target="https://transparency.flocksafety.com/monrovia-ca-pd" TargetMode="External"/><Relationship Id="rId27" Type="http://schemas.openxmlformats.org/officeDocument/2006/relationships/hyperlink" Target="https://transparency.flocksafety.com/palo-alto-ca-pd" TargetMode="External"/><Relationship Id="rId400" Type="http://schemas.openxmlformats.org/officeDocument/2006/relationships/hyperlink" Target="https://transparency.flocksafety.com/middleburg-heights-oh-pd" TargetMode="External"/><Relationship Id="rId521" Type="http://schemas.openxmlformats.org/officeDocument/2006/relationships/hyperlink" Target="https://transparency.flocksafety.com/the-colony-tx-pd" TargetMode="External"/><Relationship Id="rId29" Type="http://schemas.openxmlformats.org/officeDocument/2006/relationships/hyperlink" Target="https://transparency.flocksafety.com/modoc-county-ca-so" TargetMode="External"/><Relationship Id="rId520" Type="http://schemas.openxmlformats.org/officeDocument/2006/relationships/hyperlink" Target="https://transparency.flocksafety.com/aransas-pass-tx-pd" TargetMode="External"/><Relationship Id="rId11" Type="http://schemas.openxmlformats.org/officeDocument/2006/relationships/hyperlink" Target="https://transparency.flocksafety.com/saint-johns-az-pd" TargetMode="External"/><Relationship Id="rId10" Type="http://schemas.openxmlformats.org/officeDocument/2006/relationships/hyperlink" Target="https://transparency.flocksafety.com/buckeye-az-pd" TargetMode="External"/><Relationship Id="rId13" Type="http://schemas.openxmlformats.org/officeDocument/2006/relationships/hyperlink" Target="https://transparency.flocksafety.com/city-of-peoria-pd-az" TargetMode="External"/><Relationship Id="rId12" Type="http://schemas.openxmlformats.org/officeDocument/2006/relationships/hyperlink" Target="https://transparency.flocksafety.com/apache-junction-az-pd" TargetMode="External"/><Relationship Id="rId519" Type="http://schemas.openxmlformats.org/officeDocument/2006/relationships/hyperlink" Target="https://transparency.flocksafety.com/trophy-club-tx-pd" TargetMode="External"/><Relationship Id="rId514" Type="http://schemas.openxmlformats.org/officeDocument/2006/relationships/hyperlink" Target="https://transparency.flocksafety.com/mt.-juliet-tn-pd" TargetMode="External"/><Relationship Id="rId513" Type="http://schemas.openxmlformats.org/officeDocument/2006/relationships/hyperlink" Target="https://transparency.flocksafety.com/shelby-county-tn-so" TargetMode="External"/><Relationship Id="rId512" Type="http://schemas.openxmlformats.org/officeDocument/2006/relationships/hyperlink" Target="https://transparency.flocksafety.com/sevierville-tn-pd" TargetMode="External"/><Relationship Id="rId511" Type="http://schemas.openxmlformats.org/officeDocument/2006/relationships/hyperlink" Target="https://transparency.flocksafety.com/maryville-tn-pd" TargetMode="External"/><Relationship Id="rId518" Type="http://schemas.openxmlformats.org/officeDocument/2006/relationships/hyperlink" Target="https://transparency.flocksafety.com/morgans-point-resort-tx-pd" TargetMode="External"/><Relationship Id="rId517" Type="http://schemas.openxmlformats.org/officeDocument/2006/relationships/hyperlink" Target="https://transparency.flocksafety.com/edinburg-tx-pd" TargetMode="External"/><Relationship Id="rId516" Type="http://schemas.openxmlformats.org/officeDocument/2006/relationships/hyperlink" Target="https://transparency.flocksafety.com/frisco-tx-pd" TargetMode="External"/><Relationship Id="rId515" Type="http://schemas.openxmlformats.org/officeDocument/2006/relationships/hyperlink" Target="https://transparency.flocksafety.com/lakeway-tx-pd" TargetMode="External"/><Relationship Id="rId15" Type="http://schemas.openxmlformats.org/officeDocument/2006/relationships/hyperlink" Target="https://transparency.flocksafety.com/lakeshore-homes-association-(ca)" TargetMode="External"/><Relationship Id="rId14" Type="http://schemas.openxmlformats.org/officeDocument/2006/relationships/hyperlink" Target="https://transparency.flocksafety.com/ventura-ca-pd" TargetMode="External"/><Relationship Id="rId17" Type="http://schemas.openxmlformats.org/officeDocument/2006/relationships/hyperlink" Target="https://transparency.flocksafety.com/benicia-ca-pd" TargetMode="External"/><Relationship Id="rId16" Type="http://schemas.openxmlformats.org/officeDocument/2006/relationships/hyperlink" Target="https://transparency.flocksafety.com/watsonville-ca-pd" TargetMode="External"/><Relationship Id="rId19" Type="http://schemas.openxmlformats.org/officeDocument/2006/relationships/hyperlink" Target="https://transparency.flocksafety.com/oakland-ca-pd" TargetMode="External"/><Relationship Id="rId510" Type="http://schemas.openxmlformats.org/officeDocument/2006/relationships/hyperlink" Target="https://transparency.flocksafety.com/shelby-county-tn-so" TargetMode="External"/><Relationship Id="rId18" Type="http://schemas.openxmlformats.org/officeDocument/2006/relationships/hyperlink" Target="https://transparency.flocksafety.com/ncric" TargetMode="External"/><Relationship Id="rId84" Type="http://schemas.openxmlformats.org/officeDocument/2006/relationships/hyperlink" Target="https://transparency.flocksafety.com/humboldt-county-ca-so" TargetMode="External"/><Relationship Id="rId83" Type="http://schemas.openxmlformats.org/officeDocument/2006/relationships/hyperlink" Target="https://transparency.flocksafety.com/san-mateo-county-ca-so" TargetMode="External"/><Relationship Id="rId86" Type="http://schemas.openxmlformats.org/officeDocument/2006/relationships/hyperlink" Target="https://transparency.flocksafety.com/richmond-ca-pd" TargetMode="External"/><Relationship Id="rId85" Type="http://schemas.openxmlformats.org/officeDocument/2006/relationships/hyperlink" Target="https://transparency.flocksafety.com/culver-city-ca-pd" TargetMode="External"/><Relationship Id="rId88" Type="http://schemas.openxmlformats.org/officeDocument/2006/relationships/hyperlink" Target="https://transparency.flocksafety.com/cal-maritime-(ca)" TargetMode="External"/><Relationship Id="rId87" Type="http://schemas.openxmlformats.org/officeDocument/2006/relationships/hyperlink" Target="https://transparency.flocksafety.com/capitola-ca-pd" TargetMode="External"/><Relationship Id="rId89" Type="http://schemas.openxmlformats.org/officeDocument/2006/relationships/hyperlink" Target="https://transparency.flocksafety.com/san-mateo-ca-pd" TargetMode="External"/><Relationship Id="rId80" Type="http://schemas.openxmlformats.org/officeDocument/2006/relationships/hyperlink" Target="https://transparency.flocksafety.com/simi-valley-ca-pd" TargetMode="External"/><Relationship Id="rId82" Type="http://schemas.openxmlformats.org/officeDocument/2006/relationships/hyperlink" Target="https://transparency.flocksafety.com/marin-county-ca-so" TargetMode="External"/><Relationship Id="rId81" Type="http://schemas.openxmlformats.org/officeDocument/2006/relationships/hyperlink" Target="https://transparency.flocksafety.com/danville-ca-pd" TargetMode="External"/><Relationship Id="rId73" Type="http://schemas.openxmlformats.org/officeDocument/2006/relationships/hyperlink" Target="https://transparency.flocksafety.com/placer-county-ca-so" TargetMode="External"/><Relationship Id="rId72" Type="http://schemas.openxmlformats.org/officeDocument/2006/relationships/hyperlink" Target="https://transparency.flocksafety.com/national-city-ca-pd" TargetMode="External"/><Relationship Id="rId75" Type="http://schemas.openxmlformats.org/officeDocument/2006/relationships/hyperlink" Target="https://transparency.flocksafety.com/rio-vista-ca-pd" TargetMode="External"/><Relationship Id="rId74" Type="http://schemas.openxmlformats.org/officeDocument/2006/relationships/hyperlink" Target="https://transparency.flocksafety.com/ukiah-ca-pd" TargetMode="External"/><Relationship Id="rId77" Type="http://schemas.openxmlformats.org/officeDocument/2006/relationships/hyperlink" Target="https://transparency.flocksafety.com/tracy-ca-pd" TargetMode="External"/><Relationship Id="rId76" Type="http://schemas.openxmlformats.org/officeDocument/2006/relationships/hyperlink" Target="https://transparency.flocksafety.com/nevada-county-ca-so" TargetMode="External"/><Relationship Id="rId79" Type="http://schemas.openxmlformats.org/officeDocument/2006/relationships/hyperlink" Target="https://transparency.flocksafety.com/berkeley-ca-pd" TargetMode="External"/><Relationship Id="rId78" Type="http://schemas.openxmlformats.org/officeDocument/2006/relationships/hyperlink" Target="https://transparency.flocksafety.com/pleasanton-ca-pd" TargetMode="External"/><Relationship Id="rId71" Type="http://schemas.openxmlformats.org/officeDocument/2006/relationships/hyperlink" Target="https://transparency.flocksafety.com/napa-ca-pd" TargetMode="External"/><Relationship Id="rId70" Type="http://schemas.openxmlformats.org/officeDocument/2006/relationships/hyperlink" Target="https://transparency.flocksafety.com/auburn-ca-pd" TargetMode="External"/><Relationship Id="rId62" Type="http://schemas.openxmlformats.org/officeDocument/2006/relationships/hyperlink" Target="https://transparency.flocksafety.com/city-of-riverside-ca-pd" TargetMode="External"/><Relationship Id="rId61" Type="http://schemas.openxmlformats.org/officeDocument/2006/relationships/hyperlink" Target="https://transparency.flocksafety.com/santa-clara-county-ca-so" TargetMode="External"/><Relationship Id="rId64" Type="http://schemas.openxmlformats.org/officeDocument/2006/relationships/hyperlink" Target="https://transparency.flocksafety.com/san-diego-ca-pd" TargetMode="External"/><Relationship Id="rId63" Type="http://schemas.openxmlformats.org/officeDocument/2006/relationships/hyperlink" Target="https://transparency.flocksafety.com/calistoga-ca-pd" TargetMode="External"/><Relationship Id="rId66" Type="http://schemas.openxmlformats.org/officeDocument/2006/relationships/hyperlink" Target="https://transparency.flocksafety.com/sequoias-community-college-district-ca-pd" TargetMode="External"/><Relationship Id="rId65" Type="http://schemas.openxmlformats.org/officeDocument/2006/relationships/hyperlink" Target="https://transparency.flocksafety.com/vacaville-ca-pd" TargetMode="External"/><Relationship Id="rId68" Type="http://schemas.openxmlformats.org/officeDocument/2006/relationships/hyperlink" Target="https://transparency.flocksafety.com/hillsborough-ca-pd" TargetMode="External"/><Relationship Id="rId67" Type="http://schemas.openxmlformats.org/officeDocument/2006/relationships/hyperlink" Target="https://transparency.flocksafety.com/santa-clara-ca-pd" TargetMode="External"/><Relationship Id="rId60" Type="http://schemas.openxmlformats.org/officeDocument/2006/relationships/hyperlink" Target="https://transparency.flocksafety.com/murrieta-ca-pd" TargetMode="External"/><Relationship Id="rId602" Type="http://schemas.openxmlformats.org/officeDocument/2006/relationships/hyperlink" Target="https://transparency.flocksafety.com/flock-safety-le-training" TargetMode="External"/><Relationship Id="rId601" Type="http://schemas.openxmlformats.org/officeDocument/2006/relationships/hyperlink" Target="https://transparency.flocksafety.com/yuba-county-sheriffs-office" TargetMode="External"/><Relationship Id="rId600" Type="http://schemas.openxmlformats.org/officeDocument/2006/relationships/hyperlink" Target="https://transparency.flocksafety.com/florida-le-flock-training" TargetMode="External"/><Relationship Id="rId604" Type="http://schemas.openxmlformats.org/officeDocument/2006/relationships/drawing" Target="../drawings/drawing1.xml"/><Relationship Id="rId603" Type="http://schemas.openxmlformats.org/officeDocument/2006/relationships/hyperlink" Target="https://transparency.flocksafety.com/ohio-le-flock-training" TargetMode="External"/><Relationship Id="rId69" Type="http://schemas.openxmlformats.org/officeDocument/2006/relationships/hyperlink" Target="https://transparency.flocksafety.com/newport-beach-pd-ca" TargetMode="External"/><Relationship Id="rId51" Type="http://schemas.openxmlformats.org/officeDocument/2006/relationships/hyperlink" Target="https://transparency.flocksafety.com/pasadena-ca-pd" TargetMode="External"/><Relationship Id="rId50" Type="http://schemas.openxmlformats.org/officeDocument/2006/relationships/hyperlink" Target="https://transparency.flocksafety.com/upland-ca-pd" TargetMode="External"/><Relationship Id="rId53" Type="http://schemas.openxmlformats.org/officeDocument/2006/relationships/hyperlink" Target="https://transparency.flocksafety.com/san-bernardino-ca-pd" TargetMode="External"/><Relationship Id="rId52" Type="http://schemas.openxmlformats.org/officeDocument/2006/relationships/hyperlink" Target="https://transparency.flocksafety.com/vacaville-ca-pd" TargetMode="External"/><Relationship Id="rId55" Type="http://schemas.openxmlformats.org/officeDocument/2006/relationships/hyperlink" Target="https://transparency.flocksafety.com/palm-springs-ca-pd" TargetMode="External"/><Relationship Id="rId54" Type="http://schemas.openxmlformats.org/officeDocument/2006/relationships/hyperlink" Target="https://transparency.flocksafety.com/seaside-ca-pd" TargetMode="External"/><Relationship Id="rId57" Type="http://schemas.openxmlformats.org/officeDocument/2006/relationships/hyperlink" Target="https://transparency.flocksafety.com/ridgecrest-ca-pd" TargetMode="External"/><Relationship Id="rId56" Type="http://schemas.openxmlformats.org/officeDocument/2006/relationships/hyperlink" Target="https://transparency.flocksafety.com/gilroy-ca-pd" TargetMode="External"/><Relationship Id="rId59" Type="http://schemas.openxmlformats.org/officeDocument/2006/relationships/hyperlink" Target="https://transparency.flocksafety.com/brawley-ca-pd" TargetMode="External"/><Relationship Id="rId58" Type="http://schemas.openxmlformats.org/officeDocument/2006/relationships/hyperlink" Target="https://transparency.flocksafety.com/woodland-ca-pd" TargetMode="External"/><Relationship Id="rId590" Type="http://schemas.openxmlformats.org/officeDocument/2006/relationships/hyperlink" Target="https://transparency.flocksafety.com/wisconsin-rapids-wi-pd" TargetMode="External"/><Relationship Id="rId107" Type="http://schemas.openxmlformats.org/officeDocument/2006/relationships/hyperlink" Target="https://transparency.flocksafety.com/lake-county-ca-so" TargetMode="External"/><Relationship Id="rId228" Type="http://schemas.openxmlformats.org/officeDocument/2006/relationships/hyperlink" Target="https://transparency.flocksafety.com/springfield-il-pd" TargetMode="External"/><Relationship Id="rId349" Type="http://schemas.openxmlformats.org/officeDocument/2006/relationships/hyperlink" Target="https://transparency.flocksafety.com/st-pauls-nc-pd" TargetMode="External"/><Relationship Id="rId106" Type="http://schemas.openxmlformats.org/officeDocument/2006/relationships/hyperlink" Target="https://transparency.flocksafety.com/san-marino-ca-pd" TargetMode="External"/><Relationship Id="rId227" Type="http://schemas.openxmlformats.org/officeDocument/2006/relationships/hyperlink" Target="https://transparency.flocksafety.com/beecher-il-pd" TargetMode="External"/><Relationship Id="rId348" Type="http://schemas.openxmlformats.org/officeDocument/2006/relationships/hyperlink" Target="https://transparency.flocksafety.com/huntersville-pd-nc" TargetMode="External"/><Relationship Id="rId469" Type="http://schemas.openxmlformats.org/officeDocument/2006/relationships/hyperlink" Target="https://transparency.flocksafety.com/great-parks-of-hamilton-county-oh-pd" TargetMode="External"/><Relationship Id="rId105" Type="http://schemas.openxmlformats.org/officeDocument/2006/relationships/hyperlink" Target="https://transparency.flocksafety.com/albany-ca-pd" TargetMode="External"/><Relationship Id="rId226" Type="http://schemas.openxmlformats.org/officeDocument/2006/relationships/hyperlink" Target="https://transparency.flocksafety.com/gurnee-il-pd" TargetMode="External"/><Relationship Id="rId347" Type="http://schemas.openxmlformats.org/officeDocument/2006/relationships/hyperlink" Target="https://transparency.flocksafety.com/raleigh-nc-pd" TargetMode="External"/><Relationship Id="rId468" Type="http://schemas.openxmlformats.org/officeDocument/2006/relationships/hyperlink" Target="https://transparency.flocksafety.com/wooster-oh-pd" TargetMode="External"/><Relationship Id="rId589" Type="http://schemas.openxmlformats.org/officeDocument/2006/relationships/hyperlink" Target="https://transparency.flocksafety.com/altoona-wi-pd" TargetMode="External"/><Relationship Id="rId104" Type="http://schemas.openxmlformats.org/officeDocument/2006/relationships/hyperlink" Target="https://transparency.flocksafety.com/west-covina-ca-pd" TargetMode="External"/><Relationship Id="rId225" Type="http://schemas.openxmlformats.org/officeDocument/2006/relationships/hyperlink" Target="https://transparency.flocksafety.com/gurnee-il-pd" TargetMode="External"/><Relationship Id="rId346" Type="http://schemas.openxmlformats.org/officeDocument/2006/relationships/hyperlink" Target="https://transparency.flocksafety.com/hoke-county-nc-so" TargetMode="External"/><Relationship Id="rId467" Type="http://schemas.openxmlformats.org/officeDocument/2006/relationships/hyperlink" Target="https://transparency.flocksafety.com/richland-county-oh-so" TargetMode="External"/><Relationship Id="rId588" Type="http://schemas.openxmlformats.org/officeDocument/2006/relationships/hyperlink" Target="https://transparency.flocksafety.com/kent-wa-pd" TargetMode="External"/><Relationship Id="rId109" Type="http://schemas.openxmlformats.org/officeDocument/2006/relationships/hyperlink" Target="https://transparency.flocksafety.com/vallejo-ca-pd" TargetMode="External"/><Relationship Id="rId108" Type="http://schemas.openxmlformats.org/officeDocument/2006/relationships/hyperlink" Target="https://transparency.flocksafety.com/los-altos-ca-pd" TargetMode="External"/><Relationship Id="rId229" Type="http://schemas.openxmlformats.org/officeDocument/2006/relationships/hyperlink" Target="https://transparency.flocksafety.com/evanston-il-pd" TargetMode="External"/><Relationship Id="rId220" Type="http://schemas.openxmlformats.org/officeDocument/2006/relationships/hyperlink" Target="https://transparency.flocksafety.com/metropolis-il-pd" TargetMode="External"/><Relationship Id="rId341" Type="http://schemas.openxmlformats.org/officeDocument/2006/relationships/hyperlink" Target="https://transparency.flocksafety.com/town-of-connelly-springs-nc" TargetMode="External"/><Relationship Id="rId462" Type="http://schemas.openxmlformats.org/officeDocument/2006/relationships/hyperlink" Target="https://transparency.flocksafety.com/defiance-county-oh-so" TargetMode="External"/><Relationship Id="rId583" Type="http://schemas.openxmlformats.org/officeDocument/2006/relationships/hyperlink" Target="https://transparency.flocksafety.com/seatac-wa-pd" TargetMode="External"/><Relationship Id="rId340" Type="http://schemas.openxmlformats.org/officeDocument/2006/relationships/hyperlink" Target="https://transparency.flocksafety.com/nashville-nc-pd" TargetMode="External"/><Relationship Id="rId461" Type="http://schemas.openxmlformats.org/officeDocument/2006/relationships/hyperlink" Target="https://transparency.flocksafety.com/marion-county-oh-so" TargetMode="External"/><Relationship Id="rId582" Type="http://schemas.openxmlformats.org/officeDocument/2006/relationships/hyperlink" Target="https://transparency.flocksafety.com/selah-wa-pd" TargetMode="External"/><Relationship Id="rId460" Type="http://schemas.openxmlformats.org/officeDocument/2006/relationships/hyperlink" Target="https://transparency.flocksafety.com/amherst-oh-pd" TargetMode="External"/><Relationship Id="rId581" Type="http://schemas.openxmlformats.org/officeDocument/2006/relationships/hyperlink" Target="https://transparency.flocksafety.com/puyallup-wa-pd" TargetMode="External"/><Relationship Id="rId580" Type="http://schemas.openxmlformats.org/officeDocument/2006/relationships/hyperlink" Target="https://transparency.flocksafety.com/arlington-pd-(wa)" TargetMode="External"/><Relationship Id="rId103" Type="http://schemas.openxmlformats.org/officeDocument/2006/relationships/hyperlink" Target="https://transparency.flocksafety.com/san-gabriel-ca-pd" TargetMode="External"/><Relationship Id="rId224" Type="http://schemas.openxmlformats.org/officeDocument/2006/relationships/hyperlink" Target="https://transparency.flocksafety.com/mchenry-il-pd" TargetMode="External"/><Relationship Id="rId345" Type="http://schemas.openxmlformats.org/officeDocument/2006/relationships/hyperlink" Target="https://transparency.flocksafety.com/asheville-nc-pd" TargetMode="External"/><Relationship Id="rId466" Type="http://schemas.openxmlformats.org/officeDocument/2006/relationships/hyperlink" Target="https://transparency.flocksafety.com/loveland-oh-pd" TargetMode="External"/><Relationship Id="rId587" Type="http://schemas.openxmlformats.org/officeDocument/2006/relationships/hyperlink" Target="https://transparency.flocksafety.com/stanwood-wa-pd" TargetMode="External"/><Relationship Id="rId102" Type="http://schemas.openxmlformats.org/officeDocument/2006/relationships/hyperlink" Target="https://transparency.flocksafety.com/yolo-county-ca-so" TargetMode="External"/><Relationship Id="rId223" Type="http://schemas.openxmlformats.org/officeDocument/2006/relationships/hyperlink" Target="https://transparency.flocksafety.com/sterling-il-pd" TargetMode="External"/><Relationship Id="rId344" Type="http://schemas.openxmlformats.org/officeDocument/2006/relationships/hyperlink" Target="https://transparency.flocksafety.com/davie-county-nc-so" TargetMode="External"/><Relationship Id="rId465" Type="http://schemas.openxmlformats.org/officeDocument/2006/relationships/hyperlink" Target="https://transparency.flocksafety.com/pierce-township-oh-pd" TargetMode="External"/><Relationship Id="rId586" Type="http://schemas.openxmlformats.org/officeDocument/2006/relationships/hyperlink" Target="https://transparency.flocksafety.com/ellensburg-wa-pd" TargetMode="External"/><Relationship Id="rId101" Type="http://schemas.openxmlformats.org/officeDocument/2006/relationships/hyperlink" Target="https://transparency.flocksafety.com/butte-county-ca-so" TargetMode="External"/><Relationship Id="rId222" Type="http://schemas.openxmlformats.org/officeDocument/2006/relationships/hyperlink" Target="https://transparency.flocksafety.com/herrin-il-pd" TargetMode="External"/><Relationship Id="rId343" Type="http://schemas.openxmlformats.org/officeDocument/2006/relationships/hyperlink" Target="https://transparency.flocksafety.com/pineville-nc-pd" TargetMode="External"/><Relationship Id="rId464" Type="http://schemas.openxmlformats.org/officeDocument/2006/relationships/hyperlink" Target="https://transparency.flocksafety.com/amberley-village-oh-pd" TargetMode="External"/><Relationship Id="rId585" Type="http://schemas.openxmlformats.org/officeDocument/2006/relationships/hyperlink" Target="https://transparency.flocksafety.com/spokane-county-wa-so" TargetMode="External"/><Relationship Id="rId100" Type="http://schemas.openxmlformats.org/officeDocument/2006/relationships/hyperlink" Target="https://transparency.flocksafety.com/truckee-ca-pd" TargetMode="External"/><Relationship Id="rId221" Type="http://schemas.openxmlformats.org/officeDocument/2006/relationships/hyperlink" Target="https://transparency.flocksafety.com/village-of-bloomingdale-il-pd" TargetMode="External"/><Relationship Id="rId342" Type="http://schemas.openxmlformats.org/officeDocument/2006/relationships/hyperlink" Target="https://transparency.flocksafety.com/tabor-city-nc-pd" TargetMode="External"/><Relationship Id="rId463" Type="http://schemas.openxmlformats.org/officeDocument/2006/relationships/hyperlink" Target="https://transparency.flocksafety.com/defiance-county-oh-so" TargetMode="External"/><Relationship Id="rId584" Type="http://schemas.openxmlformats.org/officeDocument/2006/relationships/hyperlink" Target="https://transparency.flocksafety.com/arlington-pd-(wa)" TargetMode="External"/><Relationship Id="rId217" Type="http://schemas.openxmlformats.org/officeDocument/2006/relationships/hyperlink" Target="https://transparency.flocksafety.com/champaign-il-pd" TargetMode="External"/><Relationship Id="rId338" Type="http://schemas.openxmlformats.org/officeDocument/2006/relationships/hyperlink" Target="https://transparency.flocksafety.com/hamlet-nc-pd" TargetMode="External"/><Relationship Id="rId459" Type="http://schemas.openxmlformats.org/officeDocument/2006/relationships/hyperlink" Target="https://transparency.flocksafety.com/dublin-oh-pd" TargetMode="External"/><Relationship Id="rId216" Type="http://schemas.openxmlformats.org/officeDocument/2006/relationships/hyperlink" Target="https://transparency.flocksafety.com/geneseo-il-pd" TargetMode="External"/><Relationship Id="rId337" Type="http://schemas.openxmlformats.org/officeDocument/2006/relationships/hyperlink" Target="https://transparency.flocksafety.com/st.-joseph-mo-pd" TargetMode="External"/><Relationship Id="rId458" Type="http://schemas.openxmlformats.org/officeDocument/2006/relationships/hyperlink" Target="https://transparency.flocksafety.com/mansfield-oh-pd" TargetMode="External"/><Relationship Id="rId579" Type="http://schemas.openxmlformats.org/officeDocument/2006/relationships/hyperlink" Target="https://transparency.flocksafety.com/prosser-wa-pd" TargetMode="External"/><Relationship Id="rId215" Type="http://schemas.openxmlformats.org/officeDocument/2006/relationships/hyperlink" Target="https://transparency.flocksafety.com/sterling-il-pd" TargetMode="External"/><Relationship Id="rId336" Type="http://schemas.openxmlformats.org/officeDocument/2006/relationships/hyperlink" Target="https://transparency.flocksafety.com/webster-groves-mo-pd" TargetMode="External"/><Relationship Id="rId457" Type="http://schemas.openxmlformats.org/officeDocument/2006/relationships/hyperlink" Target="https://transparency.flocksafety.com/boston-heights-oh-pd" TargetMode="External"/><Relationship Id="rId578" Type="http://schemas.openxmlformats.org/officeDocument/2006/relationships/hyperlink" Target="https://transparency.flocksafety.com/yakima-wa-pd" TargetMode="External"/><Relationship Id="rId214" Type="http://schemas.openxmlformats.org/officeDocument/2006/relationships/hyperlink" Target="https://transparency.flocksafety.com/eureka-il-pd" TargetMode="External"/><Relationship Id="rId335" Type="http://schemas.openxmlformats.org/officeDocument/2006/relationships/hyperlink" Target="https://transparency.flocksafety.com/st.-joseph-mo-pd" TargetMode="External"/><Relationship Id="rId456" Type="http://schemas.openxmlformats.org/officeDocument/2006/relationships/hyperlink" Target="https://transparency.flocksafety.com/whitehall-oh-pd" TargetMode="External"/><Relationship Id="rId577" Type="http://schemas.openxmlformats.org/officeDocument/2006/relationships/hyperlink" Target="https://transparency.flocksafety.com/marysville-wa-pd" TargetMode="External"/><Relationship Id="rId219" Type="http://schemas.openxmlformats.org/officeDocument/2006/relationships/hyperlink" Target="https://transparency.flocksafety.com/champaign-il-pd" TargetMode="External"/><Relationship Id="rId218" Type="http://schemas.openxmlformats.org/officeDocument/2006/relationships/hyperlink" Target="https://transparency.flocksafety.com/rantoul-il-pd" TargetMode="External"/><Relationship Id="rId339" Type="http://schemas.openxmlformats.org/officeDocument/2006/relationships/hyperlink" Target="https://transparency.flocksafety.com/sharpsburg-nc-pd" TargetMode="External"/><Relationship Id="rId330" Type="http://schemas.openxmlformats.org/officeDocument/2006/relationships/hyperlink" Target="https://transparency.flocksafety.com/lees-summit-mo-pd" TargetMode="External"/><Relationship Id="rId451" Type="http://schemas.openxmlformats.org/officeDocument/2006/relationships/hyperlink" Target="https://transparency.flocksafety.com/hilliard-oh-pd" TargetMode="External"/><Relationship Id="rId572" Type="http://schemas.openxmlformats.org/officeDocument/2006/relationships/hyperlink" Target="https://transparency.flocksafety.com/puyallup-wa-pd" TargetMode="External"/><Relationship Id="rId450" Type="http://schemas.openxmlformats.org/officeDocument/2006/relationships/hyperlink" Target="https://transparency.flocksafety.com/heath-oh-pd" TargetMode="External"/><Relationship Id="rId571" Type="http://schemas.openxmlformats.org/officeDocument/2006/relationships/hyperlink" Target="https://transparency.flocksafety.com/sumner-wa-pd" TargetMode="External"/><Relationship Id="rId570" Type="http://schemas.openxmlformats.org/officeDocument/2006/relationships/hyperlink" Target="https://transparency.flocksafety.com/walla-walla-wa-pd" TargetMode="External"/><Relationship Id="rId213" Type="http://schemas.openxmlformats.org/officeDocument/2006/relationships/hyperlink" Target="https://transparency.flocksafety.com/hanover-park-il-pd" TargetMode="External"/><Relationship Id="rId334" Type="http://schemas.openxmlformats.org/officeDocument/2006/relationships/hyperlink" Target="https://transparency.flocksafety.com/columbia-mo-pd" TargetMode="External"/><Relationship Id="rId455" Type="http://schemas.openxmlformats.org/officeDocument/2006/relationships/hyperlink" Target="https://transparency.flocksafety.com/parma-oh-pd" TargetMode="External"/><Relationship Id="rId576" Type="http://schemas.openxmlformats.org/officeDocument/2006/relationships/hyperlink" Target="https://transparency.flocksafety.com/tukwila-wa-pd" TargetMode="External"/><Relationship Id="rId212" Type="http://schemas.openxmlformats.org/officeDocument/2006/relationships/hyperlink" Target="https://transparency.flocksafety.com/herrin-il-pd" TargetMode="External"/><Relationship Id="rId333" Type="http://schemas.openxmlformats.org/officeDocument/2006/relationships/hyperlink" Target="https://transparency.flocksafety.com/lees-summit-mo-pd" TargetMode="External"/><Relationship Id="rId454" Type="http://schemas.openxmlformats.org/officeDocument/2006/relationships/hyperlink" Target="https://transparency.flocksafety.com/jackson-township-oh-pd-(mahoning-county)" TargetMode="External"/><Relationship Id="rId575" Type="http://schemas.openxmlformats.org/officeDocument/2006/relationships/hyperlink" Target="https://transparency.flocksafety.com/shelton-pd-(wa)" TargetMode="External"/><Relationship Id="rId211" Type="http://schemas.openxmlformats.org/officeDocument/2006/relationships/hyperlink" Target="https://transparency.flocksafety.com/oak-park-il-pd" TargetMode="External"/><Relationship Id="rId332" Type="http://schemas.openxmlformats.org/officeDocument/2006/relationships/hyperlink" Target="https://transparency.flocksafety.com/webster-groves-mo-pd" TargetMode="External"/><Relationship Id="rId453" Type="http://schemas.openxmlformats.org/officeDocument/2006/relationships/hyperlink" Target="https://transparency.flocksafety.com/bratenahl-oh-pd" TargetMode="External"/><Relationship Id="rId574" Type="http://schemas.openxmlformats.org/officeDocument/2006/relationships/hyperlink" Target="https://transparency.flocksafety.com/centralia-pd-(wa)" TargetMode="External"/><Relationship Id="rId210" Type="http://schemas.openxmlformats.org/officeDocument/2006/relationships/hyperlink" Target="https://transparency.flocksafety.com/paxton-il-pd" TargetMode="External"/><Relationship Id="rId331" Type="http://schemas.openxmlformats.org/officeDocument/2006/relationships/hyperlink" Target="https://transparency.flocksafety.com/wright-city-mo-pd" TargetMode="External"/><Relationship Id="rId452" Type="http://schemas.openxmlformats.org/officeDocument/2006/relationships/hyperlink" Target="https://transparency.flocksafety.com/newburgh-heights-oh-pd" TargetMode="External"/><Relationship Id="rId573" Type="http://schemas.openxmlformats.org/officeDocument/2006/relationships/hyperlink" Target="https://transparency.flocksafety.com/lakewood-wa-pd" TargetMode="External"/><Relationship Id="rId370" Type="http://schemas.openxmlformats.org/officeDocument/2006/relationships/hyperlink" Target="https://transparency.flocksafety.com/cleveland-county-nc-so" TargetMode="External"/><Relationship Id="rId491" Type="http://schemas.openxmlformats.org/officeDocument/2006/relationships/hyperlink" Target="https://transparency.flocksafety.com/providence-ri-pd" TargetMode="External"/><Relationship Id="rId490" Type="http://schemas.openxmlformats.org/officeDocument/2006/relationships/hyperlink" Target="https://transparency.flocksafety.com/pawtucket-ri-pd" TargetMode="External"/><Relationship Id="rId129" Type="http://schemas.openxmlformats.org/officeDocument/2006/relationships/hyperlink" Target="https://transparency.flocksafety.com/delano-ca-pd" TargetMode="External"/><Relationship Id="rId128" Type="http://schemas.openxmlformats.org/officeDocument/2006/relationships/hyperlink" Target="https://transparency.flocksafety.com/solano-county-ca-so" TargetMode="External"/><Relationship Id="rId249" Type="http://schemas.openxmlformats.org/officeDocument/2006/relationships/hyperlink" Target="https://transparency.flocksafety.com/west-lafayette-in-pd" TargetMode="External"/><Relationship Id="rId127" Type="http://schemas.openxmlformats.org/officeDocument/2006/relationships/hyperlink" Target="https://transparency.flocksafety.com/galt-ca-pd" TargetMode="External"/><Relationship Id="rId248" Type="http://schemas.openxmlformats.org/officeDocument/2006/relationships/hyperlink" Target="https://transparency.flocksafety.com/bluffton-in-pd" TargetMode="External"/><Relationship Id="rId369" Type="http://schemas.openxmlformats.org/officeDocument/2006/relationships/hyperlink" Target="https://transparency.flocksafety.com/hudson-nc-pd" TargetMode="External"/><Relationship Id="rId126" Type="http://schemas.openxmlformats.org/officeDocument/2006/relationships/hyperlink" Target="https://transparency.flocksafety.com/fairfield-ca-pd" TargetMode="External"/><Relationship Id="rId247" Type="http://schemas.openxmlformats.org/officeDocument/2006/relationships/hyperlink" Target="https://transparency.flocksafety.com/west-lafayette-in-pd" TargetMode="External"/><Relationship Id="rId368" Type="http://schemas.openxmlformats.org/officeDocument/2006/relationships/hyperlink" Target="https://transparency.flocksafety.com/whiteville-nc-pd" TargetMode="External"/><Relationship Id="rId489" Type="http://schemas.openxmlformats.org/officeDocument/2006/relationships/hyperlink" Target="https://transparency.flocksafety.com/woonsocket-ri-pd" TargetMode="External"/><Relationship Id="rId121" Type="http://schemas.openxmlformats.org/officeDocument/2006/relationships/hyperlink" Target="https://transparency.flocksafety.com/reedley-ca-pd" TargetMode="External"/><Relationship Id="rId242" Type="http://schemas.openxmlformats.org/officeDocument/2006/relationships/hyperlink" Target="https://transparency.flocksafety.com/greenfield-in-pd" TargetMode="External"/><Relationship Id="rId363" Type="http://schemas.openxmlformats.org/officeDocument/2006/relationships/hyperlink" Target="https://transparency.flocksafety.com/garner-nc-pd" TargetMode="External"/><Relationship Id="rId484" Type="http://schemas.openxmlformats.org/officeDocument/2006/relationships/hyperlink" Target="https://transparency.flocksafety.com/hermitage-pa-pd" TargetMode="External"/><Relationship Id="rId120" Type="http://schemas.openxmlformats.org/officeDocument/2006/relationships/hyperlink" Target="https://transparency.flocksafety.com/folsom-ca-pd" TargetMode="External"/><Relationship Id="rId241" Type="http://schemas.openxmlformats.org/officeDocument/2006/relationships/hyperlink" Target="https://transparency.flocksafety.com/martinsville-in-pd" TargetMode="External"/><Relationship Id="rId362" Type="http://schemas.openxmlformats.org/officeDocument/2006/relationships/hyperlink" Target="https://transparency.flocksafety.com/mooresville-nc-pd" TargetMode="External"/><Relationship Id="rId483" Type="http://schemas.openxmlformats.org/officeDocument/2006/relationships/hyperlink" Target="https://transparency.flocksafety.com/del-city-ok-pd" TargetMode="External"/><Relationship Id="rId240" Type="http://schemas.openxmlformats.org/officeDocument/2006/relationships/hyperlink" Target="https://transparency.flocksafety.com/greenfield-in-pd" TargetMode="External"/><Relationship Id="rId361" Type="http://schemas.openxmlformats.org/officeDocument/2006/relationships/hyperlink" Target="https://transparency.flocksafety.com/waxhaw-nc-pd" TargetMode="External"/><Relationship Id="rId482" Type="http://schemas.openxmlformats.org/officeDocument/2006/relationships/hyperlink" Target="https://transparency.flocksafety.com/guthrie-ok-pd" TargetMode="External"/><Relationship Id="rId360" Type="http://schemas.openxmlformats.org/officeDocument/2006/relationships/hyperlink" Target="https://transparency.flocksafety.com/greensboro-nc-pd" TargetMode="External"/><Relationship Id="rId481" Type="http://schemas.openxmlformats.org/officeDocument/2006/relationships/hyperlink" Target="https://transparency.flocksafety.com/muskogee-ok-pd" TargetMode="External"/><Relationship Id="rId125" Type="http://schemas.openxmlformats.org/officeDocument/2006/relationships/hyperlink" Target="https://transparency.flocksafety.com/ontario-ca-pd" TargetMode="External"/><Relationship Id="rId246" Type="http://schemas.openxmlformats.org/officeDocument/2006/relationships/hyperlink" Target="https://transparency.flocksafety.com/mooresville-in-pd" TargetMode="External"/><Relationship Id="rId367" Type="http://schemas.openxmlformats.org/officeDocument/2006/relationships/hyperlink" Target="https://transparency.flocksafety.com/waxhaw-nc-pd" TargetMode="External"/><Relationship Id="rId488" Type="http://schemas.openxmlformats.org/officeDocument/2006/relationships/hyperlink" Target="https://transparency.flocksafety.com/smithfield-ri-pd" TargetMode="External"/><Relationship Id="rId124" Type="http://schemas.openxmlformats.org/officeDocument/2006/relationships/hyperlink" Target="https://transparency.flocksafety.com/foster-city-ca-pd" TargetMode="External"/><Relationship Id="rId245" Type="http://schemas.openxmlformats.org/officeDocument/2006/relationships/hyperlink" Target="https://transparency.flocksafety.com/warrick-county-in-so" TargetMode="External"/><Relationship Id="rId366" Type="http://schemas.openxmlformats.org/officeDocument/2006/relationships/hyperlink" Target="https://transparency.flocksafety.com/bessemer-city-nc-pd" TargetMode="External"/><Relationship Id="rId487" Type="http://schemas.openxmlformats.org/officeDocument/2006/relationships/hyperlink" Target="https://transparency.flocksafety.com/mahoning-twp-pa-pd" TargetMode="External"/><Relationship Id="rId123" Type="http://schemas.openxmlformats.org/officeDocument/2006/relationships/hyperlink" Target="https://transparency.flocksafety.com/merced-county-ca-so" TargetMode="External"/><Relationship Id="rId244" Type="http://schemas.openxmlformats.org/officeDocument/2006/relationships/hyperlink" Target="https://transparency.flocksafety.com/cedar-lake-in-pd" TargetMode="External"/><Relationship Id="rId365" Type="http://schemas.openxmlformats.org/officeDocument/2006/relationships/hyperlink" Target="https://transparency.flocksafety.com/craven-county-abc-board-(nc)" TargetMode="External"/><Relationship Id="rId486" Type="http://schemas.openxmlformats.org/officeDocument/2006/relationships/hyperlink" Target="https://transparency.flocksafety.com/temple-university-campus-pa-pd" TargetMode="External"/><Relationship Id="rId122" Type="http://schemas.openxmlformats.org/officeDocument/2006/relationships/hyperlink" Target="https://transparency.flocksafety.com/stanford-university-ca-pd" TargetMode="External"/><Relationship Id="rId243" Type="http://schemas.openxmlformats.org/officeDocument/2006/relationships/hyperlink" Target="https://transparency.flocksafety.com/delphi-in-pd" TargetMode="External"/><Relationship Id="rId364" Type="http://schemas.openxmlformats.org/officeDocument/2006/relationships/hyperlink" Target="https://transparency.flocksafety.com/fuquay-varina-nc-pd" TargetMode="External"/><Relationship Id="rId485" Type="http://schemas.openxmlformats.org/officeDocument/2006/relationships/hyperlink" Target="https://transparency.flocksafety.com/mahoning-twp-pa-pd" TargetMode="External"/><Relationship Id="rId95" Type="http://schemas.openxmlformats.org/officeDocument/2006/relationships/hyperlink" Target="https://transparency.flocksafety.com/emeryville-ca-pd" TargetMode="External"/><Relationship Id="rId94" Type="http://schemas.openxmlformats.org/officeDocument/2006/relationships/hyperlink" Target="https://transparency.flocksafety.com/santa-barbara-pd-ca" TargetMode="External"/><Relationship Id="rId97" Type="http://schemas.openxmlformats.org/officeDocument/2006/relationships/hyperlink" Target="https://transparency.flocksafety.com/east-palo-alto-ca-pd" TargetMode="External"/><Relationship Id="rId96" Type="http://schemas.openxmlformats.org/officeDocument/2006/relationships/hyperlink" Target="https://transparency.flocksafety.com/st.-helena-ca-pd" TargetMode="External"/><Relationship Id="rId99" Type="http://schemas.openxmlformats.org/officeDocument/2006/relationships/hyperlink" Target="https://transparency.flocksafety.com/grover-beach-ca-pd" TargetMode="External"/><Relationship Id="rId480" Type="http://schemas.openxmlformats.org/officeDocument/2006/relationships/hyperlink" Target="https://transparency.flocksafety.com/tulsa-ok-pd" TargetMode="External"/><Relationship Id="rId98" Type="http://schemas.openxmlformats.org/officeDocument/2006/relationships/hyperlink" Target="https://transparency.flocksafety.com/kings-county-ca-das-office" TargetMode="External"/><Relationship Id="rId91" Type="http://schemas.openxmlformats.org/officeDocument/2006/relationships/hyperlink" Target="https://transparency.flocksafety.com/oakley-ca-pd" TargetMode="External"/><Relationship Id="rId90" Type="http://schemas.openxmlformats.org/officeDocument/2006/relationships/hyperlink" Target="https://transparency.flocksafety.com/contra-costa-county-ca-so" TargetMode="External"/><Relationship Id="rId93" Type="http://schemas.openxmlformats.org/officeDocument/2006/relationships/hyperlink" Target="https://transparency.flocksafety.com/sunnyvale-ca-pd" TargetMode="External"/><Relationship Id="rId92" Type="http://schemas.openxmlformats.org/officeDocument/2006/relationships/hyperlink" Target="https://transparency.flocksafety.com/campbell-ca-pd" TargetMode="External"/><Relationship Id="rId118" Type="http://schemas.openxmlformats.org/officeDocument/2006/relationships/hyperlink" Target="https://transparency.flocksafety.com/monterey-ca-pd" TargetMode="External"/><Relationship Id="rId239" Type="http://schemas.openxmlformats.org/officeDocument/2006/relationships/hyperlink" Target="https://transparency.flocksafety.com/delphi-in-pd" TargetMode="External"/><Relationship Id="rId117" Type="http://schemas.openxmlformats.org/officeDocument/2006/relationships/hyperlink" Target="https://transparency.flocksafety.com/san-joaquin-county-ca-so" TargetMode="External"/><Relationship Id="rId238" Type="http://schemas.openxmlformats.org/officeDocument/2006/relationships/hyperlink" Target="https://transparency.flocksafety.com/hendricks-county-in-so" TargetMode="External"/><Relationship Id="rId359" Type="http://schemas.openxmlformats.org/officeDocument/2006/relationships/hyperlink" Target="https://transparency.flocksafety.com/app-state-university-nc-pd" TargetMode="External"/><Relationship Id="rId116" Type="http://schemas.openxmlformats.org/officeDocument/2006/relationships/hyperlink" Target="https://transparency.flocksafety.com/barstow-ca-pd" TargetMode="External"/><Relationship Id="rId237" Type="http://schemas.openxmlformats.org/officeDocument/2006/relationships/hyperlink" Target="https://transparency.flocksafety.com/pittsboro-in-pd" TargetMode="External"/><Relationship Id="rId358" Type="http://schemas.openxmlformats.org/officeDocument/2006/relationships/hyperlink" Target="https://transparency.flocksafety.com/polkton-nc-pd" TargetMode="External"/><Relationship Id="rId479" Type="http://schemas.openxmlformats.org/officeDocument/2006/relationships/hyperlink" Target="https://transparency.flocksafety.com/yukon-ok-pd" TargetMode="External"/><Relationship Id="rId115" Type="http://schemas.openxmlformats.org/officeDocument/2006/relationships/hyperlink" Target="https://transparency.flocksafety.com/buena-park-ca-pd" TargetMode="External"/><Relationship Id="rId236" Type="http://schemas.openxmlformats.org/officeDocument/2006/relationships/hyperlink" Target="https://transparency.flocksafety.com/avon-in-pd" TargetMode="External"/><Relationship Id="rId357" Type="http://schemas.openxmlformats.org/officeDocument/2006/relationships/hyperlink" Target="https://transparency.flocksafety.com/chadbourn-nc-pd" TargetMode="External"/><Relationship Id="rId478" Type="http://schemas.openxmlformats.org/officeDocument/2006/relationships/hyperlink" Target="https://transparency.flocksafety.com/del-city-ok-pd" TargetMode="External"/><Relationship Id="rId599" Type="http://schemas.openxmlformats.org/officeDocument/2006/relationships/hyperlink" Target="https://transparency.flocksafety.com/flock-safety---admins" TargetMode="External"/><Relationship Id="rId119" Type="http://schemas.openxmlformats.org/officeDocument/2006/relationships/hyperlink" Target="https://transparency.flocksafety.com/montclair-ca-pd" TargetMode="External"/><Relationship Id="rId110" Type="http://schemas.openxmlformats.org/officeDocument/2006/relationships/hyperlink" Target="https://transparency.flocksafety.com/yuba-city-ca-pd" TargetMode="External"/><Relationship Id="rId231" Type="http://schemas.openxmlformats.org/officeDocument/2006/relationships/hyperlink" Target="https://transparency.flocksafety.com/vernon-hills-il-pd" TargetMode="External"/><Relationship Id="rId352" Type="http://schemas.openxmlformats.org/officeDocument/2006/relationships/hyperlink" Target="https://transparency.flocksafety.com/pittsboro-nc-pd" TargetMode="External"/><Relationship Id="rId473" Type="http://schemas.openxmlformats.org/officeDocument/2006/relationships/hyperlink" Target="https://transparency.flocksafety.com/osage-county-ok-so" TargetMode="External"/><Relationship Id="rId594" Type="http://schemas.openxmlformats.org/officeDocument/2006/relationships/hyperlink" Target="https://transparency.flocksafety.com/maple-bluff-wi-pd" TargetMode="External"/><Relationship Id="rId230" Type="http://schemas.openxmlformats.org/officeDocument/2006/relationships/hyperlink" Target="https://transparency.flocksafety.com/pontiac-il-pd" TargetMode="External"/><Relationship Id="rId351" Type="http://schemas.openxmlformats.org/officeDocument/2006/relationships/hyperlink" Target="https://transparency.flocksafety.com/creedmoor-nc-pd" TargetMode="External"/><Relationship Id="rId472" Type="http://schemas.openxmlformats.org/officeDocument/2006/relationships/hyperlink" Target="https://transparency.flocksafety.com/bartlesville-ok-pd" TargetMode="External"/><Relationship Id="rId593" Type="http://schemas.openxmlformats.org/officeDocument/2006/relationships/hyperlink" Target="https://transparency.flocksafety.com/slinger-wi-pd" TargetMode="External"/><Relationship Id="rId350" Type="http://schemas.openxmlformats.org/officeDocument/2006/relationships/hyperlink" Target="https://transparency.flocksafety.com/roxboro-nc-pd" TargetMode="External"/><Relationship Id="rId471" Type="http://schemas.openxmlformats.org/officeDocument/2006/relationships/hyperlink" Target="https://transparency.flocksafety.com/hamilton-county-oh-so" TargetMode="External"/><Relationship Id="rId592" Type="http://schemas.openxmlformats.org/officeDocument/2006/relationships/hyperlink" Target="https://transparency.flocksafety.com/slinger-wi-pd" TargetMode="External"/><Relationship Id="rId470" Type="http://schemas.openxmlformats.org/officeDocument/2006/relationships/hyperlink" Target="https://transparency.flocksafety.com/hamilton-county-oh-so" TargetMode="External"/><Relationship Id="rId591" Type="http://schemas.openxmlformats.org/officeDocument/2006/relationships/hyperlink" Target="https://transparency.flocksafety.com/green-bay-wi-pd" TargetMode="External"/><Relationship Id="rId114" Type="http://schemas.openxmlformats.org/officeDocument/2006/relationships/hyperlink" Target="https://transparency.flocksafety.com/clearlake-ca-pd" TargetMode="External"/><Relationship Id="rId235" Type="http://schemas.openxmlformats.org/officeDocument/2006/relationships/hyperlink" Target="https://transparency.flocksafety.com/avon-in-pd" TargetMode="External"/><Relationship Id="rId356" Type="http://schemas.openxmlformats.org/officeDocument/2006/relationships/hyperlink" Target="https://transparency.flocksafety.com/mint-hill-nc-pd" TargetMode="External"/><Relationship Id="rId477" Type="http://schemas.openxmlformats.org/officeDocument/2006/relationships/hyperlink" Target="https://transparency.flocksafety.com/lawton-ok-pd" TargetMode="External"/><Relationship Id="rId598" Type="http://schemas.openxmlformats.org/officeDocument/2006/relationships/hyperlink" Target="https://transparency.flocksafety.com/flock-safety---marketing" TargetMode="External"/><Relationship Id="rId113" Type="http://schemas.openxmlformats.org/officeDocument/2006/relationships/hyperlink" Target="https://transparency.flocksafety.com/san-jose-ca-pd" TargetMode="External"/><Relationship Id="rId234" Type="http://schemas.openxmlformats.org/officeDocument/2006/relationships/hyperlink" Target="https://transparency.flocksafety.com/pittsboro-in-pd" TargetMode="External"/><Relationship Id="rId355" Type="http://schemas.openxmlformats.org/officeDocument/2006/relationships/hyperlink" Target="https://transparency.flocksafety.com/henderson-county-nc-so" TargetMode="External"/><Relationship Id="rId476" Type="http://schemas.openxmlformats.org/officeDocument/2006/relationships/hyperlink" Target="https://transparency.flocksafety.com/edmond-ok-pd" TargetMode="External"/><Relationship Id="rId597" Type="http://schemas.openxmlformats.org/officeDocument/2006/relationships/hyperlink" Target="https://transparency.flocksafety.com/flock-safety---sales" TargetMode="External"/><Relationship Id="rId112" Type="http://schemas.openxmlformats.org/officeDocument/2006/relationships/hyperlink" Target="https://transparency.flocksafety.com/ontario-ca-pd" TargetMode="External"/><Relationship Id="rId233" Type="http://schemas.openxmlformats.org/officeDocument/2006/relationships/hyperlink" Target="https://transparency.flocksafety.com/seelyville-in-pd" TargetMode="External"/><Relationship Id="rId354" Type="http://schemas.openxmlformats.org/officeDocument/2006/relationships/hyperlink" Target="https://transparency.flocksafety.com/elizabethtown-nc-pd" TargetMode="External"/><Relationship Id="rId475" Type="http://schemas.openxmlformats.org/officeDocument/2006/relationships/hyperlink" Target="https://transparency.flocksafety.com/muskogee-ok-pd" TargetMode="External"/><Relationship Id="rId596" Type="http://schemas.openxmlformats.org/officeDocument/2006/relationships/hyperlink" Target="https://transparency.flocksafety.com/dnu" TargetMode="External"/><Relationship Id="rId111" Type="http://schemas.openxmlformats.org/officeDocument/2006/relationships/hyperlink" Target="https://transparency.flocksafety.com/port-of-stockton-ca-pd" TargetMode="External"/><Relationship Id="rId232" Type="http://schemas.openxmlformats.org/officeDocument/2006/relationships/hyperlink" Target="https://transparency.flocksafety.com/martinsville-in-pd" TargetMode="External"/><Relationship Id="rId353" Type="http://schemas.openxmlformats.org/officeDocument/2006/relationships/hyperlink" Target="https://transparency.flocksafety.com/belmont-nc-pd" TargetMode="External"/><Relationship Id="rId474" Type="http://schemas.openxmlformats.org/officeDocument/2006/relationships/hyperlink" Target="https://transparency.flocksafety.com/piedmont-ok-pd" TargetMode="External"/><Relationship Id="rId595" Type="http://schemas.openxmlformats.org/officeDocument/2006/relationships/hyperlink" Target="https://transparency.flocksafety.com/maple-bluff-wi-pd" TargetMode="External"/><Relationship Id="rId305" Type="http://schemas.openxmlformats.org/officeDocument/2006/relationships/hyperlink" Target="https://transparency.flocksafety.com/ferndale-mi-pd" TargetMode="External"/><Relationship Id="rId426" Type="http://schemas.openxmlformats.org/officeDocument/2006/relationships/hyperlink" Target="https://transparency.flocksafety.com/middleburg-heights-oh-pd" TargetMode="External"/><Relationship Id="rId547" Type="http://schemas.openxmlformats.org/officeDocument/2006/relationships/hyperlink" Target="https://transparency.flocksafety.com/fredericksburg-city-va-pd" TargetMode="External"/><Relationship Id="rId304" Type="http://schemas.openxmlformats.org/officeDocument/2006/relationships/hyperlink" Target="https://transparency.flocksafety.com/jackson-mi-pd" TargetMode="External"/><Relationship Id="rId425" Type="http://schemas.openxmlformats.org/officeDocument/2006/relationships/hyperlink" Target="https://transparency.flocksafety.com/champaign-county-so-oh" TargetMode="External"/><Relationship Id="rId546" Type="http://schemas.openxmlformats.org/officeDocument/2006/relationships/hyperlink" Target="https://transparency.flocksafety.com/lone-peak-ut-pd" TargetMode="External"/><Relationship Id="rId303" Type="http://schemas.openxmlformats.org/officeDocument/2006/relationships/hyperlink" Target="https://transparency.flocksafety.com/jackson-mi-pd" TargetMode="External"/><Relationship Id="rId424" Type="http://schemas.openxmlformats.org/officeDocument/2006/relationships/hyperlink" Target="https://transparency.flocksafety.com/bainbridge-township-oh-pd" TargetMode="External"/><Relationship Id="rId545" Type="http://schemas.openxmlformats.org/officeDocument/2006/relationships/hyperlink" Target="https://transparency.flocksafety.com/keller-tx-pd" TargetMode="External"/><Relationship Id="rId302" Type="http://schemas.openxmlformats.org/officeDocument/2006/relationships/hyperlink" Target="https://transparency.flocksafety.com/napoleon-twp-mi-pd" TargetMode="External"/><Relationship Id="rId423" Type="http://schemas.openxmlformats.org/officeDocument/2006/relationships/hyperlink" Target="https://transparency.flocksafety.com/evendale-oh-pd" TargetMode="External"/><Relationship Id="rId544" Type="http://schemas.openxmlformats.org/officeDocument/2006/relationships/hyperlink" Target="https://transparency.flocksafety.com/lubbock-county-tx-so" TargetMode="External"/><Relationship Id="rId309" Type="http://schemas.openxmlformats.org/officeDocument/2006/relationships/hyperlink" Target="https://transparency.flocksafety.com/brooklyn-park-mn-pd" TargetMode="External"/><Relationship Id="rId308" Type="http://schemas.openxmlformats.org/officeDocument/2006/relationships/hyperlink" Target="https://transparency.flocksafety.com/napoleon-twp-mi-pd" TargetMode="External"/><Relationship Id="rId429" Type="http://schemas.openxmlformats.org/officeDocument/2006/relationships/hyperlink" Target="https://transparency.flocksafety.com/north-college-hill-oh-pd" TargetMode="External"/><Relationship Id="rId307" Type="http://schemas.openxmlformats.org/officeDocument/2006/relationships/hyperlink" Target="https://transparency.flocksafety.com/marine-city-mi-pd" TargetMode="External"/><Relationship Id="rId428" Type="http://schemas.openxmlformats.org/officeDocument/2006/relationships/hyperlink" Target="https://transparency.flocksafety.com/fairfield-oh-pd" TargetMode="External"/><Relationship Id="rId549" Type="http://schemas.openxmlformats.org/officeDocument/2006/relationships/hyperlink" Target="https://transparency.flocksafety.com/richmond-va-pd" TargetMode="External"/><Relationship Id="rId306" Type="http://schemas.openxmlformats.org/officeDocument/2006/relationships/hyperlink" Target="https://transparency.flocksafety.com/river-rouge-mi-pd" TargetMode="External"/><Relationship Id="rId427" Type="http://schemas.openxmlformats.org/officeDocument/2006/relationships/hyperlink" Target="https://transparency.flocksafety.com/oberlin-oh-pd" TargetMode="External"/><Relationship Id="rId548" Type="http://schemas.openxmlformats.org/officeDocument/2006/relationships/hyperlink" Target="https://transparency.flocksafety.com/newport-news-va-pd" TargetMode="External"/><Relationship Id="rId301" Type="http://schemas.openxmlformats.org/officeDocument/2006/relationships/hyperlink" Target="https://transparency.flocksafety.com/sumpter-twp-mi-pd" TargetMode="External"/><Relationship Id="rId422" Type="http://schemas.openxmlformats.org/officeDocument/2006/relationships/hyperlink" Target="https://transparency.flocksafety.com/akron-oh-pd" TargetMode="External"/><Relationship Id="rId543" Type="http://schemas.openxmlformats.org/officeDocument/2006/relationships/hyperlink" Target="https://transparency.flocksafety.com/hood-co.-tx-so" TargetMode="External"/><Relationship Id="rId300" Type="http://schemas.openxmlformats.org/officeDocument/2006/relationships/hyperlink" Target="https://transparency.flocksafety.com/highland-park-mi-pd" TargetMode="External"/><Relationship Id="rId421" Type="http://schemas.openxmlformats.org/officeDocument/2006/relationships/hyperlink" Target="https://transparency.flocksafety.com/miami-county-oh-so" TargetMode="External"/><Relationship Id="rId542" Type="http://schemas.openxmlformats.org/officeDocument/2006/relationships/hyperlink" Target="https://transparency.flocksafety.com/san-marcos-tx-pd" TargetMode="External"/><Relationship Id="rId420" Type="http://schemas.openxmlformats.org/officeDocument/2006/relationships/hyperlink" Target="https://transparency.flocksafety.com/springdale-oh-pd" TargetMode="External"/><Relationship Id="rId541" Type="http://schemas.openxmlformats.org/officeDocument/2006/relationships/hyperlink" Target="https://transparency.flocksafety.com/morgans-point-pd-tx" TargetMode="External"/><Relationship Id="rId540" Type="http://schemas.openxmlformats.org/officeDocument/2006/relationships/hyperlink" Target="https://transparency.flocksafety.com/taylor-tx-pd" TargetMode="External"/><Relationship Id="rId415" Type="http://schemas.openxmlformats.org/officeDocument/2006/relationships/hyperlink" Target="https://transparency.flocksafety.com/marysville-oh-pd" TargetMode="External"/><Relationship Id="rId536" Type="http://schemas.openxmlformats.org/officeDocument/2006/relationships/hyperlink" Target="https://transparency.flocksafety.com/prosper-tx-pd" TargetMode="External"/><Relationship Id="rId414" Type="http://schemas.openxmlformats.org/officeDocument/2006/relationships/hyperlink" Target="https://transparency.flocksafety.com/trotwood-oh-pd" TargetMode="External"/><Relationship Id="rId535" Type="http://schemas.openxmlformats.org/officeDocument/2006/relationships/hyperlink" Target="https://transparency.flocksafety.com/aubrey-tx-pd" TargetMode="External"/><Relationship Id="rId413" Type="http://schemas.openxmlformats.org/officeDocument/2006/relationships/hyperlink" Target="https://transparency.flocksafety.com/bellefontaine-oh-pd" TargetMode="External"/><Relationship Id="rId534" Type="http://schemas.openxmlformats.org/officeDocument/2006/relationships/hyperlink" Target="https://transparency.flocksafety.com/granbury-tx-pd" TargetMode="External"/><Relationship Id="rId412" Type="http://schemas.openxmlformats.org/officeDocument/2006/relationships/hyperlink" Target="https://transparency.flocksafety.com/niles-oh-pd" TargetMode="External"/><Relationship Id="rId533" Type="http://schemas.openxmlformats.org/officeDocument/2006/relationships/hyperlink" Target="https://transparency.flocksafety.com/san-marcos-tx-pd" TargetMode="External"/><Relationship Id="rId419" Type="http://schemas.openxmlformats.org/officeDocument/2006/relationships/hyperlink" Target="https://transparency.flocksafety.com/olmsted-falls-oh-pd" TargetMode="External"/><Relationship Id="rId418" Type="http://schemas.openxmlformats.org/officeDocument/2006/relationships/hyperlink" Target="https://transparency.flocksafety.com/lorain-oh-pd" TargetMode="External"/><Relationship Id="rId539" Type="http://schemas.openxmlformats.org/officeDocument/2006/relationships/hyperlink" Target="https://transparency.flocksafety.com/tarleton-state-university-tx-pd" TargetMode="External"/><Relationship Id="rId417" Type="http://schemas.openxmlformats.org/officeDocument/2006/relationships/hyperlink" Target="https://transparency.flocksafety.com/north-royalton-oh-pd" TargetMode="External"/><Relationship Id="rId538" Type="http://schemas.openxmlformats.org/officeDocument/2006/relationships/hyperlink" Target="https://transparency.flocksafety.com/nassau-bay-tx-pd" TargetMode="External"/><Relationship Id="rId416" Type="http://schemas.openxmlformats.org/officeDocument/2006/relationships/hyperlink" Target="https://transparency.flocksafety.com/rossford-oh-pd" TargetMode="External"/><Relationship Id="rId537" Type="http://schemas.openxmlformats.org/officeDocument/2006/relationships/hyperlink" Target="https://transparency.flocksafety.com/pflugerville-tx-pd" TargetMode="External"/><Relationship Id="rId411" Type="http://schemas.openxmlformats.org/officeDocument/2006/relationships/hyperlink" Target="https://transparency.flocksafety.com/amberley-village-oh-pd" TargetMode="External"/><Relationship Id="rId532" Type="http://schemas.openxmlformats.org/officeDocument/2006/relationships/hyperlink" Target="https://transparency.flocksafety.com/austin-tx-pd" TargetMode="External"/><Relationship Id="rId410" Type="http://schemas.openxmlformats.org/officeDocument/2006/relationships/hyperlink" Target="https://transparency.flocksafety.com/grandview-heights-oh-pd" TargetMode="External"/><Relationship Id="rId531" Type="http://schemas.openxmlformats.org/officeDocument/2006/relationships/hyperlink" Target="https://transparency.flocksafety.com/arlington-tx-pd" TargetMode="External"/><Relationship Id="rId530" Type="http://schemas.openxmlformats.org/officeDocument/2006/relationships/hyperlink" Target="https://transparency.flocksafety.com/baytown-tx-pd" TargetMode="External"/><Relationship Id="rId206" Type="http://schemas.openxmlformats.org/officeDocument/2006/relationships/hyperlink" Target="https://transparency.flocksafety.com/idaho-falls-id-pd" TargetMode="External"/><Relationship Id="rId327" Type="http://schemas.openxmlformats.org/officeDocument/2006/relationships/hyperlink" Target="https://transparency.flocksafety.com/chesterfield-mo-pd" TargetMode="External"/><Relationship Id="rId448" Type="http://schemas.openxmlformats.org/officeDocument/2006/relationships/hyperlink" Target="https://transparency.flocksafety.com/euclid-oh-pd" TargetMode="External"/><Relationship Id="rId569" Type="http://schemas.openxmlformats.org/officeDocument/2006/relationships/hyperlink" Target="https://transparency.flocksafety.com/lakewood-wa-pd" TargetMode="External"/><Relationship Id="rId205" Type="http://schemas.openxmlformats.org/officeDocument/2006/relationships/hyperlink" Target="https://transparency.flocksafety.com/idaho-falls-id-pd" TargetMode="External"/><Relationship Id="rId326" Type="http://schemas.openxmlformats.org/officeDocument/2006/relationships/hyperlink" Target="https://transparency.flocksafety.com/chesterfield-mo-pd" TargetMode="External"/><Relationship Id="rId447" Type="http://schemas.openxmlformats.org/officeDocument/2006/relationships/hyperlink" Target="https://transparency.flocksafety.com/mount-vernon-oh-pd" TargetMode="External"/><Relationship Id="rId568" Type="http://schemas.openxmlformats.org/officeDocument/2006/relationships/hyperlink" Target="https://transparency.flocksafety.com/olympia-wa-pd" TargetMode="External"/><Relationship Id="rId204" Type="http://schemas.openxmlformats.org/officeDocument/2006/relationships/hyperlink" Target="https://transparency.flocksafety.com/council-bluffs-ia-pd" TargetMode="External"/><Relationship Id="rId325" Type="http://schemas.openxmlformats.org/officeDocument/2006/relationships/hyperlink" Target="https://transparency.flocksafety.com/wentzville-mo-pd" TargetMode="External"/><Relationship Id="rId446" Type="http://schemas.openxmlformats.org/officeDocument/2006/relationships/hyperlink" Target="https://transparency.flocksafety.com/indian-hill-oh-pd" TargetMode="External"/><Relationship Id="rId567" Type="http://schemas.openxmlformats.org/officeDocument/2006/relationships/hyperlink" Target="https://transparency.flocksafety.com/medina-wa-pd" TargetMode="External"/><Relationship Id="rId203" Type="http://schemas.openxmlformats.org/officeDocument/2006/relationships/hyperlink" Target="https://transparency.flocksafety.com/altoona-ia-pd" TargetMode="External"/><Relationship Id="rId324" Type="http://schemas.openxmlformats.org/officeDocument/2006/relationships/hyperlink" Target="https://transparency.flocksafety.com/wentzville-mo-pd" TargetMode="External"/><Relationship Id="rId445" Type="http://schemas.openxmlformats.org/officeDocument/2006/relationships/hyperlink" Target="https://transparency.flocksafety.com/arcanum-oh-pd" TargetMode="External"/><Relationship Id="rId566" Type="http://schemas.openxmlformats.org/officeDocument/2006/relationships/hyperlink" Target="https://transparency.flocksafety.com/richland-pd-wa" TargetMode="External"/><Relationship Id="rId209" Type="http://schemas.openxmlformats.org/officeDocument/2006/relationships/hyperlink" Target="https://transparency.flocksafety.com/metropolis-il-pd" TargetMode="External"/><Relationship Id="rId208" Type="http://schemas.openxmlformats.org/officeDocument/2006/relationships/hyperlink" Target="https://transparency.flocksafety.com/morton-il-pd" TargetMode="External"/><Relationship Id="rId329" Type="http://schemas.openxmlformats.org/officeDocument/2006/relationships/hyperlink" Target="https://transparency.flocksafety.com/shrewsbury-mo-pd" TargetMode="External"/><Relationship Id="rId207" Type="http://schemas.openxmlformats.org/officeDocument/2006/relationships/hyperlink" Target="https://transparency.flocksafety.com/morton-il-pd" TargetMode="External"/><Relationship Id="rId328" Type="http://schemas.openxmlformats.org/officeDocument/2006/relationships/hyperlink" Target="https://transparency.flocksafety.com/hazelwood-mo-pd" TargetMode="External"/><Relationship Id="rId449" Type="http://schemas.openxmlformats.org/officeDocument/2006/relationships/hyperlink" Target="https://transparency.flocksafety.com/port-clinton-oh-pd" TargetMode="External"/><Relationship Id="rId440" Type="http://schemas.openxmlformats.org/officeDocument/2006/relationships/hyperlink" Target="https://transparency.flocksafety.com/madeira-oh-pd" TargetMode="External"/><Relationship Id="rId561" Type="http://schemas.openxmlformats.org/officeDocument/2006/relationships/hyperlink" Target="https://transparency.flocksafety.com/hampton-va-pd" TargetMode="External"/><Relationship Id="rId560" Type="http://schemas.openxmlformats.org/officeDocument/2006/relationships/hyperlink" Target="https://transparency.flocksafety.com/richmond-va-pd" TargetMode="External"/><Relationship Id="rId202" Type="http://schemas.openxmlformats.org/officeDocument/2006/relationships/hyperlink" Target="https://transparency.flocksafety.com/north-liberty-ia-pd" TargetMode="External"/><Relationship Id="rId323" Type="http://schemas.openxmlformats.org/officeDocument/2006/relationships/hyperlink" Target="https://transparency.flocksafety.com/hazelwood-mo-pd" TargetMode="External"/><Relationship Id="rId444" Type="http://schemas.openxmlformats.org/officeDocument/2006/relationships/hyperlink" Target="https://transparency.flocksafety.com/lebanon-oh-pd" TargetMode="External"/><Relationship Id="rId565" Type="http://schemas.openxmlformats.org/officeDocument/2006/relationships/hyperlink" Target="https://transparency.flocksafety.com/everett-(wa)-police-department" TargetMode="External"/><Relationship Id="rId201" Type="http://schemas.openxmlformats.org/officeDocument/2006/relationships/hyperlink" Target="https://transparency.flocksafety.com/dubuque-ia-pd" TargetMode="External"/><Relationship Id="rId322" Type="http://schemas.openxmlformats.org/officeDocument/2006/relationships/hyperlink" Target="https://transparency.flocksafety.com/becker-county-mn-so" TargetMode="External"/><Relationship Id="rId443" Type="http://schemas.openxmlformats.org/officeDocument/2006/relationships/hyperlink" Target="https://transparency.flocksafety.com/wadsworth-oh-pd" TargetMode="External"/><Relationship Id="rId564" Type="http://schemas.openxmlformats.org/officeDocument/2006/relationships/hyperlink" Target="https://transparency.flocksafety.com/roanoke-county-va-pd" TargetMode="External"/><Relationship Id="rId200" Type="http://schemas.openxmlformats.org/officeDocument/2006/relationships/hyperlink" Target="https://transparency.flocksafety.com/council-bluffs-ia-pd" TargetMode="External"/><Relationship Id="rId321" Type="http://schemas.openxmlformats.org/officeDocument/2006/relationships/hyperlink" Target="https://transparency.flocksafety.com/becker-county-mn-so" TargetMode="External"/><Relationship Id="rId442" Type="http://schemas.openxmlformats.org/officeDocument/2006/relationships/hyperlink" Target="https://transparency.flocksafety.com/marysville-oh-pd" TargetMode="External"/><Relationship Id="rId563" Type="http://schemas.openxmlformats.org/officeDocument/2006/relationships/hyperlink" Target="https://transparency.flocksafety.com/dublin-va-pd" TargetMode="External"/><Relationship Id="rId320" Type="http://schemas.openxmlformats.org/officeDocument/2006/relationships/hyperlink" Target="https://transparency.flocksafety.com/stillwater-mn-pd" TargetMode="External"/><Relationship Id="rId441" Type="http://schemas.openxmlformats.org/officeDocument/2006/relationships/hyperlink" Target="https://transparency.flocksafety.com/powell-oh-pd" TargetMode="External"/><Relationship Id="rId562" Type="http://schemas.openxmlformats.org/officeDocument/2006/relationships/hyperlink" Target="https://transparency.flocksafety.com/wytheville-va-pd" TargetMode="External"/><Relationship Id="rId316" Type="http://schemas.openxmlformats.org/officeDocument/2006/relationships/hyperlink" Target="https://transparency.flocksafety.com/brooklyn-park-mn-pd" TargetMode="External"/><Relationship Id="rId437" Type="http://schemas.openxmlformats.org/officeDocument/2006/relationships/hyperlink" Target="https://transparency.flocksafety.com/worthington-oh-pd" TargetMode="External"/><Relationship Id="rId558" Type="http://schemas.openxmlformats.org/officeDocument/2006/relationships/hyperlink" Target="https://transparency.flocksafety.com/culpeper-va-pd" TargetMode="External"/><Relationship Id="rId315" Type="http://schemas.openxmlformats.org/officeDocument/2006/relationships/hyperlink" Target="https://transparency.flocksafety.com/stillwater-mn-pd" TargetMode="External"/><Relationship Id="rId436" Type="http://schemas.openxmlformats.org/officeDocument/2006/relationships/hyperlink" Target="https://transparency.flocksafety.com/ontario-oh-pd" TargetMode="External"/><Relationship Id="rId557" Type="http://schemas.openxmlformats.org/officeDocument/2006/relationships/hyperlink" Target="https://transparency.flocksafety.com/rocky-mount-va-pd" TargetMode="External"/><Relationship Id="rId314" Type="http://schemas.openxmlformats.org/officeDocument/2006/relationships/hyperlink" Target="https://transparency.flocksafety.com/hennepin-county-mn-so" TargetMode="External"/><Relationship Id="rId435" Type="http://schemas.openxmlformats.org/officeDocument/2006/relationships/hyperlink" Target="https://transparency.flocksafety.com/sylvania-oh-pd" TargetMode="External"/><Relationship Id="rId556" Type="http://schemas.openxmlformats.org/officeDocument/2006/relationships/hyperlink" Target="https://transparency.flocksafety.com/chase-city-va-pd" TargetMode="External"/><Relationship Id="rId313" Type="http://schemas.openxmlformats.org/officeDocument/2006/relationships/hyperlink" Target="https://transparency.flocksafety.com/anoka-county-mn-so" TargetMode="External"/><Relationship Id="rId434" Type="http://schemas.openxmlformats.org/officeDocument/2006/relationships/hyperlink" Target="https://transparency.flocksafety.com/marion-oh-pd" TargetMode="External"/><Relationship Id="rId555" Type="http://schemas.openxmlformats.org/officeDocument/2006/relationships/hyperlink" Target="https://transparency.flocksafety.com/fairfax-city-va-pd" TargetMode="External"/><Relationship Id="rId319" Type="http://schemas.openxmlformats.org/officeDocument/2006/relationships/hyperlink" Target="https://transparency.flocksafety.com/willmar-mn-pd" TargetMode="External"/><Relationship Id="rId318" Type="http://schemas.openxmlformats.org/officeDocument/2006/relationships/hyperlink" Target="https://transparency.flocksafety.com/maple-grove-mn-pd" TargetMode="External"/><Relationship Id="rId439" Type="http://schemas.openxmlformats.org/officeDocument/2006/relationships/hyperlink" Target="https://transparency.flocksafety.com/west-milton-oh-pd" TargetMode="External"/><Relationship Id="rId317" Type="http://schemas.openxmlformats.org/officeDocument/2006/relationships/hyperlink" Target="https://transparency.flocksafety.com/willmar-mn-pd" TargetMode="External"/><Relationship Id="rId438" Type="http://schemas.openxmlformats.org/officeDocument/2006/relationships/hyperlink" Target="https://transparency.flocksafety.com/pierce-township-oh-pd" TargetMode="External"/><Relationship Id="rId559" Type="http://schemas.openxmlformats.org/officeDocument/2006/relationships/hyperlink" Target="https://transparency.flocksafety.com/charlottesville-va-pd" TargetMode="External"/><Relationship Id="rId550" Type="http://schemas.openxmlformats.org/officeDocument/2006/relationships/hyperlink" Target="https://transparency.flocksafety.com/bridgewater-va-pd" TargetMode="External"/><Relationship Id="rId312" Type="http://schemas.openxmlformats.org/officeDocument/2006/relationships/hyperlink" Target="https://transparency.flocksafety.com/edina-mn-pd" TargetMode="External"/><Relationship Id="rId433" Type="http://schemas.openxmlformats.org/officeDocument/2006/relationships/hyperlink" Target="https://transparency.flocksafety.com/westerville-oh-pd" TargetMode="External"/><Relationship Id="rId554" Type="http://schemas.openxmlformats.org/officeDocument/2006/relationships/hyperlink" Target="https://transparency.flocksafety.com/alexandria-va-pd" TargetMode="External"/><Relationship Id="rId311" Type="http://schemas.openxmlformats.org/officeDocument/2006/relationships/hyperlink" Target="https://transparency.flocksafety.com/wayzata-mn-pd" TargetMode="External"/><Relationship Id="rId432" Type="http://schemas.openxmlformats.org/officeDocument/2006/relationships/hyperlink" Target="https://transparency.flocksafety.com/forest-park-oh-pd" TargetMode="External"/><Relationship Id="rId553" Type="http://schemas.openxmlformats.org/officeDocument/2006/relationships/hyperlink" Target="https://transparency.flocksafety.com/staunton-va-pd" TargetMode="External"/><Relationship Id="rId310" Type="http://schemas.openxmlformats.org/officeDocument/2006/relationships/hyperlink" Target="https://transparency.flocksafety.com/anoka-county-mn-so" TargetMode="External"/><Relationship Id="rId431" Type="http://schemas.openxmlformats.org/officeDocument/2006/relationships/hyperlink" Target="https://transparency.flocksafety.com/miami-township-oh-pd-(clermont)" TargetMode="External"/><Relationship Id="rId552" Type="http://schemas.openxmlformats.org/officeDocument/2006/relationships/hyperlink" Target="https://transparency.flocksafety.com/woodstock-va-pd" TargetMode="External"/><Relationship Id="rId430" Type="http://schemas.openxmlformats.org/officeDocument/2006/relationships/hyperlink" Target="https://transparency.flocksafety.com/tipp-city-oh-pd" TargetMode="External"/><Relationship Id="rId551" Type="http://schemas.openxmlformats.org/officeDocument/2006/relationships/hyperlink" Target="https://transparency.flocksafety.com/roanoke-va-pd"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transparency.flocksafety.com/bellefontaine-oh-pd" TargetMode="External"/><Relationship Id="rId194" Type="http://schemas.openxmlformats.org/officeDocument/2006/relationships/hyperlink" Target="https://transparency.flocksafety.com/north-royalton-oh-pd" TargetMode="External"/><Relationship Id="rId193" Type="http://schemas.openxmlformats.org/officeDocument/2006/relationships/hyperlink" Target="https://transparency.flocksafety.com/rossford-oh-pd" TargetMode="External"/><Relationship Id="rId192" Type="http://schemas.openxmlformats.org/officeDocument/2006/relationships/hyperlink" Target="https://transparency.flocksafety.com/marysville-oh-pd" TargetMode="External"/><Relationship Id="rId191" Type="http://schemas.openxmlformats.org/officeDocument/2006/relationships/hyperlink" Target="https://transparency.flocksafety.com/trotwood-oh-pd" TargetMode="External"/><Relationship Id="rId187" Type="http://schemas.openxmlformats.org/officeDocument/2006/relationships/hyperlink" Target="https://transparency.flocksafety.com/grandview-heights-oh-pd" TargetMode="External"/><Relationship Id="rId186" Type="http://schemas.openxmlformats.org/officeDocument/2006/relationships/hyperlink" Target="https://transparency.flocksafety.com/mount-orab-oh-pd" TargetMode="External"/><Relationship Id="rId185" Type="http://schemas.openxmlformats.org/officeDocument/2006/relationships/hyperlink" Target="https://transparency.flocksafety.com/warren-county-oh-so" TargetMode="External"/><Relationship Id="rId184" Type="http://schemas.openxmlformats.org/officeDocument/2006/relationships/hyperlink" Target="https://transparency.flocksafety.com/hubbard-oh-pd" TargetMode="External"/><Relationship Id="rId189" Type="http://schemas.openxmlformats.org/officeDocument/2006/relationships/hyperlink" Target="https://transparency.flocksafety.com/niles-oh-pd" TargetMode="External"/><Relationship Id="rId188" Type="http://schemas.openxmlformats.org/officeDocument/2006/relationships/hyperlink" Target="https://transparency.flocksafety.com/amberley-village-oh-pd" TargetMode="External"/><Relationship Id="rId183" Type="http://schemas.openxmlformats.org/officeDocument/2006/relationships/hyperlink" Target="https://transparency.flocksafety.com/sheffield-village-oh-pd" TargetMode="External"/><Relationship Id="rId182" Type="http://schemas.openxmlformats.org/officeDocument/2006/relationships/hyperlink" Target="https://transparency.flocksafety.com/mentor-on-the-lake-oh-pd" TargetMode="External"/><Relationship Id="rId181" Type="http://schemas.openxmlformats.org/officeDocument/2006/relationships/hyperlink" Target="https://transparency.flocksafety.com/hamilton-township-oh-pd" TargetMode="External"/><Relationship Id="rId180" Type="http://schemas.openxmlformats.org/officeDocument/2006/relationships/hyperlink" Target="https://transparency.flocksafety.com/genoa-township-oh-pd" TargetMode="External"/><Relationship Id="rId176" Type="http://schemas.openxmlformats.org/officeDocument/2006/relationships/hyperlink" Target="https://transparency.flocksafety.com/selah-wa-pd" TargetMode="External"/><Relationship Id="rId297" Type="http://schemas.openxmlformats.org/officeDocument/2006/relationships/hyperlink" Target="https://transparency.flocksafety.com/clinton-ia-pd" TargetMode="External"/><Relationship Id="rId175" Type="http://schemas.openxmlformats.org/officeDocument/2006/relationships/hyperlink" Target="https://transparency.flocksafety.com/puyallup-wa-pd" TargetMode="External"/><Relationship Id="rId296" Type="http://schemas.openxmlformats.org/officeDocument/2006/relationships/hyperlink" Target="https://transparency.flocksafety.com/johnston-ia-pd" TargetMode="External"/><Relationship Id="rId174" Type="http://schemas.openxmlformats.org/officeDocument/2006/relationships/hyperlink" Target="https://transparency.flocksafety.com/arlington-pd-(wa)" TargetMode="External"/><Relationship Id="rId295" Type="http://schemas.openxmlformats.org/officeDocument/2006/relationships/hyperlink" Target="https://transparency.flocksafety.com/clinton-ia-pd" TargetMode="External"/><Relationship Id="rId173" Type="http://schemas.openxmlformats.org/officeDocument/2006/relationships/hyperlink" Target="https://transparency.flocksafety.com/prosser-wa-pd" TargetMode="External"/><Relationship Id="rId294" Type="http://schemas.openxmlformats.org/officeDocument/2006/relationships/hyperlink" Target="https://transparency.flocksafety.com/dubuque-ia-pd" TargetMode="External"/><Relationship Id="rId179" Type="http://schemas.openxmlformats.org/officeDocument/2006/relationships/hyperlink" Target="https://transparency.flocksafety.com/ottawa-county-oh-so" TargetMode="External"/><Relationship Id="rId178" Type="http://schemas.openxmlformats.org/officeDocument/2006/relationships/hyperlink" Target="https://transparency.flocksafety.com/holland-oh-pd" TargetMode="External"/><Relationship Id="rId299" Type="http://schemas.openxmlformats.org/officeDocument/2006/relationships/hyperlink" Target="https://transparency.flocksafety.com/johnston-ia-pd" TargetMode="External"/><Relationship Id="rId177" Type="http://schemas.openxmlformats.org/officeDocument/2006/relationships/hyperlink" Target="https://transparency.flocksafety.com/seatac-wa-pd" TargetMode="External"/><Relationship Id="rId298" Type="http://schemas.openxmlformats.org/officeDocument/2006/relationships/hyperlink" Target="https://transparency.flocksafety.com/davenport-ia-pd" TargetMode="External"/><Relationship Id="rId198" Type="http://schemas.openxmlformats.org/officeDocument/2006/relationships/hyperlink" Target="https://transparency.flocksafety.com/miami-county-oh-so" TargetMode="External"/><Relationship Id="rId197" Type="http://schemas.openxmlformats.org/officeDocument/2006/relationships/hyperlink" Target="https://transparency.flocksafety.com/springdale-oh-pd" TargetMode="External"/><Relationship Id="rId196" Type="http://schemas.openxmlformats.org/officeDocument/2006/relationships/hyperlink" Target="https://transparency.flocksafety.com/olmsted-falls-oh-pd" TargetMode="External"/><Relationship Id="rId195" Type="http://schemas.openxmlformats.org/officeDocument/2006/relationships/hyperlink" Target="https://transparency.flocksafety.com/lorain-oh-pd" TargetMode="External"/><Relationship Id="rId199" Type="http://schemas.openxmlformats.org/officeDocument/2006/relationships/hyperlink" Target="https://transparency.flocksafety.com/akron-oh-pd" TargetMode="External"/><Relationship Id="rId150" Type="http://schemas.openxmlformats.org/officeDocument/2006/relationships/hyperlink" Target="https://transparency.flocksafety.com/morton-il-pd" TargetMode="External"/><Relationship Id="rId271" Type="http://schemas.openxmlformats.org/officeDocument/2006/relationships/hyperlink" Target="https://transparency.flocksafety.com/osage-county-ok-so" TargetMode="External"/><Relationship Id="rId392" Type="http://schemas.openxmlformats.org/officeDocument/2006/relationships/hyperlink" Target="https://transparency.flocksafety.com/champaign-il-pd" TargetMode="External"/><Relationship Id="rId270" Type="http://schemas.openxmlformats.org/officeDocument/2006/relationships/hyperlink" Target="https://transparency.flocksafety.com/bartlesville-ok-pd" TargetMode="External"/><Relationship Id="rId391" Type="http://schemas.openxmlformats.org/officeDocument/2006/relationships/hyperlink" Target="https://transparency.flocksafety.com/rantoul-il-pd" TargetMode="External"/><Relationship Id="rId390" Type="http://schemas.openxmlformats.org/officeDocument/2006/relationships/hyperlink" Target="https://transparency.flocksafety.com/champaign-il-pd" TargetMode="External"/><Relationship Id="rId1" Type="http://schemas.openxmlformats.org/officeDocument/2006/relationships/hyperlink" Target="https://transparency.flocksafety.com/allen-park-pd-mi" TargetMode="External"/><Relationship Id="rId2" Type="http://schemas.openxmlformats.org/officeDocument/2006/relationships/hyperlink" Target="https://transparency.flocksafety.com/monroe-mi-pd" TargetMode="External"/><Relationship Id="rId3" Type="http://schemas.openxmlformats.org/officeDocument/2006/relationships/hyperlink" Target="https://transparency.flocksafety.com/muskegon-mi-pd" TargetMode="External"/><Relationship Id="rId149" Type="http://schemas.openxmlformats.org/officeDocument/2006/relationships/hyperlink" Target="https://transparency.flocksafety.com/morgans-point-pd-tx" TargetMode="External"/><Relationship Id="rId4" Type="http://schemas.openxmlformats.org/officeDocument/2006/relationships/hyperlink" Target="https://transparency.flocksafety.com/sterling-heights-mi-pd" TargetMode="External"/><Relationship Id="rId148" Type="http://schemas.openxmlformats.org/officeDocument/2006/relationships/hyperlink" Target="https://transparency.flocksafety.com/taylor-tx-pd" TargetMode="External"/><Relationship Id="rId269" Type="http://schemas.openxmlformats.org/officeDocument/2006/relationships/hyperlink" Target="https://transparency.flocksafety.com/sioux-falls-sd-pd" TargetMode="External"/><Relationship Id="rId9" Type="http://schemas.openxmlformats.org/officeDocument/2006/relationships/hyperlink" Target="https://transparency.flocksafety.com/grand-traverse-county-mi-so" TargetMode="External"/><Relationship Id="rId143" Type="http://schemas.openxmlformats.org/officeDocument/2006/relationships/hyperlink" Target="https://transparency.flocksafety.com/aubrey-tx-pd" TargetMode="External"/><Relationship Id="rId264" Type="http://schemas.openxmlformats.org/officeDocument/2006/relationships/hyperlink" Target="https://transparency.flocksafety.com/shelby-county-tn-so" TargetMode="External"/><Relationship Id="rId385" Type="http://schemas.openxmlformats.org/officeDocument/2006/relationships/hyperlink" Target="https://transparency.flocksafety.com/herrin-il-pd" TargetMode="External"/><Relationship Id="rId142" Type="http://schemas.openxmlformats.org/officeDocument/2006/relationships/hyperlink" Target="https://transparency.flocksafety.com/granbury-tx-pd" TargetMode="External"/><Relationship Id="rId263" Type="http://schemas.openxmlformats.org/officeDocument/2006/relationships/hyperlink" Target="https://transparency.flocksafety.com/sarpy-county-ne-so" TargetMode="External"/><Relationship Id="rId384" Type="http://schemas.openxmlformats.org/officeDocument/2006/relationships/hyperlink" Target="https://transparency.flocksafety.com/oak-park-il-pd" TargetMode="External"/><Relationship Id="rId141" Type="http://schemas.openxmlformats.org/officeDocument/2006/relationships/hyperlink" Target="https://transparency.flocksafety.com/san-marcos-tx-pd" TargetMode="External"/><Relationship Id="rId262" Type="http://schemas.openxmlformats.org/officeDocument/2006/relationships/hyperlink" Target="https://transparency.flocksafety.com/lincoln-county-so-ne" TargetMode="External"/><Relationship Id="rId383" Type="http://schemas.openxmlformats.org/officeDocument/2006/relationships/hyperlink" Target="https://transparency.flocksafety.com/paxton-il-pd" TargetMode="External"/><Relationship Id="rId140" Type="http://schemas.openxmlformats.org/officeDocument/2006/relationships/hyperlink" Target="https://transparency.flocksafety.com/austin-tx-pd" TargetMode="External"/><Relationship Id="rId261" Type="http://schemas.openxmlformats.org/officeDocument/2006/relationships/hyperlink" Target="https://transparency.flocksafety.com/defiance-county-oh-so" TargetMode="External"/><Relationship Id="rId382" Type="http://schemas.openxmlformats.org/officeDocument/2006/relationships/hyperlink" Target="https://transparency.flocksafety.com/metropolis-il-pd" TargetMode="External"/><Relationship Id="rId5" Type="http://schemas.openxmlformats.org/officeDocument/2006/relationships/hyperlink" Target="https://transparency.flocksafety.com/portage-mi-pd" TargetMode="External"/><Relationship Id="rId147" Type="http://schemas.openxmlformats.org/officeDocument/2006/relationships/hyperlink" Target="https://transparency.flocksafety.com/tarleton-state-university-tx-pd" TargetMode="External"/><Relationship Id="rId268" Type="http://schemas.openxmlformats.org/officeDocument/2006/relationships/hyperlink" Target="https://transparency.flocksafety.com/idaho-falls-id-pd" TargetMode="External"/><Relationship Id="rId389" Type="http://schemas.openxmlformats.org/officeDocument/2006/relationships/hyperlink" Target="https://transparency.flocksafety.com/geneseo-il-pd" TargetMode="External"/><Relationship Id="rId6" Type="http://schemas.openxmlformats.org/officeDocument/2006/relationships/hyperlink" Target="https://transparency.flocksafety.com/portage-mi-pd" TargetMode="External"/><Relationship Id="rId146" Type="http://schemas.openxmlformats.org/officeDocument/2006/relationships/hyperlink" Target="https://transparency.flocksafety.com/nassau-bay-tx-pd" TargetMode="External"/><Relationship Id="rId267" Type="http://schemas.openxmlformats.org/officeDocument/2006/relationships/hyperlink" Target="https://transparency.flocksafety.com/hall-county-ne-so" TargetMode="External"/><Relationship Id="rId388" Type="http://schemas.openxmlformats.org/officeDocument/2006/relationships/hyperlink" Target="https://transparency.flocksafety.com/sterling-il-pd" TargetMode="External"/><Relationship Id="rId7" Type="http://schemas.openxmlformats.org/officeDocument/2006/relationships/hyperlink" Target="https://transparency.flocksafety.com/sterling-heights-mi-pd" TargetMode="External"/><Relationship Id="rId145" Type="http://schemas.openxmlformats.org/officeDocument/2006/relationships/hyperlink" Target="https://transparency.flocksafety.com/pflugerville-tx-pd" TargetMode="External"/><Relationship Id="rId266" Type="http://schemas.openxmlformats.org/officeDocument/2006/relationships/hyperlink" Target="https://transparency.flocksafety.com/pawnee-county-ks-so" TargetMode="External"/><Relationship Id="rId387" Type="http://schemas.openxmlformats.org/officeDocument/2006/relationships/hyperlink" Target="https://transparency.flocksafety.com/eureka-il-pd" TargetMode="External"/><Relationship Id="rId8" Type="http://schemas.openxmlformats.org/officeDocument/2006/relationships/hyperlink" Target="https://transparency.flocksafety.com/grand-traverse-county-mi-so" TargetMode="External"/><Relationship Id="rId144" Type="http://schemas.openxmlformats.org/officeDocument/2006/relationships/hyperlink" Target="https://transparency.flocksafety.com/prosper-tx-pd" TargetMode="External"/><Relationship Id="rId265" Type="http://schemas.openxmlformats.org/officeDocument/2006/relationships/hyperlink" Target="https://transparency.flocksafety.com/ness-county-ks-so" TargetMode="External"/><Relationship Id="rId386" Type="http://schemas.openxmlformats.org/officeDocument/2006/relationships/hyperlink" Target="https://transparency.flocksafety.com/hanover-park-il-pd" TargetMode="External"/><Relationship Id="rId260" Type="http://schemas.openxmlformats.org/officeDocument/2006/relationships/hyperlink" Target="https://transparency.flocksafety.com/butler-county-ks-so" TargetMode="External"/><Relationship Id="rId381" Type="http://schemas.openxmlformats.org/officeDocument/2006/relationships/hyperlink" Target="https://transparency.flocksafety.com/cheshire-ct-pd" TargetMode="External"/><Relationship Id="rId380" Type="http://schemas.openxmlformats.org/officeDocument/2006/relationships/hyperlink" Target="https://transparency.flocksafety.com/pierce-township-oh-pd" TargetMode="External"/><Relationship Id="rId139" Type="http://schemas.openxmlformats.org/officeDocument/2006/relationships/hyperlink" Target="https://transparency.flocksafety.com/arlington-tx-pd" TargetMode="External"/><Relationship Id="rId138" Type="http://schemas.openxmlformats.org/officeDocument/2006/relationships/hyperlink" Target="https://transparency.flocksafety.com/baytown-tx-pd" TargetMode="External"/><Relationship Id="rId259" Type="http://schemas.openxmlformats.org/officeDocument/2006/relationships/hyperlink" Target="https://transparency.flocksafety.com/becker-county-mn-so" TargetMode="External"/><Relationship Id="rId137" Type="http://schemas.openxmlformats.org/officeDocument/2006/relationships/hyperlink" Target="https://transparency.flocksafety.com/buda-tx-pd" TargetMode="External"/><Relationship Id="rId258" Type="http://schemas.openxmlformats.org/officeDocument/2006/relationships/hyperlink" Target="https://transparency.flocksafety.com/hood-co.-tx-so" TargetMode="External"/><Relationship Id="rId379" Type="http://schemas.openxmlformats.org/officeDocument/2006/relationships/hyperlink" Target="https://transparency.flocksafety.com/junction-city-ks-pd" TargetMode="External"/><Relationship Id="rId132" Type="http://schemas.openxmlformats.org/officeDocument/2006/relationships/hyperlink" Target="https://transparency.flocksafety.com/odessa-tx-pd" TargetMode="External"/><Relationship Id="rId253" Type="http://schemas.openxmlformats.org/officeDocument/2006/relationships/hyperlink" Target="https://transparency.flocksafety.com/hall-county-ne-so" TargetMode="External"/><Relationship Id="rId374" Type="http://schemas.openxmlformats.org/officeDocument/2006/relationships/hyperlink" Target="https://transparency.flocksafety.com/derby-ks-pd" TargetMode="External"/><Relationship Id="rId495" Type="http://schemas.openxmlformats.org/officeDocument/2006/relationships/hyperlink" Target="https://transparency.flocksafety.com/pasadena-ca-pd" TargetMode="External"/><Relationship Id="rId131" Type="http://schemas.openxmlformats.org/officeDocument/2006/relationships/hyperlink" Target="https://transparency.flocksafety.com/lockney-tx-pd" TargetMode="External"/><Relationship Id="rId252" Type="http://schemas.openxmlformats.org/officeDocument/2006/relationships/hyperlink" Target="https://transparency.flocksafety.com/kearney-ne-pd" TargetMode="External"/><Relationship Id="rId373" Type="http://schemas.openxmlformats.org/officeDocument/2006/relationships/hyperlink" Target="https://transparency.flocksafety.com/leavenworth-ks-pd" TargetMode="External"/><Relationship Id="rId494" Type="http://schemas.openxmlformats.org/officeDocument/2006/relationships/hyperlink" Target="https://transparency.flocksafety.com/upland-ca-pd" TargetMode="External"/><Relationship Id="rId130" Type="http://schemas.openxmlformats.org/officeDocument/2006/relationships/hyperlink" Target="https://transparency.flocksafety.com/northlake-tx-pd" TargetMode="External"/><Relationship Id="rId251" Type="http://schemas.openxmlformats.org/officeDocument/2006/relationships/hyperlink" Target="https://transparency.flocksafety.com/sarpy-county-ne-so" TargetMode="External"/><Relationship Id="rId372" Type="http://schemas.openxmlformats.org/officeDocument/2006/relationships/hyperlink" Target="https://transparency.flocksafety.com/pawnee-county-ks-so" TargetMode="External"/><Relationship Id="rId493" Type="http://schemas.openxmlformats.org/officeDocument/2006/relationships/hyperlink" Target="https://transparency.flocksafety.com/piedmont-ca-pd" TargetMode="External"/><Relationship Id="rId250" Type="http://schemas.openxmlformats.org/officeDocument/2006/relationships/hyperlink" Target="https://transparency.flocksafety.com/grand-island-ne-pd" TargetMode="External"/><Relationship Id="rId371" Type="http://schemas.openxmlformats.org/officeDocument/2006/relationships/hyperlink" Target="https://transparency.flocksafety.com/hesston-ks-pd" TargetMode="External"/><Relationship Id="rId492" Type="http://schemas.openxmlformats.org/officeDocument/2006/relationships/hyperlink" Target="https://transparency.flocksafety.com/carmel-ca-pd" TargetMode="External"/><Relationship Id="rId136" Type="http://schemas.openxmlformats.org/officeDocument/2006/relationships/hyperlink" Target="https://transparency.flocksafety.com/saginaw-tx-pd" TargetMode="External"/><Relationship Id="rId257" Type="http://schemas.openxmlformats.org/officeDocument/2006/relationships/hyperlink" Target="https://transparency.flocksafety.com/ia---storm-lake-pd" TargetMode="External"/><Relationship Id="rId378" Type="http://schemas.openxmlformats.org/officeDocument/2006/relationships/hyperlink" Target="https://transparency.flocksafety.com/del-city-ok-pd" TargetMode="External"/><Relationship Id="rId499" Type="http://schemas.openxmlformats.org/officeDocument/2006/relationships/hyperlink" Target="https://transparency.flocksafety.com/palm-springs-ca-pd" TargetMode="External"/><Relationship Id="rId135" Type="http://schemas.openxmlformats.org/officeDocument/2006/relationships/hyperlink" Target="https://transparency.flocksafety.com/universal-city-tx-pd" TargetMode="External"/><Relationship Id="rId256" Type="http://schemas.openxmlformats.org/officeDocument/2006/relationships/hyperlink" Target="https://transparency.flocksafety.com/idaho-falls-id-pd" TargetMode="External"/><Relationship Id="rId377" Type="http://schemas.openxmlformats.org/officeDocument/2006/relationships/hyperlink" Target="https://transparency.flocksafety.com/becker-county-mn-so" TargetMode="External"/><Relationship Id="rId498" Type="http://schemas.openxmlformats.org/officeDocument/2006/relationships/hyperlink" Target="https://transparency.flocksafety.com/seaside-ca-pd" TargetMode="External"/><Relationship Id="rId134" Type="http://schemas.openxmlformats.org/officeDocument/2006/relationships/hyperlink" Target="https://transparency.flocksafety.com/westlake-tx" TargetMode="External"/><Relationship Id="rId255" Type="http://schemas.openxmlformats.org/officeDocument/2006/relationships/hyperlink" Target="https://transparency.flocksafety.com/north-platte-ne-pd" TargetMode="External"/><Relationship Id="rId376" Type="http://schemas.openxmlformats.org/officeDocument/2006/relationships/hyperlink" Target="https://transparency.flocksafety.com/pittsburg-ks-pd" TargetMode="External"/><Relationship Id="rId497" Type="http://schemas.openxmlformats.org/officeDocument/2006/relationships/hyperlink" Target="https://transparency.flocksafety.com/san-bernardino-ca-pd" TargetMode="External"/><Relationship Id="rId133" Type="http://schemas.openxmlformats.org/officeDocument/2006/relationships/hyperlink" Target="https://transparency.flocksafety.com/rockport-tx-pd" TargetMode="External"/><Relationship Id="rId254" Type="http://schemas.openxmlformats.org/officeDocument/2006/relationships/hyperlink" Target="https://transparency.flocksafety.com/scottsbluff-ne-pd" TargetMode="External"/><Relationship Id="rId375" Type="http://schemas.openxmlformats.org/officeDocument/2006/relationships/hyperlink" Target="https://transparency.flocksafety.com/wellington-ks-pd" TargetMode="External"/><Relationship Id="rId496" Type="http://schemas.openxmlformats.org/officeDocument/2006/relationships/hyperlink" Target="https://transparency.flocksafety.com/vacaville-ca-pd" TargetMode="External"/><Relationship Id="rId172" Type="http://schemas.openxmlformats.org/officeDocument/2006/relationships/hyperlink" Target="https://transparency.flocksafety.com/yakima-wa-pd" TargetMode="External"/><Relationship Id="rId293" Type="http://schemas.openxmlformats.org/officeDocument/2006/relationships/hyperlink" Target="https://transparency.flocksafety.com/ia---storm-lake-pd" TargetMode="External"/><Relationship Id="rId171" Type="http://schemas.openxmlformats.org/officeDocument/2006/relationships/hyperlink" Target="https://transparency.flocksafety.com/marysville-wa-pd" TargetMode="External"/><Relationship Id="rId292" Type="http://schemas.openxmlformats.org/officeDocument/2006/relationships/hyperlink" Target="https://transparency.flocksafety.com/altoona-ia-pd" TargetMode="External"/><Relationship Id="rId170" Type="http://schemas.openxmlformats.org/officeDocument/2006/relationships/hyperlink" Target="https://transparency.flocksafety.com/tukwila-wa-pd" TargetMode="External"/><Relationship Id="rId291" Type="http://schemas.openxmlformats.org/officeDocument/2006/relationships/hyperlink" Target="https://transparency.flocksafety.com/davenport-ia-pd" TargetMode="External"/><Relationship Id="rId290" Type="http://schemas.openxmlformats.org/officeDocument/2006/relationships/hyperlink" Target="https://transparency.flocksafety.com/clive-ia-pd" TargetMode="External"/><Relationship Id="rId165" Type="http://schemas.openxmlformats.org/officeDocument/2006/relationships/hyperlink" Target="https://transparency.flocksafety.com/sumner-wa-pd" TargetMode="External"/><Relationship Id="rId286" Type="http://schemas.openxmlformats.org/officeDocument/2006/relationships/hyperlink" Target="https://transparency.flocksafety.com/leitchfield-ky-pd" TargetMode="External"/><Relationship Id="rId164" Type="http://schemas.openxmlformats.org/officeDocument/2006/relationships/hyperlink" Target="https://transparency.flocksafety.com/walla-walla-wa-pd" TargetMode="External"/><Relationship Id="rId285" Type="http://schemas.openxmlformats.org/officeDocument/2006/relationships/hyperlink" Target="https://transparency.flocksafety.com/leitchfield-ky-pd" TargetMode="External"/><Relationship Id="rId163" Type="http://schemas.openxmlformats.org/officeDocument/2006/relationships/hyperlink" Target="https://transparency.flocksafety.com/lakewood-wa-pd" TargetMode="External"/><Relationship Id="rId284" Type="http://schemas.openxmlformats.org/officeDocument/2006/relationships/hyperlink" Target="https://transparency.flocksafety.com/grand-island-ne-pd" TargetMode="External"/><Relationship Id="rId162" Type="http://schemas.openxmlformats.org/officeDocument/2006/relationships/hyperlink" Target="https://transparency.flocksafety.com/olympia-wa-pd" TargetMode="External"/><Relationship Id="rId283" Type="http://schemas.openxmlformats.org/officeDocument/2006/relationships/hyperlink" Target="https://transparency.flocksafety.com/north-platte-ne-pd" TargetMode="External"/><Relationship Id="rId169" Type="http://schemas.openxmlformats.org/officeDocument/2006/relationships/hyperlink" Target="https://transparency.flocksafety.com/shelton-pd-(wa)" TargetMode="External"/><Relationship Id="rId168" Type="http://schemas.openxmlformats.org/officeDocument/2006/relationships/hyperlink" Target="https://transparency.flocksafety.com/centralia-pd-(wa)" TargetMode="External"/><Relationship Id="rId289" Type="http://schemas.openxmlformats.org/officeDocument/2006/relationships/hyperlink" Target="https://transparency.flocksafety.com/clive-ia-pd" TargetMode="External"/><Relationship Id="rId167" Type="http://schemas.openxmlformats.org/officeDocument/2006/relationships/hyperlink" Target="https://transparency.flocksafety.com/lakewood-wa-pd" TargetMode="External"/><Relationship Id="rId288" Type="http://schemas.openxmlformats.org/officeDocument/2006/relationships/hyperlink" Target="https://transparency.flocksafety.com/urbandale-ia-pd" TargetMode="External"/><Relationship Id="rId166" Type="http://schemas.openxmlformats.org/officeDocument/2006/relationships/hyperlink" Target="https://transparency.flocksafety.com/puyallup-wa-pd" TargetMode="External"/><Relationship Id="rId287" Type="http://schemas.openxmlformats.org/officeDocument/2006/relationships/hyperlink" Target="https://transparency.flocksafety.com/cedar-rapids-ia-pd" TargetMode="External"/><Relationship Id="rId161" Type="http://schemas.openxmlformats.org/officeDocument/2006/relationships/hyperlink" Target="https://transparency.flocksafety.com/medina-wa-pd" TargetMode="External"/><Relationship Id="rId282" Type="http://schemas.openxmlformats.org/officeDocument/2006/relationships/hyperlink" Target="https://transparency.flocksafety.com/university-of-louisiana-at-lafayette-pd" TargetMode="External"/><Relationship Id="rId160" Type="http://schemas.openxmlformats.org/officeDocument/2006/relationships/hyperlink" Target="https://transparency.flocksafety.com/richland-pd-wa" TargetMode="External"/><Relationship Id="rId281" Type="http://schemas.openxmlformats.org/officeDocument/2006/relationships/hyperlink" Target="https://transparency.flocksafety.com/mahoning-twp-pa-pd" TargetMode="External"/><Relationship Id="rId280" Type="http://schemas.openxmlformats.org/officeDocument/2006/relationships/hyperlink" Target="https://transparency.flocksafety.com/guthrie-ok-pd" TargetMode="External"/><Relationship Id="rId159" Type="http://schemas.openxmlformats.org/officeDocument/2006/relationships/hyperlink" Target="https://transparency.flocksafety.com/everett-(wa)-police-department" TargetMode="External"/><Relationship Id="rId154" Type="http://schemas.openxmlformats.org/officeDocument/2006/relationships/hyperlink" Target="https://transparency.flocksafety.com/san-marcos-tx-pd" TargetMode="External"/><Relationship Id="rId275" Type="http://schemas.openxmlformats.org/officeDocument/2006/relationships/hyperlink" Target="https://transparency.flocksafety.com/lawton-ok-pd" TargetMode="External"/><Relationship Id="rId396" Type="http://schemas.openxmlformats.org/officeDocument/2006/relationships/hyperlink" Target="https://transparency.flocksafety.com/sterling-il-pd" TargetMode="External"/><Relationship Id="rId153" Type="http://schemas.openxmlformats.org/officeDocument/2006/relationships/hyperlink" Target="https://transparency.flocksafety.com/franklin-ma-pd" TargetMode="External"/><Relationship Id="rId274" Type="http://schemas.openxmlformats.org/officeDocument/2006/relationships/hyperlink" Target="https://transparency.flocksafety.com/edmond-ok-pd" TargetMode="External"/><Relationship Id="rId395" Type="http://schemas.openxmlformats.org/officeDocument/2006/relationships/hyperlink" Target="https://transparency.flocksafety.com/herrin-il-pd" TargetMode="External"/><Relationship Id="rId152" Type="http://schemas.openxmlformats.org/officeDocument/2006/relationships/hyperlink" Target="https://transparency.flocksafety.com/north-liberty-ia-pd" TargetMode="External"/><Relationship Id="rId273" Type="http://schemas.openxmlformats.org/officeDocument/2006/relationships/hyperlink" Target="https://transparency.flocksafety.com/muskogee-ok-pd" TargetMode="External"/><Relationship Id="rId394" Type="http://schemas.openxmlformats.org/officeDocument/2006/relationships/hyperlink" Target="https://transparency.flocksafety.com/village-of-bloomingdale-il-pd" TargetMode="External"/><Relationship Id="rId151" Type="http://schemas.openxmlformats.org/officeDocument/2006/relationships/hyperlink" Target="https://transparency.flocksafety.com/morton-il-pd" TargetMode="External"/><Relationship Id="rId272" Type="http://schemas.openxmlformats.org/officeDocument/2006/relationships/hyperlink" Target="https://transparency.flocksafety.com/piedmont-ok-pd" TargetMode="External"/><Relationship Id="rId393" Type="http://schemas.openxmlformats.org/officeDocument/2006/relationships/hyperlink" Target="https://transparency.flocksafety.com/metropolis-il-pd" TargetMode="External"/><Relationship Id="rId158" Type="http://schemas.openxmlformats.org/officeDocument/2006/relationships/hyperlink" Target="https://transparency.flocksafety.com/webster-groves-mo-pd" TargetMode="External"/><Relationship Id="rId279" Type="http://schemas.openxmlformats.org/officeDocument/2006/relationships/hyperlink" Target="https://transparency.flocksafety.com/muskogee-ok-pd" TargetMode="External"/><Relationship Id="rId157" Type="http://schemas.openxmlformats.org/officeDocument/2006/relationships/hyperlink" Target="https://transparency.flocksafety.com/franklin-ma-pd" TargetMode="External"/><Relationship Id="rId278" Type="http://schemas.openxmlformats.org/officeDocument/2006/relationships/hyperlink" Target="https://transparency.flocksafety.com/tulsa-ok-pd" TargetMode="External"/><Relationship Id="rId399" Type="http://schemas.openxmlformats.org/officeDocument/2006/relationships/hyperlink" Target="https://transparency.flocksafety.com/gurnee-il-pd" TargetMode="External"/><Relationship Id="rId156" Type="http://schemas.openxmlformats.org/officeDocument/2006/relationships/hyperlink" Target="https://transparency.flocksafety.com/monson-ma-pd" TargetMode="External"/><Relationship Id="rId277" Type="http://schemas.openxmlformats.org/officeDocument/2006/relationships/hyperlink" Target="https://transparency.flocksafety.com/yukon-ok-pd" TargetMode="External"/><Relationship Id="rId398" Type="http://schemas.openxmlformats.org/officeDocument/2006/relationships/hyperlink" Target="https://transparency.flocksafety.com/gurnee-il-pd" TargetMode="External"/><Relationship Id="rId155" Type="http://schemas.openxmlformats.org/officeDocument/2006/relationships/hyperlink" Target="https://transparency.flocksafety.com/stow-ma-pd" TargetMode="External"/><Relationship Id="rId276" Type="http://schemas.openxmlformats.org/officeDocument/2006/relationships/hyperlink" Target="https://transparency.flocksafety.com/del-city-ok-pd" TargetMode="External"/><Relationship Id="rId397" Type="http://schemas.openxmlformats.org/officeDocument/2006/relationships/hyperlink" Target="https://transparency.flocksafety.com/mchenry-il-pd" TargetMode="External"/><Relationship Id="rId40" Type="http://schemas.openxmlformats.org/officeDocument/2006/relationships/hyperlink" Target="https://transparency.flocksafety.com/dublin-va-pd" TargetMode="External"/><Relationship Id="rId42" Type="http://schemas.openxmlformats.org/officeDocument/2006/relationships/hyperlink" Target="https://transparency.flocksafety.com/sumpter-twp-mi-pd" TargetMode="External"/><Relationship Id="rId41" Type="http://schemas.openxmlformats.org/officeDocument/2006/relationships/hyperlink" Target="https://transparency.flocksafety.com/highland-park-mi-pd" TargetMode="External"/><Relationship Id="rId44" Type="http://schemas.openxmlformats.org/officeDocument/2006/relationships/hyperlink" Target="https://transparency.flocksafety.com/sharpsburg-nc-pd" TargetMode="External"/><Relationship Id="rId43" Type="http://schemas.openxmlformats.org/officeDocument/2006/relationships/hyperlink" Target="https://transparency.flocksafety.com/hamlet-nc-pd" TargetMode="External"/><Relationship Id="rId46" Type="http://schemas.openxmlformats.org/officeDocument/2006/relationships/hyperlink" Target="https://transparency.flocksafety.com/town-of-connelly-springs-nc" TargetMode="External"/><Relationship Id="rId45" Type="http://schemas.openxmlformats.org/officeDocument/2006/relationships/hyperlink" Target="https://transparency.flocksafety.com/nashville-nc-pd" TargetMode="External"/><Relationship Id="rId509" Type="http://schemas.openxmlformats.org/officeDocument/2006/relationships/hyperlink" Target="https://transparency.flocksafety.com/vacaville-ca-pd" TargetMode="External"/><Relationship Id="rId508" Type="http://schemas.openxmlformats.org/officeDocument/2006/relationships/hyperlink" Target="https://transparency.flocksafety.com/san-diego-ca-pd" TargetMode="External"/><Relationship Id="rId503" Type="http://schemas.openxmlformats.org/officeDocument/2006/relationships/hyperlink" Target="https://transparency.flocksafety.com/brawley-ca-pd" TargetMode="External"/><Relationship Id="rId502" Type="http://schemas.openxmlformats.org/officeDocument/2006/relationships/hyperlink" Target="https://transparency.flocksafety.com/woodland-ca-pd" TargetMode="External"/><Relationship Id="rId501" Type="http://schemas.openxmlformats.org/officeDocument/2006/relationships/hyperlink" Target="https://transparency.flocksafety.com/ridgecrest-ca-pd" TargetMode="External"/><Relationship Id="rId500" Type="http://schemas.openxmlformats.org/officeDocument/2006/relationships/hyperlink" Target="https://transparency.flocksafety.com/gilroy-ca-pd" TargetMode="External"/><Relationship Id="rId507" Type="http://schemas.openxmlformats.org/officeDocument/2006/relationships/hyperlink" Target="https://transparency.flocksafety.com/calistoga-ca-pd" TargetMode="External"/><Relationship Id="rId506" Type="http://schemas.openxmlformats.org/officeDocument/2006/relationships/hyperlink" Target="https://transparency.flocksafety.com/city-of-riverside-ca-pd" TargetMode="External"/><Relationship Id="rId505" Type="http://schemas.openxmlformats.org/officeDocument/2006/relationships/hyperlink" Target="https://transparency.flocksafety.com/santa-clara-county-ca-so" TargetMode="External"/><Relationship Id="rId504" Type="http://schemas.openxmlformats.org/officeDocument/2006/relationships/hyperlink" Target="https://transparency.flocksafety.com/murrieta-ca-pd" TargetMode="External"/><Relationship Id="rId48" Type="http://schemas.openxmlformats.org/officeDocument/2006/relationships/hyperlink" Target="https://transparency.flocksafety.com/altoona-wi-pd" TargetMode="External"/><Relationship Id="rId47" Type="http://schemas.openxmlformats.org/officeDocument/2006/relationships/hyperlink" Target="https://transparency.flocksafety.com/mount-dora-fl-pd" TargetMode="External"/><Relationship Id="rId49" Type="http://schemas.openxmlformats.org/officeDocument/2006/relationships/hyperlink" Target="https://transparency.flocksafety.com/wisconsin-rapids-wi-pd" TargetMode="External"/><Relationship Id="rId31" Type="http://schemas.openxmlformats.org/officeDocument/2006/relationships/hyperlink" Target="https://transparency.flocksafety.com/hennepin-county-mn-so" TargetMode="External"/><Relationship Id="rId30" Type="http://schemas.openxmlformats.org/officeDocument/2006/relationships/hyperlink" Target="https://transparency.flocksafety.com/anoka-county-mn-so" TargetMode="External"/><Relationship Id="rId33" Type="http://schemas.openxmlformats.org/officeDocument/2006/relationships/hyperlink" Target="https://transparency.flocksafety.com/brooklyn-park-mn-pd" TargetMode="External"/><Relationship Id="rId32" Type="http://schemas.openxmlformats.org/officeDocument/2006/relationships/hyperlink" Target="https://transparency.flocksafety.com/stillwater-mn-pd" TargetMode="External"/><Relationship Id="rId35" Type="http://schemas.openxmlformats.org/officeDocument/2006/relationships/hyperlink" Target="https://transparency.flocksafety.com/maple-grove-mn-pd" TargetMode="External"/><Relationship Id="rId34" Type="http://schemas.openxmlformats.org/officeDocument/2006/relationships/hyperlink" Target="https://transparency.flocksafety.com/willmar-mn-pd" TargetMode="External"/><Relationship Id="rId37" Type="http://schemas.openxmlformats.org/officeDocument/2006/relationships/hyperlink" Target="https://transparency.flocksafety.com/stillwater-mn-pd" TargetMode="External"/><Relationship Id="rId36" Type="http://schemas.openxmlformats.org/officeDocument/2006/relationships/hyperlink" Target="https://transparency.flocksafety.com/willmar-mn-pd" TargetMode="External"/><Relationship Id="rId39" Type="http://schemas.openxmlformats.org/officeDocument/2006/relationships/hyperlink" Target="https://transparency.flocksafety.com/wolverine-lake-mi-pd" TargetMode="External"/><Relationship Id="rId38" Type="http://schemas.openxmlformats.org/officeDocument/2006/relationships/hyperlink" Target="https://transparency.flocksafety.com/milan-mi-pd" TargetMode="External"/><Relationship Id="rId20" Type="http://schemas.openxmlformats.org/officeDocument/2006/relationships/hyperlink" Target="https://transparency.flocksafety.com/rocky-mount-va-pd" TargetMode="External"/><Relationship Id="rId22" Type="http://schemas.openxmlformats.org/officeDocument/2006/relationships/hyperlink" Target="https://transparency.flocksafety.com/charlottesville-va-pd" TargetMode="External"/><Relationship Id="rId21" Type="http://schemas.openxmlformats.org/officeDocument/2006/relationships/hyperlink" Target="https://transparency.flocksafety.com/culpeper-va-pd" TargetMode="External"/><Relationship Id="rId24" Type="http://schemas.openxmlformats.org/officeDocument/2006/relationships/hyperlink" Target="https://transparency.flocksafety.com/hampton-va-pd" TargetMode="External"/><Relationship Id="rId23" Type="http://schemas.openxmlformats.org/officeDocument/2006/relationships/hyperlink" Target="https://transparency.flocksafety.com/richmond-va-pd" TargetMode="External"/><Relationship Id="rId409" Type="http://schemas.openxmlformats.org/officeDocument/2006/relationships/hyperlink" Target="https://transparency.flocksafety.com/rossville-ga-pd" TargetMode="External"/><Relationship Id="rId404" Type="http://schemas.openxmlformats.org/officeDocument/2006/relationships/hyperlink" Target="https://transparency.flocksafety.com/blairsville-ga-pd" TargetMode="External"/><Relationship Id="rId525" Type="http://schemas.openxmlformats.org/officeDocument/2006/relationships/hyperlink" Target="https://transparency.flocksafety.com/danville-ca-pd" TargetMode="External"/><Relationship Id="rId403" Type="http://schemas.openxmlformats.org/officeDocument/2006/relationships/hyperlink" Target="https://transparency.flocksafety.com/dunwoody-ga-pd" TargetMode="External"/><Relationship Id="rId524" Type="http://schemas.openxmlformats.org/officeDocument/2006/relationships/hyperlink" Target="https://transparency.flocksafety.com/simi-valley-ca-pd" TargetMode="External"/><Relationship Id="rId402" Type="http://schemas.openxmlformats.org/officeDocument/2006/relationships/hyperlink" Target="https://transparency.flocksafety.com/evanston-il-pd" TargetMode="External"/><Relationship Id="rId523" Type="http://schemas.openxmlformats.org/officeDocument/2006/relationships/hyperlink" Target="https://transparency.flocksafety.com/berkeley-ca-pd" TargetMode="External"/><Relationship Id="rId401" Type="http://schemas.openxmlformats.org/officeDocument/2006/relationships/hyperlink" Target="https://transparency.flocksafety.com/springfield-il-pd" TargetMode="External"/><Relationship Id="rId522" Type="http://schemas.openxmlformats.org/officeDocument/2006/relationships/hyperlink" Target="https://transparency.flocksafety.com/pleasanton-ca-pd" TargetMode="External"/><Relationship Id="rId408" Type="http://schemas.openxmlformats.org/officeDocument/2006/relationships/hyperlink" Target="https://transparency.flocksafety.com/thomasville-ga-pd" TargetMode="External"/><Relationship Id="rId529" Type="http://schemas.openxmlformats.org/officeDocument/2006/relationships/hyperlink" Target="https://transparency.flocksafety.com/culver-city-ca-pd" TargetMode="External"/><Relationship Id="rId407" Type="http://schemas.openxmlformats.org/officeDocument/2006/relationships/hyperlink" Target="https://transparency.flocksafety.com/barrow-county-ga-so" TargetMode="External"/><Relationship Id="rId528" Type="http://schemas.openxmlformats.org/officeDocument/2006/relationships/hyperlink" Target="https://transparency.flocksafety.com/humboldt-county-ca-so" TargetMode="External"/><Relationship Id="rId406" Type="http://schemas.openxmlformats.org/officeDocument/2006/relationships/hyperlink" Target="https://transparency.flocksafety.com/temple-ga-pd" TargetMode="External"/><Relationship Id="rId527" Type="http://schemas.openxmlformats.org/officeDocument/2006/relationships/hyperlink" Target="https://transparency.flocksafety.com/san-mateo-county-ca-so" TargetMode="External"/><Relationship Id="rId405" Type="http://schemas.openxmlformats.org/officeDocument/2006/relationships/hyperlink" Target="https://transparency.flocksafety.com/franklin-springs-ga-pd" TargetMode="External"/><Relationship Id="rId526" Type="http://schemas.openxmlformats.org/officeDocument/2006/relationships/hyperlink" Target="https://transparency.flocksafety.com/marin-county-ca-so" TargetMode="External"/><Relationship Id="rId26" Type="http://schemas.openxmlformats.org/officeDocument/2006/relationships/hyperlink" Target="https://transparency.flocksafety.com/brooklyn-park-mn-pd" TargetMode="External"/><Relationship Id="rId25" Type="http://schemas.openxmlformats.org/officeDocument/2006/relationships/hyperlink" Target="https://transparency.flocksafety.com/wytheville-va-pd" TargetMode="External"/><Relationship Id="rId28" Type="http://schemas.openxmlformats.org/officeDocument/2006/relationships/hyperlink" Target="https://transparency.flocksafety.com/wayzata-mn-pd" TargetMode="External"/><Relationship Id="rId27" Type="http://schemas.openxmlformats.org/officeDocument/2006/relationships/hyperlink" Target="https://transparency.flocksafety.com/anoka-county-mn-so" TargetMode="External"/><Relationship Id="rId400" Type="http://schemas.openxmlformats.org/officeDocument/2006/relationships/hyperlink" Target="https://transparency.flocksafety.com/beecher-il-pd" TargetMode="External"/><Relationship Id="rId521" Type="http://schemas.openxmlformats.org/officeDocument/2006/relationships/hyperlink" Target="https://transparency.flocksafety.com/tracy-ca-pd" TargetMode="External"/><Relationship Id="rId29" Type="http://schemas.openxmlformats.org/officeDocument/2006/relationships/hyperlink" Target="https://transparency.flocksafety.com/edina-mn-pd" TargetMode="External"/><Relationship Id="rId520" Type="http://schemas.openxmlformats.org/officeDocument/2006/relationships/hyperlink" Target="https://transparency.flocksafety.com/nevada-county-ca-so" TargetMode="External"/><Relationship Id="rId11" Type="http://schemas.openxmlformats.org/officeDocument/2006/relationships/hyperlink" Target="https://transparency.flocksafety.com/newport-news-va-pd" TargetMode="External"/><Relationship Id="rId10" Type="http://schemas.openxmlformats.org/officeDocument/2006/relationships/hyperlink" Target="https://transparency.flocksafety.com/fredericksburg-city-va-pd" TargetMode="External"/><Relationship Id="rId13" Type="http://schemas.openxmlformats.org/officeDocument/2006/relationships/hyperlink" Target="https://transparency.flocksafety.com/bridgewater-va-pd" TargetMode="External"/><Relationship Id="rId12" Type="http://schemas.openxmlformats.org/officeDocument/2006/relationships/hyperlink" Target="https://transparency.flocksafety.com/richmond-va-pd" TargetMode="External"/><Relationship Id="rId519" Type="http://schemas.openxmlformats.org/officeDocument/2006/relationships/hyperlink" Target="https://transparency.flocksafety.com/rio-vista-ca-pd" TargetMode="External"/><Relationship Id="rId514" Type="http://schemas.openxmlformats.org/officeDocument/2006/relationships/hyperlink" Target="https://transparency.flocksafety.com/auburn-ca-pd" TargetMode="External"/><Relationship Id="rId513" Type="http://schemas.openxmlformats.org/officeDocument/2006/relationships/hyperlink" Target="https://transparency.flocksafety.com/newport-beach-pd-ca" TargetMode="External"/><Relationship Id="rId512" Type="http://schemas.openxmlformats.org/officeDocument/2006/relationships/hyperlink" Target="https://transparency.flocksafety.com/hillsborough-ca-pd" TargetMode="External"/><Relationship Id="rId511" Type="http://schemas.openxmlformats.org/officeDocument/2006/relationships/hyperlink" Target="https://transparency.flocksafety.com/santa-clara-ca-pd" TargetMode="External"/><Relationship Id="rId518" Type="http://schemas.openxmlformats.org/officeDocument/2006/relationships/hyperlink" Target="https://transparency.flocksafety.com/ukiah-ca-pd" TargetMode="External"/><Relationship Id="rId517" Type="http://schemas.openxmlformats.org/officeDocument/2006/relationships/hyperlink" Target="https://transparency.flocksafety.com/placer-county-ca-so" TargetMode="External"/><Relationship Id="rId516" Type="http://schemas.openxmlformats.org/officeDocument/2006/relationships/hyperlink" Target="https://transparency.flocksafety.com/national-city-ca-pd" TargetMode="External"/><Relationship Id="rId515" Type="http://schemas.openxmlformats.org/officeDocument/2006/relationships/hyperlink" Target="https://transparency.flocksafety.com/napa-ca-pd" TargetMode="External"/><Relationship Id="rId15" Type="http://schemas.openxmlformats.org/officeDocument/2006/relationships/hyperlink" Target="https://transparency.flocksafety.com/woodstock-va-pd" TargetMode="External"/><Relationship Id="rId14" Type="http://schemas.openxmlformats.org/officeDocument/2006/relationships/hyperlink" Target="https://transparency.flocksafety.com/roanoke-va-pd" TargetMode="External"/><Relationship Id="rId17" Type="http://schemas.openxmlformats.org/officeDocument/2006/relationships/hyperlink" Target="https://transparency.flocksafety.com/alexandria-va-pd" TargetMode="External"/><Relationship Id="rId16" Type="http://schemas.openxmlformats.org/officeDocument/2006/relationships/hyperlink" Target="https://transparency.flocksafety.com/staunton-va-pd" TargetMode="External"/><Relationship Id="rId19" Type="http://schemas.openxmlformats.org/officeDocument/2006/relationships/hyperlink" Target="https://transparency.flocksafety.com/chase-city-va-pd" TargetMode="External"/><Relationship Id="rId510" Type="http://schemas.openxmlformats.org/officeDocument/2006/relationships/hyperlink" Target="https://transparency.flocksafety.com/sequoias-community-college-district-ca-pd" TargetMode="External"/><Relationship Id="rId18" Type="http://schemas.openxmlformats.org/officeDocument/2006/relationships/hyperlink" Target="https://transparency.flocksafety.com/fairfax-city-va-pd" TargetMode="External"/><Relationship Id="rId84" Type="http://schemas.openxmlformats.org/officeDocument/2006/relationships/hyperlink" Target="https://transparency.flocksafety.com/catawba-nation-tribal-sc-pd" TargetMode="External"/><Relationship Id="rId83" Type="http://schemas.openxmlformats.org/officeDocument/2006/relationships/hyperlink" Target="https://transparency.flocksafety.com/mooresville-in-pd" TargetMode="External"/><Relationship Id="rId86" Type="http://schemas.openxmlformats.org/officeDocument/2006/relationships/hyperlink" Target="https://transparency.flocksafety.com/tabor-city-nc-pd" TargetMode="External"/><Relationship Id="rId85" Type="http://schemas.openxmlformats.org/officeDocument/2006/relationships/hyperlink" Target="https://transparency.flocksafety.com/dayton-oh-pd" TargetMode="External"/><Relationship Id="rId88" Type="http://schemas.openxmlformats.org/officeDocument/2006/relationships/hyperlink" Target="https://transparency.flocksafety.com/jemison-al-pd" TargetMode="External"/><Relationship Id="rId87" Type="http://schemas.openxmlformats.org/officeDocument/2006/relationships/hyperlink" Target="https://transparency.flocksafety.com/jemison-al-pd" TargetMode="External"/><Relationship Id="rId89" Type="http://schemas.openxmlformats.org/officeDocument/2006/relationships/hyperlink" Target="https://transparency.flocksafety.com/boulder-co-pd" TargetMode="External"/><Relationship Id="rId80" Type="http://schemas.openxmlformats.org/officeDocument/2006/relationships/hyperlink" Target="https://transparency.flocksafety.com/warrick-county-in-so" TargetMode="External"/><Relationship Id="rId82" Type="http://schemas.openxmlformats.org/officeDocument/2006/relationships/hyperlink" Target="https://transparency.flocksafety.com/maple-bluff-wi-pd" TargetMode="External"/><Relationship Id="rId81" Type="http://schemas.openxmlformats.org/officeDocument/2006/relationships/hyperlink" Target="https://transparency.flocksafety.com/maple-bluff-wi-pd" TargetMode="External"/><Relationship Id="rId73" Type="http://schemas.openxmlformats.org/officeDocument/2006/relationships/hyperlink" Target="https://transparency.flocksafety.com/hendricks-county-in-so" TargetMode="External"/><Relationship Id="rId72" Type="http://schemas.openxmlformats.org/officeDocument/2006/relationships/hyperlink" Target="https://transparency.flocksafety.com/pittsboro-in-pd" TargetMode="External"/><Relationship Id="rId75" Type="http://schemas.openxmlformats.org/officeDocument/2006/relationships/hyperlink" Target="https://transparency.flocksafety.com/greenfield-in-pd" TargetMode="External"/><Relationship Id="rId74" Type="http://schemas.openxmlformats.org/officeDocument/2006/relationships/hyperlink" Target="https://transparency.flocksafety.com/delphi-in-pd" TargetMode="External"/><Relationship Id="rId77" Type="http://schemas.openxmlformats.org/officeDocument/2006/relationships/hyperlink" Target="https://transparency.flocksafety.com/greenfield-in-pd" TargetMode="External"/><Relationship Id="rId76" Type="http://schemas.openxmlformats.org/officeDocument/2006/relationships/hyperlink" Target="https://transparency.flocksafety.com/martinsville-in-pd" TargetMode="External"/><Relationship Id="rId79" Type="http://schemas.openxmlformats.org/officeDocument/2006/relationships/hyperlink" Target="https://transparency.flocksafety.com/cedar-lake-in-pd" TargetMode="External"/><Relationship Id="rId78" Type="http://schemas.openxmlformats.org/officeDocument/2006/relationships/hyperlink" Target="https://transparency.flocksafety.com/delphi-in-pd" TargetMode="External"/><Relationship Id="rId71" Type="http://schemas.openxmlformats.org/officeDocument/2006/relationships/hyperlink" Target="https://transparency.flocksafety.com/avon-in-pd" TargetMode="External"/><Relationship Id="rId70" Type="http://schemas.openxmlformats.org/officeDocument/2006/relationships/hyperlink" Target="https://transparency.flocksafety.com/avon-in-pd" TargetMode="External"/><Relationship Id="rId62" Type="http://schemas.openxmlformats.org/officeDocument/2006/relationships/hyperlink" Target="https://transparency.flocksafety.com/cayuga-heights-village-ny-pd" TargetMode="External"/><Relationship Id="rId61" Type="http://schemas.openxmlformats.org/officeDocument/2006/relationships/hyperlink" Target="https://transparency.flocksafety.com/ithaca-city-ny-pd" TargetMode="External"/><Relationship Id="rId64" Type="http://schemas.openxmlformats.org/officeDocument/2006/relationships/hyperlink" Target="https://transparency.flocksafety.com/montgomery-twp-nj-pd" TargetMode="External"/><Relationship Id="rId63" Type="http://schemas.openxmlformats.org/officeDocument/2006/relationships/hyperlink" Target="https://transparency.flocksafety.com/elmira-city-ny-pd" TargetMode="External"/><Relationship Id="rId66" Type="http://schemas.openxmlformats.org/officeDocument/2006/relationships/hyperlink" Target="https://transparency.flocksafety.com/green-brook-twp-nj-pd" TargetMode="External"/><Relationship Id="rId65" Type="http://schemas.openxmlformats.org/officeDocument/2006/relationships/hyperlink" Target="https://transparency.flocksafety.com/edison-nj-pd" TargetMode="External"/><Relationship Id="rId68" Type="http://schemas.openxmlformats.org/officeDocument/2006/relationships/hyperlink" Target="https://transparency.flocksafety.com/seelyville-in-pd" TargetMode="External"/><Relationship Id="rId67" Type="http://schemas.openxmlformats.org/officeDocument/2006/relationships/hyperlink" Target="https://transparency.flocksafety.com/martinsville-in-pd" TargetMode="External"/><Relationship Id="rId60" Type="http://schemas.openxmlformats.org/officeDocument/2006/relationships/hyperlink" Target="https://transparency.flocksafety.com/cheektowaga-town-ny-pd" TargetMode="External"/><Relationship Id="rId602" Type="http://schemas.openxmlformats.org/officeDocument/2006/relationships/hyperlink" Target="https://transparency.flocksafety.com/ohio-le-flock-training" TargetMode="External"/><Relationship Id="rId601" Type="http://schemas.openxmlformats.org/officeDocument/2006/relationships/hyperlink" Target="https://transparency.flocksafety.com/flock-safety-le-training" TargetMode="External"/><Relationship Id="rId600" Type="http://schemas.openxmlformats.org/officeDocument/2006/relationships/hyperlink" Target="https://transparency.flocksafety.com/roanoke-county-va-pd" TargetMode="External"/><Relationship Id="rId604" Type="http://schemas.openxmlformats.org/officeDocument/2006/relationships/drawing" Target="../drawings/drawing2.xml"/><Relationship Id="rId603" Type="http://schemas.openxmlformats.org/officeDocument/2006/relationships/hyperlink" Target="https://transparency.flocksafety.com/franklinton-nc-pd" TargetMode="External"/><Relationship Id="rId69" Type="http://schemas.openxmlformats.org/officeDocument/2006/relationships/hyperlink" Target="https://transparency.flocksafety.com/pittsboro-in-pd" TargetMode="External"/><Relationship Id="rId51" Type="http://schemas.openxmlformats.org/officeDocument/2006/relationships/hyperlink" Target="https://transparency.flocksafety.com/slinger-wi-pd" TargetMode="External"/><Relationship Id="rId50" Type="http://schemas.openxmlformats.org/officeDocument/2006/relationships/hyperlink" Target="https://transparency.flocksafety.com/green-bay-wi-pd" TargetMode="External"/><Relationship Id="rId53" Type="http://schemas.openxmlformats.org/officeDocument/2006/relationships/hyperlink" Target="https://transparency.flocksafety.com/hazelwood-mo-pd" TargetMode="External"/><Relationship Id="rId52" Type="http://schemas.openxmlformats.org/officeDocument/2006/relationships/hyperlink" Target="https://transparency.flocksafety.com/slinger-wi-pd" TargetMode="External"/><Relationship Id="rId55" Type="http://schemas.openxmlformats.org/officeDocument/2006/relationships/hyperlink" Target="https://transparency.flocksafety.com/wentzville-mo-pd" TargetMode="External"/><Relationship Id="rId54" Type="http://schemas.openxmlformats.org/officeDocument/2006/relationships/hyperlink" Target="https://transparency.flocksafety.com/wentzville-mo-pd" TargetMode="External"/><Relationship Id="rId57" Type="http://schemas.openxmlformats.org/officeDocument/2006/relationships/hyperlink" Target="https://transparency.flocksafety.com/chesterfield-mo-pd" TargetMode="External"/><Relationship Id="rId56" Type="http://schemas.openxmlformats.org/officeDocument/2006/relationships/hyperlink" Target="https://transparency.flocksafety.com/chesterfield-mo-pd" TargetMode="External"/><Relationship Id="rId59" Type="http://schemas.openxmlformats.org/officeDocument/2006/relationships/hyperlink" Target="https://transparency.flocksafety.com/shrewsbury-mo-pd" TargetMode="External"/><Relationship Id="rId58" Type="http://schemas.openxmlformats.org/officeDocument/2006/relationships/hyperlink" Target="https://transparency.flocksafety.com/hazelwood-mo-pd" TargetMode="External"/><Relationship Id="rId590" Type="http://schemas.openxmlformats.org/officeDocument/2006/relationships/hyperlink" Target="https://transparency.flocksafety.com/kensington-ca-pd" TargetMode="External"/><Relationship Id="rId107" Type="http://schemas.openxmlformats.org/officeDocument/2006/relationships/hyperlink" Target="https://transparency.flocksafety.com/forest-heights-md-pd" TargetMode="External"/><Relationship Id="rId228" Type="http://schemas.openxmlformats.org/officeDocument/2006/relationships/hyperlink" Target="https://transparency.flocksafety.com/hilliard-oh-pd" TargetMode="External"/><Relationship Id="rId349" Type="http://schemas.openxmlformats.org/officeDocument/2006/relationships/hyperlink" Target="https://transparency.flocksafety.com/smithfield-ri-pd" TargetMode="External"/><Relationship Id="rId106" Type="http://schemas.openxmlformats.org/officeDocument/2006/relationships/hyperlink" Target="https://transparency.flocksafety.com/middleburg-heights-oh-pd" TargetMode="External"/><Relationship Id="rId227" Type="http://schemas.openxmlformats.org/officeDocument/2006/relationships/hyperlink" Target="https://transparency.flocksafety.com/heath-oh-pd" TargetMode="External"/><Relationship Id="rId348" Type="http://schemas.openxmlformats.org/officeDocument/2006/relationships/hyperlink" Target="https://transparency.flocksafety.com/mount-holly-nc-pd" TargetMode="External"/><Relationship Id="rId469" Type="http://schemas.openxmlformats.org/officeDocument/2006/relationships/hyperlink" Target="https://transparency.flocksafety.com/port-hueneme-ca-pd" TargetMode="External"/><Relationship Id="rId105" Type="http://schemas.openxmlformats.org/officeDocument/2006/relationships/hyperlink" Target="https://transparency.flocksafety.com/lees-summit-mo-pd" TargetMode="External"/><Relationship Id="rId226" Type="http://schemas.openxmlformats.org/officeDocument/2006/relationships/hyperlink" Target="https://transparency.flocksafety.com/port-clinton-oh-pd" TargetMode="External"/><Relationship Id="rId347" Type="http://schemas.openxmlformats.org/officeDocument/2006/relationships/hyperlink" Target="https://transparency.flocksafety.com/mt.-juliet-tn-pd" TargetMode="External"/><Relationship Id="rId468" Type="http://schemas.openxmlformats.org/officeDocument/2006/relationships/hyperlink" Target="https://transparency.flocksafety.com/union-city-ca-pd" TargetMode="External"/><Relationship Id="rId589" Type="http://schemas.openxmlformats.org/officeDocument/2006/relationships/hyperlink" Target="https://transparency.flocksafety.com/westminster-ca-pd" TargetMode="External"/><Relationship Id="rId104" Type="http://schemas.openxmlformats.org/officeDocument/2006/relationships/hyperlink" Target="https://transparency.flocksafety.com/university-of-iowa-pd-(ia)" TargetMode="External"/><Relationship Id="rId225" Type="http://schemas.openxmlformats.org/officeDocument/2006/relationships/hyperlink" Target="https://transparency.flocksafety.com/euclid-oh-pd" TargetMode="External"/><Relationship Id="rId346" Type="http://schemas.openxmlformats.org/officeDocument/2006/relationships/hyperlink" Target="https://transparency.flocksafety.com/council-bluffs-ia-pd" TargetMode="External"/><Relationship Id="rId467" Type="http://schemas.openxmlformats.org/officeDocument/2006/relationships/hyperlink" Target="https://transparency.flocksafety.com/el-cerrito-ca-pd" TargetMode="External"/><Relationship Id="rId588" Type="http://schemas.openxmlformats.org/officeDocument/2006/relationships/hyperlink" Target="https://transparency.flocksafety.com/lodi-ca-pd" TargetMode="External"/><Relationship Id="rId109" Type="http://schemas.openxmlformats.org/officeDocument/2006/relationships/hyperlink" Target="https://transparency.flocksafety.com/webster-groves-mo-pd" TargetMode="External"/><Relationship Id="rId108" Type="http://schemas.openxmlformats.org/officeDocument/2006/relationships/hyperlink" Target="https://transparency.flocksafety.com/wright-city-mo-pd" TargetMode="External"/><Relationship Id="rId229" Type="http://schemas.openxmlformats.org/officeDocument/2006/relationships/hyperlink" Target="https://transparency.flocksafety.com/newburgh-heights-oh-pd" TargetMode="External"/><Relationship Id="rId220" Type="http://schemas.openxmlformats.org/officeDocument/2006/relationships/hyperlink" Target="https://transparency.flocksafety.com/wadsworth-oh-pd" TargetMode="External"/><Relationship Id="rId341" Type="http://schemas.openxmlformats.org/officeDocument/2006/relationships/hyperlink" Target="https://transparency.flocksafety.com/raleigh-nc-pd" TargetMode="External"/><Relationship Id="rId462" Type="http://schemas.openxmlformats.org/officeDocument/2006/relationships/hyperlink" Target="https://transparency.flocksafety.com/florida-le-flock-training" TargetMode="External"/><Relationship Id="rId583" Type="http://schemas.openxmlformats.org/officeDocument/2006/relationships/hyperlink" Target="https://transparency.flocksafety.com/napa-county-ca-so" TargetMode="External"/><Relationship Id="rId340" Type="http://schemas.openxmlformats.org/officeDocument/2006/relationships/hyperlink" Target="https://transparency.flocksafety.com/cleveland-county-nc-so" TargetMode="External"/><Relationship Id="rId461" Type="http://schemas.openxmlformats.org/officeDocument/2006/relationships/hyperlink" Target="https://transparency.flocksafety.com/kent-wa-pd" TargetMode="External"/><Relationship Id="rId582" Type="http://schemas.openxmlformats.org/officeDocument/2006/relationships/hyperlink" Target="https://transparency.flocksafety.com/santa-rosa-ca-pd" TargetMode="External"/><Relationship Id="rId460" Type="http://schemas.openxmlformats.org/officeDocument/2006/relationships/hyperlink" Target="https://transparency.flocksafety.com/michigan-city-in-pd" TargetMode="External"/><Relationship Id="rId581" Type="http://schemas.openxmlformats.org/officeDocument/2006/relationships/hyperlink" Target="https://transparency.flocksafety.com/novato-ca-pd" TargetMode="External"/><Relationship Id="rId580" Type="http://schemas.openxmlformats.org/officeDocument/2006/relationships/hyperlink" Target="https://transparency.flocksafety.com/chula-vista-ca-pd" TargetMode="External"/><Relationship Id="rId103" Type="http://schemas.openxmlformats.org/officeDocument/2006/relationships/hyperlink" Target="https://transparency.flocksafety.com/sioux-falls-sd-pd" TargetMode="External"/><Relationship Id="rId224" Type="http://schemas.openxmlformats.org/officeDocument/2006/relationships/hyperlink" Target="https://transparency.flocksafety.com/mount-vernon-oh-pd" TargetMode="External"/><Relationship Id="rId345" Type="http://schemas.openxmlformats.org/officeDocument/2006/relationships/hyperlink" Target="https://transparency.flocksafety.com/reno-nv-pd" TargetMode="External"/><Relationship Id="rId466" Type="http://schemas.openxmlformats.org/officeDocument/2006/relationships/hyperlink" Target="https://transparency.flocksafety.com/morgan-hill-ca-pd" TargetMode="External"/><Relationship Id="rId587" Type="http://schemas.openxmlformats.org/officeDocument/2006/relationships/hyperlink" Target="https://transparency.flocksafety.com/west-sacramento-ca-pd" TargetMode="External"/><Relationship Id="rId102" Type="http://schemas.openxmlformats.org/officeDocument/2006/relationships/hyperlink" Target="https://transparency.flocksafety.com/madison-sd-pd" TargetMode="External"/><Relationship Id="rId223" Type="http://schemas.openxmlformats.org/officeDocument/2006/relationships/hyperlink" Target="https://transparency.flocksafety.com/indian-hill-oh-pd" TargetMode="External"/><Relationship Id="rId344" Type="http://schemas.openxmlformats.org/officeDocument/2006/relationships/hyperlink" Target="https://transparency.flocksafety.com/arlington-pd-(wa)" TargetMode="External"/><Relationship Id="rId465" Type="http://schemas.openxmlformats.org/officeDocument/2006/relationships/hyperlink" Target="https://transparency.flocksafety.com/atherton-ca-pd" TargetMode="External"/><Relationship Id="rId586" Type="http://schemas.openxmlformats.org/officeDocument/2006/relationships/hyperlink" Target="https://transparency.flocksafety.com/hercules-ca-pd" TargetMode="External"/><Relationship Id="rId101" Type="http://schemas.openxmlformats.org/officeDocument/2006/relationships/hyperlink" Target="https://transparency.flocksafety.com/summerset-sd-pd" TargetMode="External"/><Relationship Id="rId222" Type="http://schemas.openxmlformats.org/officeDocument/2006/relationships/hyperlink" Target="https://transparency.flocksafety.com/arcanum-oh-pd" TargetMode="External"/><Relationship Id="rId343" Type="http://schemas.openxmlformats.org/officeDocument/2006/relationships/hyperlink" Target="https://transparency.flocksafety.com/st.-joseph-mo-pd" TargetMode="External"/><Relationship Id="rId464" Type="http://schemas.openxmlformats.org/officeDocument/2006/relationships/hyperlink" Target="https://transparency.flocksafety.com/colma-ca-pd" TargetMode="External"/><Relationship Id="rId585" Type="http://schemas.openxmlformats.org/officeDocument/2006/relationships/hyperlink" Target="https://transparency.flocksafety.com/sausalito-ca-pd" TargetMode="External"/><Relationship Id="rId100" Type="http://schemas.openxmlformats.org/officeDocument/2006/relationships/hyperlink" Target="https://transparency.flocksafety.com/summerset-sd-pd" TargetMode="External"/><Relationship Id="rId221" Type="http://schemas.openxmlformats.org/officeDocument/2006/relationships/hyperlink" Target="https://transparency.flocksafety.com/lebanon-oh-pd" TargetMode="External"/><Relationship Id="rId342" Type="http://schemas.openxmlformats.org/officeDocument/2006/relationships/hyperlink" Target="https://transparency.flocksafety.com/columbus-nc-pd" TargetMode="External"/><Relationship Id="rId463" Type="http://schemas.openxmlformats.org/officeDocument/2006/relationships/hyperlink" Target="https://transparency.flocksafety.com/oakland-ca-pd" TargetMode="External"/><Relationship Id="rId584" Type="http://schemas.openxmlformats.org/officeDocument/2006/relationships/hyperlink" Target="https://transparency.flocksafety.com/williams-ca-pd" TargetMode="External"/><Relationship Id="rId217" Type="http://schemas.openxmlformats.org/officeDocument/2006/relationships/hyperlink" Target="https://transparency.flocksafety.com/madeira-oh-pd" TargetMode="External"/><Relationship Id="rId338" Type="http://schemas.openxmlformats.org/officeDocument/2006/relationships/hyperlink" Target="https://transparency.flocksafety.com/whiteville-nc-pd" TargetMode="External"/><Relationship Id="rId459" Type="http://schemas.openxmlformats.org/officeDocument/2006/relationships/hyperlink" Target="https://transparency.flocksafety.com/lone-peak-ut-pd" TargetMode="External"/><Relationship Id="rId216" Type="http://schemas.openxmlformats.org/officeDocument/2006/relationships/hyperlink" Target="https://transparency.flocksafety.com/west-milton-oh-pd" TargetMode="External"/><Relationship Id="rId337" Type="http://schemas.openxmlformats.org/officeDocument/2006/relationships/hyperlink" Target="https://transparency.flocksafety.com/waxhaw-nc-pd" TargetMode="External"/><Relationship Id="rId458" Type="http://schemas.openxmlformats.org/officeDocument/2006/relationships/hyperlink" Target="https://transparency.flocksafety.com/smithfield-nc-pd" TargetMode="External"/><Relationship Id="rId579" Type="http://schemas.openxmlformats.org/officeDocument/2006/relationships/hyperlink" Target="https://transparency.flocksafety.com/porterville-ca-pd" TargetMode="External"/><Relationship Id="rId215" Type="http://schemas.openxmlformats.org/officeDocument/2006/relationships/hyperlink" Target="https://transparency.flocksafety.com/pierce-township-oh-pd" TargetMode="External"/><Relationship Id="rId336" Type="http://schemas.openxmlformats.org/officeDocument/2006/relationships/hyperlink" Target="https://transparency.flocksafety.com/bessemer-city-nc-pd" TargetMode="External"/><Relationship Id="rId457" Type="http://schemas.openxmlformats.org/officeDocument/2006/relationships/hyperlink" Target="https://transparency.flocksafety.com/warsaw-nc-pd" TargetMode="External"/><Relationship Id="rId578" Type="http://schemas.openxmlformats.org/officeDocument/2006/relationships/hyperlink" Target="https://transparency.flocksafety.com/belmont-ca-pd" TargetMode="External"/><Relationship Id="rId214" Type="http://schemas.openxmlformats.org/officeDocument/2006/relationships/hyperlink" Target="https://transparency.flocksafety.com/worthington-oh-pd" TargetMode="External"/><Relationship Id="rId335" Type="http://schemas.openxmlformats.org/officeDocument/2006/relationships/hyperlink" Target="https://transparency.flocksafety.com/craven-county-abc-board-(nc)" TargetMode="External"/><Relationship Id="rId456" Type="http://schemas.openxmlformats.org/officeDocument/2006/relationships/hyperlink" Target="https://transparency.flocksafety.com/city-of-peoria-pd-az" TargetMode="External"/><Relationship Id="rId577" Type="http://schemas.openxmlformats.org/officeDocument/2006/relationships/hyperlink" Target="https://transparency.flocksafety.com/san-rafael-ca-pd" TargetMode="External"/><Relationship Id="rId219" Type="http://schemas.openxmlformats.org/officeDocument/2006/relationships/hyperlink" Target="https://transparency.flocksafety.com/marysville-oh-pd" TargetMode="External"/><Relationship Id="rId218" Type="http://schemas.openxmlformats.org/officeDocument/2006/relationships/hyperlink" Target="https://transparency.flocksafety.com/powell-oh-pd" TargetMode="External"/><Relationship Id="rId339" Type="http://schemas.openxmlformats.org/officeDocument/2006/relationships/hyperlink" Target="https://transparency.flocksafety.com/hudson-nc-pd" TargetMode="External"/><Relationship Id="rId330" Type="http://schemas.openxmlformats.org/officeDocument/2006/relationships/hyperlink" Target="https://transparency.flocksafety.com/greensboro-nc-pd" TargetMode="External"/><Relationship Id="rId451" Type="http://schemas.openxmlformats.org/officeDocument/2006/relationships/hyperlink" Target="https://transparency.flocksafety.com/napoleon-twp-mi-pd" TargetMode="External"/><Relationship Id="rId572" Type="http://schemas.openxmlformats.org/officeDocument/2006/relationships/hyperlink" Target="https://transparency.flocksafety.com/galt-ca-pd" TargetMode="External"/><Relationship Id="rId450" Type="http://schemas.openxmlformats.org/officeDocument/2006/relationships/hyperlink" Target="https://transparency.flocksafety.com/hamilton-county-oh-so" TargetMode="External"/><Relationship Id="rId571" Type="http://schemas.openxmlformats.org/officeDocument/2006/relationships/hyperlink" Target="https://transparency.flocksafety.com/fairfield-ca-pd" TargetMode="External"/><Relationship Id="rId570" Type="http://schemas.openxmlformats.org/officeDocument/2006/relationships/hyperlink" Target="https://transparency.flocksafety.com/ontario-ca-pd" TargetMode="External"/><Relationship Id="rId213" Type="http://schemas.openxmlformats.org/officeDocument/2006/relationships/hyperlink" Target="https://transparency.flocksafety.com/ontario-oh-pd" TargetMode="External"/><Relationship Id="rId334" Type="http://schemas.openxmlformats.org/officeDocument/2006/relationships/hyperlink" Target="https://transparency.flocksafety.com/fuquay-varina-nc-pd" TargetMode="External"/><Relationship Id="rId455" Type="http://schemas.openxmlformats.org/officeDocument/2006/relationships/hyperlink" Target="https://transparency.flocksafety.com/flock-safety---admins" TargetMode="External"/><Relationship Id="rId576" Type="http://schemas.openxmlformats.org/officeDocument/2006/relationships/hyperlink" Target="https://transparency.flocksafety.com/grass-valley-ca-pd" TargetMode="External"/><Relationship Id="rId212" Type="http://schemas.openxmlformats.org/officeDocument/2006/relationships/hyperlink" Target="https://transparency.flocksafety.com/sylvania-oh-pd" TargetMode="External"/><Relationship Id="rId333" Type="http://schemas.openxmlformats.org/officeDocument/2006/relationships/hyperlink" Target="https://transparency.flocksafety.com/garner-nc-pd" TargetMode="External"/><Relationship Id="rId454" Type="http://schemas.openxmlformats.org/officeDocument/2006/relationships/hyperlink" Target="https://transparency.flocksafety.com/flock-safety---marketing" TargetMode="External"/><Relationship Id="rId575" Type="http://schemas.openxmlformats.org/officeDocument/2006/relationships/hyperlink" Target="https://transparency.flocksafety.com/coronado-ca-pd" TargetMode="External"/><Relationship Id="rId211" Type="http://schemas.openxmlformats.org/officeDocument/2006/relationships/hyperlink" Target="https://transparency.flocksafety.com/marion-oh-pd" TargetMode="External"/><Relationship Id="rId332" Type="http://schemas.openxmlformats.org/officeDocument/2006/relationships/hyperlink" Target="https://transparency.flocksafety.com/mooresville-nc-pd" TargetMode="External"/><Relationship Id="rId453" Type="http://schemas.openxmlformats.org/officeDocument/2006/relationships/hyperlink" Target="https://transparency.flocksafety.com/ncric" TargetMode="External"/><Relationship Id="rId574" Type="http://schemas.openxmlformats.org/officeDocument/2006/relationships/hyperlink" Target="https://transparency.flocksafety.com/delano-ca-pd" TargetMode="External"/><Relationship Id="rId210" Type="http://schemas.openxmlformats.org/officeDocument/2006/relationships/hyperlink" Target="https://transparency.flocksafety.com/westerville-oh-pd" TargetMode="External"/><Relationship Id="rId331" Type="http://schemas.openxmlformats.org/officeDocument/2006/relationships/hyperlink" Target="https://transparency.flocksafety.com/waxhaw-nc-pd" TargetMode="External"/><Relationship Id="rId452" Type="http://schemas.openxmlformats.org/officeDocument/2006/relationships/hyperlink" Target="https://transparency.flocksafety.com/flock-safety---sales" TargetMode="External"/><Relationship Id="rId573" Type="http://schemas.openxmlformats.org/officeDocument/2006/relationships/hyperlink" Target="https://transparency.flocksafety.com/solano-county-ca-so" TargetMode="External"/><Relationship Id="rId370" Type="http://schemas.openxmlformats.org/officeDocument/2006/relationships/hyperlink" Target="https://transparency.flocksafety.com/wichita-ks-pd" TargetMode="External"/><Relationship Id="rId491" Type="http://schemas.openxmlformats.org/officeDocument/2006/relationships/hyperlink" Target="https://transparency.flocksafety.com/lincoln-ca-pd" TargetMode="External"/><Relationship Id="rId490" Type="http://schemas.openxmlformats.org/officeDocument/2006/relationships/hyperlink" Target="https://transparency.flocksafety.com/los-gatos-monte-sereno-pd---ca" TargetMode="External"/><Relationship Id="rId129" Type="http://schemas.openxmlformats.org/officeDocument/2006/relationships/hyperlink" Target="https://transparency.flocksafety.com/the-colony-tx-pd" TargetMode="External"/><Relationship Id="rId128" Type="http://schemas.openxmlformats.org/officeDocument/2006/relationships/hyperlink" Target="https://transparency.flocksafety.com/aransas-pass-tx-pd" TargetMode="External"/><Relationship Id="rId249" Type="http://schemas.openxmlformats.org/officeDocument/2006/relationships/hyperlink" Target="https://transparency.flocksafety.com/lincoln-county-so-ne" TargetMode="External"/><Relationship Id="rId127" Type="http://schemas.openxmlformats.org/officeDocument/2006/relationships/hyperlink" Target="https://transparency.flocksafety.com/trophy-club-tx-pd" TargetMode="External"/><Relationship Id="rId248" Type="http://schemas.openxmlformats.org/officeDocument/2006/relationships/hyperlink" Target="https://transparency.flocksafety.com/kearney-ne-pd" TargetMode="External"/><Relationship Id="rId369" Type="http://schemas.openxmlformats.org/officeDocument/2006/relationships/hyperlink" Target="https://transparency.flocksafety.com/bel-aire-ks-pd" TargetMode="External"/><Relationship Id="rId126" Type="http://schemas.openxmlformats.org/officeDocument/2006/relationships/hyperlink" Target="https://transparency.flocksafety.com/morgans-point-resort-tx-pd" TargetMode="External"/><Relationship Id="rId247" Type="http://schemas.openxmlformats.org/officeDocument/2006/relationships/hyperlink" Target="https://transparency.flocksafety.com/barling-ar-pd" TargetMode="External"/><Relationship Id="rId368" Type="http://schemas.openxmlformats.org/officeDocument/2006/relationships/hyperlink" Target="https://transparency.flocksafety.com/park-city-ks-pd" TargetMode="External"/><Relationship Id="rId489" Type="http://schemas.openxmlformats.org/officeDocument/2006/relationships/hyperlink" Target="https://transparency.flocksafety.com/dinuba-ca-pd" TargetMode="External"/><Relationship Id="rId121" Type="http://schemas.openxmlformats.org/officeDocument/2006/relationships/hyperlink" Target="https://transparency.flocksafety.com/folly-beach-sc-pd" TargetMode="External"/><Relationship Id="rId242" Type="http://schemas.openxmlformats.org/officeDocument/2006/relationships/hyperlink" Target="https://transparency.flocksafety.com/saint-johns-az-pd" TargetMode="External"/><Relationship Id="rId363" Type="http://schemas.openxmlformats.org/officeDocument/2006/relationships/hyperlink" Target="https://transparency.flocksafety.com/ness-county-ks-so" TargetMode="External"/><Relationship Id="rId484" Type="http://schemas.openxmlformats.org/officeDocument/2006/relationships/hyperlink" Target="https://transparency.flocksafety.com/city-of-lemoore-ca" TargetMode="External"/><Relationship Id="rId120" Type="http://schemas.openxmlformats.org/officeDocument/2006/relationships/hyperlink" Target="https://transparency.flocksafety.com/chester-county-sc-so" TargetMode="External"/><Relationship Id="rId241" Type="http://schemas.openxmlformats.org/officeDocument/2006/relationships/hyperlink" Target="https://transparency.flocksafety.com/buckeye-az-pd" TargetMode="External"/><Relationship Id="rId362" Type="http://schemas.openxmlformats.org/officeDocument/2006/relationships/hyperlink" Target="https://transparency.flocksafety.com/butler-county-ks-so" TargetMode="External"/><Relationship Id="rId483" Type="http://schemas.openxmlformats.org/officeDocument/2006/relationships/hyperlink" Target="https://transparency.flocksafety.com/stockton-ca-pd" TargetMode="External"/><Relationship Id="rId240" Type="http://schemas.openxmlformats.org/officeDocument/2006/relationships/hyperlink" Target="https://transparency.flocksafety.com/lafayette-la-pd" TargetMode="External"/><Relationship Id="rId361" Type="http://schemas.openxmlformats.org/officeDocument/2006/relationships/hyperlink" Target="https://transparency.flocksafety.com/junction-city-ks-pd" TargetMode="External"/><Relationship Id="rId482" Type="http://schemas.openxmlformats.org/officeDocument/2006/relationships/hyperlink" Target="https://transparency.flocksafety.com/costa-mesa-ca-pd" TargetMode="External"/><Relationship Id="rId360" Type="http://schemas.openxmlformats.org/officeDocument/2006/relationships/hyperlink" Target="https://transparency.flocksafety.com/pittsburg-ks-pd" TargetMode="External"/><Relationship Id="rId481" Type="http://schemas.openxmlformats.org/officeDocument/2006/relationships/hyperlink" Target="https://transparency.flocksafety.com/dixon-ca-pd" TargetMode="External"/><Relationship Id="rId125" Type="http://schemas.openxmlformats.org/officeDocument/2006/relationships/hyperlink" Target="https://transparency.flocksafety.com/edinburg-tx-pd" TargetMode="External"/><Relationship Id="rId246" Type="http://schemas.openxmlformats.org/officeDocument/2006/relationships/hyperlink" Target="https://transparency.flocksafety.com/fort-smith-ar-pd" TargetMode="External"/><Relationship Id="rId367" Type="http://schemas.openxmlformats.org/officeDocument/2006/relationships/hyperlink" Target="https://transparency.flocksafety.com/wichita-ks-pd" TargetMode="External"/><Relationship Id="rId488" Type="http://schemas.openxmlformats.org/officeDocument/2006/relationships/hyperlink" Target="https://transparency.flocksafety.com/pacific-grove-ca-pd" TargetMode="External"/><Relationship Id="rId124" Type="http://schemas.openxmlformats.org/officeDocument/2006/relationships/hyperlink" Target="https://transparency.flocksafety.com/frisco-tx-pd" TargetMode="External"/><Relationship Id="rId245" Type="http://schemas.openxmlformats.org/officeDocument/2006/relationships/hyperlink" Target="https://transparency.flocksafety.com/cabot-ar-pd" TargetMode="External"/><Relationship Id="rId366" Type="http://schemas.openxmlformats.org/officeDocument/2006/relationships/hyperlink" Target="https://transparency.flocksafety.com/wichita-state-university-ks-pd" TargetMode="External"/><Relationship Id="rId487" Type="http://schemas.openxmlformats.org/officeDocument/2006/relationships/hyperlink" Target="https://transparency.flocksafety.com/hanford-ca-pd" TargetMode="External"/><Relationship Id="rId123" Type="http://schemas.openxmlformats.org/officeDocument/2006/relationships/hyperlink" Target="https://transparency.flocksafety.com/lakeway-tx-pd" TargetMode="External"/><Relationship Id="rId244" Type="http://schemas.openxmlformats.org/officeDocument/2006/relationships/hyperlink" Target="https://transparency.flocksafety.com/cabot-ar-pd" TargetMode="External"/><Relationship Id="rId365" Type="http://schemas.openxmlformats.org/officeDocument/2006/relationships/hyperlink" Target="https://transparency.flocksafety.com/derby-ks-pd" TargetMode="External"/><Relationship Id="rId486" Type="http://schemas.openxmlformats.org/officeDocument/2006/relationships/hyperlink" Target="https://transparency.flocksafety.com/town-of-woodside-ca-(smcso)" TargetMode="External"/><Relationship Id="rId122" Type="http://schemas.openxmlformats.org/officeDocument/2006/relationships/hyperlink" Target="https://transparency.flocksafety.com/elgin-sc-pd" TargetMode="External"/><Relationship Id="rId243" Type="http://schemas.openxmlformats.org/officeDocument/2006/relationships/hyperlink" Target="https://transparency.flocksafety.com/apache-junction-az-pd" TargetMode="External"/><Relationship Id="rId364" Type="http://schemas.openxmlformats.org/officeDocument/2006/relationships/hyperlink" Target="https://transparency.flocksafety.com/parsons-ks-pd" TargetMode="External"/><Relationship Id="rId485" Type="http://schemas.openxmlformats.org/officeDocument/2006/relationships/hyperlink" Target="https://transparency.flocksafety.com/visalia-ca-pd" TargetMode="External"/><Relationship Id="rId95" Type="http://schemas.openxmlformats.org/officeDocument/2006/relationships/hyperlink" Target="https://transparency.flocksafety.com/durango-co-pd" TargetMode="External"/><Relationship Id="rId94" Type="http://schemas.openxmlformats.org/officeDocument/2006/relationships/hyperlink" Target="https://transparency.flocksafety.com/castle-rock-co-pd" TargetMode="External"/><Relationship Id="rId97" Type="http://schemas.openxmlformats.org/officeDocument/2006/relationships/hyperlink" Target="https://transparency.flocksafety.com/university-of-colorado-boulder-pd-(co)" TargetMode="External"/><Relationship Id="rId96" Type="http://schemas.openxmlformats.org/officeDocument/2006/relationships/hyperlink" Target="https://transparency.flocksafety.com/durango-co-pd" TargetMode="External"/><Relationship Id="rId99" Type="http://schemas.openxmlformats.org/officeDocument/2006/relationships/hyperlink" Target="https://transparency.flocksafety.com/louisville-co-pd" TargetMode="External"/><Relationship Id="rId480" Type="http://schemas.openxmlformats.org/officeDocument/2006/relationships/hyperlink" Target="https://transparency.flocksafety.com/alameda-ca-pd" TargetMode="External"/><Relationship Id="rId98" Type="http://schemas.openxmlformats.org/officeDocument/2006/relationships/hyperlink" Target="https://transparency.flocksafety.com/lafayette-co-pd" TargetMode="External"/><Relationship Id="rId91" Type="http://schemas.openxmlformats.org/officeDocument/2006/relationships/hyperlink" Target="https://transparency.flocksafety.com/commerce-city-co-pd" TargetMode="External"/><Relationship Id="rId90" Type="http://schemas.openxmlformats.org/officeDocument/2006/relationships/hyperlink" Target="https://transparency.flocksafety.com/denver-co-pd" TargetMode="External"/><Relationship Id="rId93" Type="http://schemas.openxmlformats.org/officeDocument/2006/relationships/hyperlink" Target="https://transparency.flocksafety.com/granby-co-pd" TargetMode="External"/><Relationship Id="rId92" Type="http://schemas.openxmlformats.org/officeDocument/2006/relationships/hyperlink" Target="https://transparency.flocksafety.com/edgewater-co-pd" TargetMode="External"/><Relationship Id="rId118" Type="http://schemas.openxmlformats.org/officeDocument/2006/relationships/hyperlink" Target="https://transparency.flocksafety.com/surfside-beach-sc-pd" TargetMode="External"/><Relationship Id="rId239" Type="http://schemas.openxmlformats.org/officeDocument/2006/relationships/hyperlink" Target="https://transparency.flocksafety.com/defiance-county-oh-so" TargetMode="External"/><Relationship Id="rId117" Type="http://schemas.openxmlformats.org/officeDocument/2006/relationships/hyperlink" Target="https://transparency.flocksafety.com/lexington-sc-pd" TargetMode="External"/><Relationship Id="rId238" Type="http://schemas.openxmlformats.org/officeDocument/2006/relationships/hyperlink" Target="https://transparency.flocksafety.com/marion-county-oh-so" TargetMode="External"/><Relationship Id="rId359" Type="http://schemas.openxmlformats.org/officeDocument/2006/relationships/hyperlink" Target="https://transparency.flocksafety.com/huntsville-airport-al-pd" TargetMode="External"/><Relationship Id="rId116" Type="http://schemas.openxmlformats.org/officeDocument/2006/relationships/hyperlink" Target="https://transparency.flocksafety.com/lander-university-sc-pd" TargetMode="External"/><Relationship Id="rId237" Type="http://schemas.openxmlformats.org/officeDocument/2006/relationships/hyperlink" Target="https://transparency.flocksafety.com/amherst-oh-pd" TargetMode="External"/><Relationship Id="rId358" Type="http://schemas.openxmlformats.org/officeDocument/2006/relationships/hyperlink" Target="https://transparency.flocksafety.com/moundville-al-pd" TargetMode="External"/><Relationship Id="rId479" Type="http://schemas.openxmlformats.org/officeDocument/2006/relationships/hyperlink" Target="https://transparency.flocksafety.com/santa-cruz-ca-pd" TargetMode="External"/><Relationship Id="rId115" Type="http://schemas.openxmlformats.org/officeDocument/2006/relationships/hyperlink" Target="https://transparency.flocksafety.com/temple-university-campus-pa-pd" TargetMode="External"/><Relationship Id="rId236" Type="http://schemas.openxmlformats.org/officeDocument/2006/relationships/hyperlink" Target="https://transparency.flocksafety.com/dublin-oh-pd" TargetMode="External"/><Relationship Id="rId357" Type="http://schemas.openxmlformats.org/officeDocument/2006/relationships/hyperlink" Target="https://transparency.flocksafety.com/margaret-al-pd" TargetMode="External"/><Relationship Id="rId478" Type="http://schemas.openxmlformats.org/officeDocument/2006/relationships/hyperlink" Target="https://transparency.flocksafety.com/south-san-francisco-ca-pd" TargetMode="External"/><Relationship Id="rId599" Type="http://schemas.openxmlformats.org/officeDocument/2006/relationships/hyperlink" Target="https://transparency.flocksafety.com/sc---college-of-charleston-department-of-public-safety" TargetMode="External"/><Relationship Id="rId119" Type="http://schemas.openxmlformats.org/officeDocument/2006/relationships/hyperlink" Target="https://transparency.flocksafety.com/claflin-university-sc-pd" TargetMode="External"/><Relationship Id="rId110" Type="http://schemas.openxmlformats.org/officeDocument/2006/relationships/hyperlink" Target="https://transparency.flocksafety.com/lees-summit-mo-pd" TargetMode="External"/><Relationship Id="rId231" Type="http://schemas.openxmlformats.org/officeDocument/2006/relationships/hyperlink" Target="https://transparency.flocksafety.com/jackson-township-oh-pd-(mahoning-county)" TargetMode="External"/><Relationship Id="rId352" Type="http://schemas.openxmlformats.org/officeDocument/2006/relationships/hyperlink" Target="https://transparency.flocksafety.com/providence-ri-pd" TargetMode="External"/><Relationship Id="rId473" Type="http://schemas.openxmlformats.org/officeDocument/2006/relationships/hyperlink" Target="https://transparency.flocksafety.com/modoc-county-ca-so" TargetMode="External"/><Relationship Id="rId594" Type="http://schemas.openxmlformats.org/officeDocument/2006/relationships/hyperlink" Target="https://transparency.flocksafety.com/manteca-ca-pd" TargetMode="External"/><Relationship Id="rId230" Type="http://schemas.openxmlformats.org/officeDocument/2006/relationships/hyperlink" Target="https://transparency.flocksafety.com/bratenahl-oh-pd" TargetMode="External"/><Relationship Id="rId351" Type="http://schemas.openxmlformats.org/officeDocument/2006/relationships/hyperlink" Target="https://transparency.flocksafety.com/pawtucket-ri-pd" TargetMode="External"/><Relationship Id="rId472" Type="http://schemas.openxmlformats.org/officeDocument/2006/relationships/hyperlink" Target="https://transparency.flocksafety.com/monrovia-ca-pd" TargetMode="External"/><Relationship Id="rId593" Type="http://schemas.openxmlformats.org/officeDocument/2006/relationships/hyperlink" Target="https://transparency.flocksafety.com/escondido-ca-pd" TargetMode="External"/><Relationship Id="rId350" Type="http://schemas.openxmlformats.org/officeDocument/2006/relationships/hyperlink" Target="https://transparency.flocksafety.com/woonsocket-ri-pd" TargetMode="External"/><Relationship Id="rId471" Type="http://schemas.openxmlformats.org/officeDocument/2006/relationships/hyperlink" Target="https://transparency.flocksafety.com/palo-alto-ca-pd" TargetMode="External"/><Relationship Id="rId592" Type="http://schemas.openxmlformats.org/officeDocument/2006/relationships/hyperlink" Target="https://transparency.flocksafety.com/fontana-ca-pd" TargetMode="External"/><Relationship Id="rId470" Type="http://schemas.openxmlformats.org/officeDocument/2006/relationships/hyperlink" Target="https://transparency.flocksafety.com/redwood-city-ca-pd" TargetMode="External"/><Relationship Id="rId591" Type="http://schemas.openxmlformats.org/officeDocument/2006/relationships/hyperlink" Target="https://transparency.flocksafety.com/pacifica-ca-pd" TargetMode="External"/><Relationship Id="rId114" Type="http://schemas.openxmlformats.org/officeDocument/2006/relationships/hyperlink" Target="https://transparency.flocksafety.com/mahoning-twp-pa-pd" TargetMode="External"/><Relationship Id="rId235" Type="http://schemas.openxmlformats.org/officeDocument/2006/relationships/hyperlink" Target="https://transparency.flocksafety.com/mansfield-oh-pd" TargetMode="External"/><Relationship Id="rId356" Type="http://schemas.openxmlformats.org/officeDocument/2006/relationships/hyperlink" Target="https://transparency.flocksafety.com/johnston-ri-pd" TargetMode="External"/><Relationship Id="rId477" Type="http://schemas.openxmlformats.org/officeDocument/2006/relationships/hyperlink" Target="https://transparency.flocksafety.com/oroville-ca-pd" TargetMode="External"/><Relationship Id="rId598" Type="http://schemas.openxmlformats.org/officeDocument/2006/relationships/hyperlink" Target="https://transparency.flocksafety.com/sparks-police-department---nv" TargetMode="External"/><Relationship Id="rId113" Type="http://schemas.openxmlformats.org/officeDocument/2006/relationships/hyperlink" Target="https://transparency.flocksafety.com/hermitage-pa-pd" TargetMode="External"/><Relationship Id="rId234" Type="http://schemas.openxmlformats.org/officeDocument/2006/relationships/hyperlink" Target="https://transparency.flocksafety.com/boston-heights-oh-pd" TargetMode="External"/><Relationship Id="rId355" Type="http://schemas.openxmlformats.org/officeDocument/2006/relationships/hyperlink" Target="https://transparency.flocksafety.com/warwick-ri-pd" TargetMode="External"/><Relationship Id="rId476" Type="http://schemas.openxmlformats.org/officeDocument/2006/relationships/hyperlink" Target="https://transparency.flocksafety.com/menifee-ca-pd" TargetMode="External"/><Relationship Id="rId597" Type="http://schemas.openxmlformats.org/officeDocument/2006/relationships/hyperlink" Target="https://transparency.flocksafety.com/monterey-park-ca-pd" TargetMode="External"/><Relationship Id="rId112" Type="http://schemas.openxmlformats.org/officeDocument/2006/relationships/hyperlink" Target="https://transparency.flocksafety.com/st.-joseph-mo-pd" TargetMode="External"/><Relationship Id="rId233" Type="http://schemas.openxmlformats.org/officeDocument/2006/relationships/hyperlink" Target="https://transparency.flocksafety.com/whitehall-oh-pd" TargetMode="External"/><Relationship Id="rId354" Type="http://schemas.openxmlformats.org/officeDocument/2006/relationships/hyperlink" Target="https://transparency.flocksafety.com/rhode-island-college-campus-ri-pd" TargetMode="External"/><Relationship Id="rId475" Type="http://schemas.openxmlformats.org/officeDocument/2006/relationships/hyperlink" Target="https://transparency.flocksafety.com/bakersfield-ca-pd" TargetMode="External"/><Relationship Id="rId596" Type="http://schemas.openxmlformats.org/officeDocument/2006/relationships/hyperlink" Target="https://transparency.flocksafety.com/palm-springs-ca-pd" TargetMode="External"/><Relationship Id="rId111" Type="http://schemas.openxmlformats.org/officeDocument/2006/relationships/hyperlink" Target="https://transparency.flocksafety.com/columbia-mo-pd" TargetMode="External"/><Relationship Id="rId232" Type="http://schemas.openxmlformats.org/officeDocument/2006/relationships/hyperlink" Target="https://transparency.flocksafety.com/parma-oh-pd" TargetMode="External"/><Relationship Id="rId353" Type="http://schemas.openxmlformats.org/officeDocument/2006/relationships/hyperlink" Target="https://transparency.flocksafety.com/cranston-ri-pd" TargetMode="External"/><Relationship Id="rId474" Type="http://schemas.openxmlformats.org/officeDocument/2006/relationships/hyperlink" Target="https://transparency.flocksafety.com/cathedral-city-ca-pd" TargetMode="External"/><Relationship Id="rId595" Type="http://schemas.openxmlformats.org/officeDocument/2006/relationships/hyperlink" Target="https://transparency.flocksafety.com/lompoc-ca-pd" TargetMode="External"/><Relationship Id="rId305" Type="http://schemas.openxmlformats.org/officeDocument/2006/relationships/hyperlink" Target="https://transparency.flocksafety.com/dubuque-ia-pd" TargetMode="External"/><Relationship Id="rId426" Type="http://schemas.openxmlformats.org/officeDocument/2006/relationships/hyperlink" Target="https://transparency.flocksafety.com/vernon-hills-il-pd" TargetMode="External"/><Relationship Id="rId547" Type="http://schemas.openxmlformats.org/officeDocument/2006/relationships/hyperlink" Target="https://transparency.flocksafety.com/yolo-county-ca-so" TargetMode="External"/><Relationship Id="rId304" Type="http://schemas.openxmlformats.org/officeDocument/2006/relationships/hyperlink" Target="https://transparency.flocksafety.com/council-bluffs-ia-pd" TargetMode="External"/><Relationship Id="rId425" Type="http://schemas.openxmlformats.org/officeDocument/2006/relationships/hyperlink" Target="https://transparency.flocksafety.com/pontiac-il-pd" TargetMode="External"/><Relationship Id="rId546" Type="http://schemas.openxmlformats.org/officeDocument/2006/relationships/hyperlink" Target="https://transparency.flocksafety.com/butte-county-ca-so" TargetMode="External"/><Relationship Id="rId303" Type="http://schemas.openxmlformats.org/officeDocument/2006/relationships/hyperlink" Target="https://transparency.flocksafety.com/university-of-iowa-pd-(ia)" TargetMode="External"/><Relationship Id="rId424" Type="http://schemas.openxmlformats.org/officeDocument/2006/relationships/hyperlink" Target="https://transparency.flocksafety.com/keller-tx-pd" TargetMode="External"/><Relationship Id="rId545" Type="http://schemas.openxmlformats.org/officeDocument/2006/relationships/hyperlink" Target="https://transparency.flocksafety.com/truckee-ca-pd" TargetMode="External"/><Relationship Id="rId302" Type="http://schemas.openxmlformats.org/officeDocument/2006/relationships/hyperlink" Target="https://transparency.flocksafety.com/cedar-rapids-ia-pd" TargetMode="External"/><Relationship Id="rId423" Type="http://schemas.openxmlformats.org/officeDocument/2006/relationships/hyperlink" Target="https://transparency.flocksafety.com/lubbock-county-tx-so" TargetMode="External"/><Relationship Id="rId544" Type="http://schemas.openxmlformats.org/officeDocument/2006/relationships/hyperlink" Target="https://transparency.flocksafety.com/grover-beach-ca-pd" TargetMode="External"/><Relationship Id="rId309" Type="http://schemas.openxmlformats.org/officeDocument/2006/relationships/hyperlink" Target="https://transparency.flocksafety.com/maryville-tn-pd" TargetMode="External"/><Relationship Id="rId308" Type="http://schemas.openxmlformats.org/officeDocument/2006/relationships/hyperlink" Target="https://transparency.flocksafety.com/york-me-pd" TargetMode="External"/><Relationship Id="rId429" Type="http://schemas.openxmlformats.org/officeDocument/2006/relationships/hyperlink" Target="https://transparency.flocksafety.com/stanwood-wa-pd" TargetMode="External"/><Relationship Id="rId307" Type="http://schemas.openxmlformats.org/officeDocument/2006/relationships/hyperlink" Target="https://transparency.flocksafety.com/altoona-ia-pd" TargetMode="External"/><Relationship Id="rId428" Type="http://schemas.openxmlformats.org/officeDocument/2006/relationships/hyperlink" Target="https://transparency.flocksafety.com/ellensburg-wa-pd" TargetMode="External"/><Relationship Id="rId549" Type="http://schemas.openxmlformats.org/officeDocument/2006/relationships/hyperlink" Target="https://transparency.flocksafety.com/west-covina-ca-pd" TargetMode="External"/><Relationship Id="rId306" Type="http://schemas.openxmlformats.org/officeDocument/2006/relationships/hyperlink" Target="https://transparency.flocksafety.com/north-liberty-ia-pd" TargetMode="External"/><Relationship Id="rId427" Type="http://schemas.openxmlformats.org/officeDocument/2006/relationships/hyperlink" Target="https://transparency.flocksafety.com/spokane-county-wa-so" TargetMode="External"/><Relationship Id="rId548" Type="http://schemas.openxmlformats.org/officeDocument/2006/relationships/hyperlink" Target="https://transparency.flocksafety.com/san-gabriel-ca-pd" TargetMode="External"/><Relationship Id="rId301" Type="http://schemas.openxmlformats.org/officeDocument/2006/relationships/hyperlink" Target="https://transparency.flocksafety.com/west-des-moines-ia-pd" TargetMode="External"/><Relationship Id="rId422" Type="http://schemas.openxmlformats.org/officeDocument/2006/relationships/hyperlink" Target="https://transparency.flocksafety.com/marine-city-mi-pd" TargetMode="External"/><Relationship Id="rId543" Type="http://schemas.openxmlformats.org/officeDocument/2006/relationships/hyperlink" Target="https://transparency.flocksafety.com/kings-county-ca-das-office" TargetMode="External"/><Relationship Id="rId300" Type="http://schemas.openxmlformats.org/officeDocument/2006/relationships/hyperlink" Target="https://transparency.flocksafety.com/urbandale-ia-pd" TargetMode="External"/><Relationship Id="rId421" Type="http://schemas.openxmlformats.org/officeDocument/2006/relationships/hyperlink" Target="https://transparency.flocksafety.com/river-rouge-mi-pd" TargetMode="External"/><Relationship Id="rId542" Type="http://schemas.openxmlformats.org/officeDocument/2006/relationships/hyperlink" Target="https://transparency.flocksafety.com/east-palo-alto-ca-pd" TargetMode="External"/><Relationship Id="rId420" Type="http://schemas.openxmlformats.org/officeDocument/2006/relationships/hyperlink" Target="https://transparency.flocksafety.com/ferndale-mi-pd" TargetMode="External"/><Relationship Id="rId541" Type="http://schemas.openxmlformats.org/officeDocument/2006/relationships/hyperlink" Target="https://transparency.flocksafety.com/st.-helena-ca-pd" TargetMode="External"/><Relationship Id="rId540" Type="http://schemas.openxmlformats.org/officeDocument/2006/relationships/hyperlink" Target="https://transparency.flocksafety.com/emeryville-ca-pd" TargetMode="External"/><Relationship Id="rId415" Type="http://schemas.openxmlformats.org/officeDocument/2006/relationships/hyperlink" Target="https://transparency.flocksafety.com/ventura-ca-pd" TargetMode="External"/><Relationship Id="rId536" Type="http://schemas.openxmlformats.org/officeDocument/2006/relationships/hyperlink" Target="https://transparency.flocksafety.com/campbell-ca-pd" TargetMode="External"/><Relationship Id="rId414" Type="http://schemas.openxmlformats.org/officeDocument/2006/relationships/hyperlink" Target="https://transparency.flocksafety.com/jupiter-inlet-colony-fl-pd" TargetMode="External"/><Relationship Id="rId535" Type="http://schemas.openxmlformats.org/officeDocument/2006/relationships/hyperlink" Target="https://transparency.flocksafety.com/oakley-ca-pd" TargetMode="External"/><Relationship Id="rId413" Type="http://schemas.openxmlformats.org/officeDocument/2006/relationships/hyperlink" Target="https://transparency.flocksafety.com/largo-fl-pd" TargetMode="External"/><Relationship Id="rId534" Type="http://schemas.openxmlformats.org/officeDocument/2006/relationships/hyperlink" Target="https://transparency.flocksafety.com/contra-costa-county-ca-so" TargetMode="External"/><Relationship Id="rId412" Type="http://schemas.openxmlformats.org/officeDocument/2006/relationships/hyperlink" Target="https://transparency.flocksafety.com/columbia-county-fl-so" TargetMode="External"/><Relationship Id="rId533" Type="http://schemas.openxmlformats.org/officeDocument/2006/relationships/hyperlink" Target="https://transparency.flocksafety.com/san-mateo-ca-pd" TargetMode="External"/><Relationship Id="rId419" Type="http://schemas.openxmlformats.org/officeDocument/2006/relationships/hyperlink" Target="https://transparency.flocksafety.com/jackson-mi-pd" TargetMode="External"/><Relationship Id="rId418" Type="http://schemas.openxmlformats.org/officeDocument/2006/relationships/hyperlink" Target="https://transparency.flocksafety.com/jackson-mi-pd" TargetMode="External"/><Relationship Id="rId539" Type="http://schemas.openxmlformats.org/officeDocument/2006/relationships/hyperlink" Target="https://transparency.flocksafety.com/yuba-county-sheriffs-office" TargetMode="External"/><Relationship Id="rId417" Type="http://schemas.openxmlformats.org/officeDocument/2006/relationships/hyperlink" Target="https://transparency.flocksafety.com/napoleon-twp-mi-pd" TargetMode="External"/><Relationship Id="rId538" Type="http://schemas.openxmlformats.org/officeDocument/2006/relationships/hyperlink" Target="https://transparency.flocksafety.com/santa-barbara-pd-ca" TargetMode="External"/><Relationship Id="rId416" Type="http://schemas.openxmlformats.org/officeDocument/2006/relationships/hyperlink" Target="https://transparency.flocksafety.com/loveland-oh-pd" TargetMode="External"/><Relationship Id="rId537" Type="http://schemas.openxmlformats.org/officeDocument/2006/relationships/hyperlink" Target="https://transparency.flocksafety.com/sunnyvale-ca-pd" TargetMode="External"/><Relationship Id="rId411" Type="http://schemas.openxmlformats.org/officeDocument/2006/relationships/hyperlink" Target="https://transparency.flocksafety.com/indialantic-fl-pd" TargetMode="External"/><Relationship Id="rId532" Type="http://schemas.openxmlformats.org/officeDocument/2006/relationships/hyperlink" Target="https://transparency.flocksafety.com/cal-maritime-(ca)" TargetMode="External"/><Relationship Id="rId410" Type="http://schemas.openxmlformats.org/officeDocument/2006/relationships/hyperlink" Target="https://transparency.flocksafety.com/belle-isle-fl-pd" TargetMode="External"/><Relationship Id="rId531" Type="http://schemas.openxmlformats.org/officeDocument/2006/relationships/hyperlink" Target="https://transparency.flocksafety.com/capitola-ca-pd" TargetMode="External"/><Relationship Id="rId530" Type="http://schemas.openxmlformats.org/officeDocument/2006/relationships/hyperlink" Target="https://transparency.flocksafety.com/richmond-ca-pd" TargetMode="External"/><Relationship Id="rId206" Type="http://schemas.openxmlformats.org/officeDocument/2006/relationships/hyperlink" Target="https://transparency.flocksafety.com/north-college-hill-oh-pd" TargetMode="External"/><Relationship Id="rId327" Type="http://schemas.openxmlformats.org/officeDocument/2006/relationships/hyperlink" Target="https://transparency.flocksafety.com/chadbourn-nc-pd" TargetMode="External"/><Relationship Id="rId448" Type="http://schemas.openxmlformats.org/officeDocument/2006/relationships/hyperlink" Target="https://transparency.flocksafety.com/wells-county-in-so" TargetMode="External"/><Relationship Id="rId569" Type="http://schemas.openxmlformats.org/officeDocument/2006/relationships/hyperlink" Target="https://transparency.flocksafety.com/foster-city-ca-pd" TargetMode="External"/><Relationship Id="rId205" Type="http://schemas.openxmlformats.org/officeDocument/2006/relationships/hyperlink" Target="https://transparency.flocksafety.com/fairfield-oh-pd" TargetMode="External"/><Relationship Id="rId326" Type="http://schemas.openxmlformats.org/officeDocument/2006/relationships/hyperlink" Target="https://transparency.flocksafety.com/mint-hill-nc-pd" TargetMode="External"/><Relationship Id="rId447" Type="http://schemas.openxmlformats.org/officeDocument/2006/relationships/hyperlink" Target="https://transparency.flocksafety.com/euharlee-ga-pd" TargetMode="External"/><Relationship Id="rId568" Type="http://schemas.openxmlformats.org/officeDocument/2006/relationships/hyperlink" Target="https://transparency.flocksafety.com/merced-county-ca-so" TargetMode="External"/><Relationship Id="rId204" Type="http://schemas.openxmlformats.org/officeDocument/2006/relationships/hyperlink" Target="https://transparency.flocksafety.com/oberlin-oh-pd" TargetMode="External"/><Relationship Id="rId325" Type="http://schemas.openxmlformats.org/officeDocument/2006/relationships/hyperlink" Target="https://transparency.flocksafety.com/henderson-county-nc-so" TargetMode="External"/><Relationship Id="rId446" Type="http://schemas.openxmlformats.org/officeDocument/2006/relationships/hyperlink" Target="https://transparency.flocksafety.com/woodstock-ga-pd" TargetMode="External"/><Relationship Id="rId567" Type="http://schemas.openxmlformats.org/officeDocument/2006/relationships/hyperlink" Target="https://transparency.flocksafety.com/stanford-university-ca-pd" TargetMode="External"/><Relationship Id="rId203" Type="http://schemas.openxmlformats.org/officeDocument/2006/relationships/hyperlink" Target="https://transparency.flocksafety.com/middleburg-heights-oh-pd" TargetMode="External"/><Relationship Id="rId324" Type="http://schemas.openxmlformats.org/officeDocument/2006/relationships/hyperlink" Target="https://transparency.flocksafety.com/elizabethtown-nc-pd" TargetMode="External"/><Relationship Id="rId445" Type="http://schemas.openxmlformats.org/officeDocument/2006/relationships/hyperlink" Target="https://transparency.flocksafety.com/michigan-city-in-pd" TargetMode="External"/><Relationship Id="rId566" Type="http://schemas.openxmlformats.org/officeDocument/2006/relationships/hyperlink" Target="https://transparency.flocksafety.com/reedley-ca-pd" TargetMode="External"/><Relationship Id="rId209" Type="http://schemas.openxmlformats.org/officeDocument/2006/relationships/hyperlink" Target="https://transparency.flocksafety.com/forest-park-oh-pd" TargetMode="External"/><Relationship Id="rId208" Type="http://schemas.openxmlformats.org/officeDocument/2006/relationships/hyperlink" Target="https://transparency.flocksafety.com/miami-township-oh-pd-(clermont)" TargetMode="External"/><Relationship Id="rId329" Type="http://schemas.openxmlformats.org/officeDocument/2006/relationships/hyperlink" Target="https://transparency.flocksafety.com/app-state-university-nc-pd" TargetMode="External"/><Relationship Id="rId207" Type="http://schemas.openxmlformats.org/officeDocument/2006/relationships/hyperlink" Target="https://transparency.flocksafety.com/tipp-city-oh-pd" TargetMode="External"/><Relationship Id="rId328" Type="http://schemas.openxmlformats.org/officeDocument/2006/relationships/hyperlink" Target="https://transparency.flocksafety.com/polkton-nc-pd" TargetMode="External"/><Relationship Id="rId449" Type="http://schemas.openxmlformats.org/officeDocument/2006/relationships/hyperlink" Target="https://transparency.flocksafety.com/porter-county-in-so" TargetMode="External"/><Relationship Id="rId440" Type="http://schemas.openxmlformats.org/officeDocument/2006/relationships/hyperlink" Target="https://transparency.flocksafety.com/west-lafayette-in-pd" TargetMode="External"/><Relationship Id="rId561" Type="http://schemas.openxmlformats.org/officeDocument/2006/relationships/hyperlink" Target="https://transparency.flocksafety.com/barstow-ca-pd" TargetMode="External"/><Relationship Id="rId560" Type="http://schemas.openxmlformats.org/officeDocument/2006/relationships/hyperlink" Target="https://transparency.flocksafety.com/buena-park-ca-pd" TargetMode="External"/><Relationship Id="rId202" Type="http://schemas.openxmlformats.org/officeDocument/2006/relationships/hyperlink" Target="https://transparency.flocksafety.com/champaign-county-so-oh" TargetMode="External"/><Relationship Id="rId323" Type="http://schemas.openxmlformats.org/officeDocument/2006/relationships/hyperlink" Target="https://transparency.flocksafety.com/belmont-nc-pd" TargetMode="External"/><Relationship Id="rId444" Type="http://schemas.openxmlformats.org/officeDocument/2006/relationships/hyperlink" Target="https://transparency.flocksafety.com/porter-county-in-so" TargetMode="External"/><Relationship Id="rId565" Type="http://schemas.openxmlformats.org/officeDocument/2006/relationships/hyperlink" Target="https://transparency.flocksafety.com/folsom-ca-pd" TargetMode="External"/><Relationship Id="rId201" Type="http://schemas.openxmlformats.org/officeDocument/2006/relationships/hyperlink" Target="https://transparency.flocksafety.com/bainbridge-township-oh-pd" TargetMode="External"/><Relationship Id="rId322" Type="http://schemas.openxmlformats.org/officeDocument/2006/relationships/hyperlink" Target="https://transparency.flocksafety.com/pittsboro-nc-pd" TargetMode="External"/><Relationship Id="rId443" Type="http://schemas.openxmlformats.org/officeDocument/2006/relationships/hyperlink" Target="https://transparency.flocksafety.com/wells-county-in-so" TargetMode="External"/><Relationship Id="rId564" Type="http://schemas.openxmlformats.org/officeDocument/2006/relationships/hyperlink" Target="https://transparency.flocksafety.com/montclair-ca-pd" TargetMode="External"/><Relationship Id="rId200" Type="http://schemas.openxmlformats.org/officeDocument/2006/relationships/hyperlink" Target="https://transparency.flocksafety.com/evendale-oh-pd" TargetMode="External"/><Relationship Id="rId321" Type="http://schemas.openxmlformats.org/officeDocument/2006/relationships/hyperlink" Target="https://transparency.flocksafety.com/creedmoor-nc-pd" TargetMode="External"/><Relationship Id="rId442" Type="http://schemas.openxmlformats.org/officeDocument/2006/relationships/hyperlink" Target="https://transparency.flocksafety.com/muncie-in-pd" TargetMode="External"/><Relationship Id="rId563" Type="http://schemas.openxmlformats.org/officeDocument/2006/relationships/hyperlink" Target="https://transparency.flocksafety.com/monterey-ca-pd" TargetMode="External"/><Relationship Id="rId320" Type="http://schemas.openxmlformats.org/officeDocument/2006/relationships/hyperlink" Target="https://transparency.flocksafety.com/roxboro-nc-pd" TargetMode="External"/><Relationship Id="rId441" Type="http://schemas.openxmlformats.org/officeDocument/2006/relationships/hyperlink" Target="https://transparency.flocksafety.com/muncie-in-pd" TargetMode="External"/><Relationship Id="rId562" Type="http://schemas.openxmlformats.org/officeDocument/2006/relationships/hyperlink" Target="https://transparency.flocksafety.com/san-joaquin-county-ca-so" TargetMode="External"/><Relationship Id="rId316" Type="http://schemas.openxmlformats.org/officeDocument/2006/relationships/hyperlink" Target="https://transparency.flocksafety.com/hoke-county-nc-so" TargetMode="External"/><Relationship Id="rId437" Type="http://schemas.openxmlformats.org/officeDocument/2006/relationships/hyperlink" Target="https://transparency.flocksafety.com/hamilton-county-oh-so" TargetMode="External"/><Relationship Id="rId558" Type="http://schemas.openxmlformats.org/officeDocument/2006/relationships/hyperlink" Target="https://transparency.flocksafety.com/san-jose-ca-pd" TargetMode="External"/><Relationship Id="rId315" Type="http://schemas.openxmlformats.org/officeDocument/2006/relationships/hyperlink" Target="https://transparency.flocksafety.com/asheville-nc-pd" TargetMode="External"/><Relationship Id="rId436" Type="http://schemas.openxmlformats.org/officeDocument/2006/relationships/hyperlink" Target="https://transparency.flocksafety.com/great-parks-of-hamilton-county-oh-pd" TargetMode="External"/><Relationship Id="rId557" Type="http://schemas.openxmlformats.org/officeDocument/2006/relationships/hyperlink" Target="https://transparency.flocksafety.com/ontario-ca-pd" TargetMode="External"/><Relationship Id="rId314" Type="http://schemas.openxmlformats.org/officeDocument/2006/relationships/hyperlink" Target="https://transparency.flocksafety.com/davie-county-nc-so" TargetMode="External"/><Relationship Id="rId435" Type="http://schemas.openxmlformats.org/officeDocument/2006/relationships/hyperlink" Target="https://transparency.flocksafety.com/wooster-oh-pd" TargetMode="External"/><Relationship Id="rId556" Type="http://schemas.openxmlformats.org/officeDocument/2006/relationships/hyperlink" Target="https://transparency.flocksafety.com/port-of-stockton-ca-pd" TargetMode="External"/><Relationship Id="rId313" Type="http://schemas.openxmlformats.org/officeDocument/2006/relationships/hyperlink" Target="https://transparency.flocksafety.com/pineville-nc-pd" TargetMode="External"/><Relationship Id="rId434" Type="http://schemas.openxmlformats.org/officeDocument/2006/relationships/hyperlink" Target="https://transparency.flocksafety.com/richland-county-oh-so" TargetMode="External"/><Relationship Id="rId555" Type="http://schemas.openxmlformats.org/officeDocument/2006/relationships/hyperlink" Target="https://transparency.flocksafety.com/yuba-city-ca-pd" TargetMode="External"/><Relationship Id="rId319" Type="http://schemas.openxmlformats.org/officeDocument/2006/relationships/hyperlink" Target="https://transparency.flocksafety.com/st-pauls-nc-pd" TargetMode="External"/><Relationship Id="rId318" Type="http://schemas.openxmlformats.org/officeDocument/2006/relationships/hyperlink" Target="https://transparency.flocksafety.com/huntersville-pd-nc" TargetMode="External"/><Relationship Id="rId439" Type="http://schemas.openxmlformats.org/officeDocument/2006/relationships/hyperlink" Target="https://transparency.flocksafety.com/bluffton-in-pd" TargetMode="External"/><Relationship Id="rId317" Type="http://schemas.openxmlformats.org/officeDocument/2006/relationships/hyperlink" Target="https://transparency.flocksafety.com/raleigh-nc-pd" TargetMode="External"/><Relationship Id="rId438" Type="http://schemas.openxmlformats.org/officeDocument/2006/relationships/hyperlink" Target="https://transparency.flocksafety.com/west-lafayette-in-pd" TargetMode="External"/><Relationship Id="rId559" Type="http://schemas.openxmlformats.org/officeDocument/2006/relationships/hyperlink" Target="https://transparency.flocksafety.com/clearlake-ca-pd" TargetMode="External"/><Relationship Id="rId550" Type="http://schemas.openxmlformats.org/officeDocument/2006/relationships/hyperlink" Target="https://transparency.flocksafety.com/albany-ca-pd" TargetMode="External"/><Relationship Id="rId312" Type="http://schemas.openxmlformats.org/officeDocument/2006/relationships/hyperlink" Target="https://transparency.flocksafety.com/amberley-village-oh-pd" TargetMode="External"/><Relationship Id="rId433" Type="http://schemas.openxmlformats.org/officeDocument/2006/relationships/hyperlink" Target="https://transparency.flocksafety.com/dnu" TargetMode="External"/><Relationship Id="rId554" Type="http://schemas.openxmlformats.org/officeDocument/2006/relationships/hyperlink" Target="https://transparency.flocksafety.com/vallejo-ca-pd" TargetMode="External"/><Relationship Id="rId311" Type="http://schemas.openxmlformats.org/officeDocument/2006/relationships/hyperlink" Target="https://transparency.flocksafety.com/shelby-county-tn-so" TargetMode="External"/><Relationship Id="rId432" Type="http://schemas.openxmlformats.org/officeDocument/2006/relationships/hyperlink" Target="https://transparency.flocksafety.com/benicia-ca-pd" TargetMode="External"/><Relationship Id="rId553" Type="http://schemas.openxmlformats.org/officeDocument/2006/relationships/hyperlink" Target="https://transparency.flocksafety.com/los-altos-ca-pd" TargetMode="External"/><Relationship Id="rId310" Type="http://schemas.openxmlformats.org/officeDocument/2006/relationships/hyperlink" Target="https://transparency.flocksafety.com/sevierville-tn-pd" TargetMode="External"/><Relationship Id="rId431" Type="http://schemas.openxmlformats.org/officeDocument/2006/relationships/hyperlink" Target="https://transparency.flocksafety.com/watsonville-ca-pd" TargetMode="External"/><Relationship Id="rId552" Type="http://schemas.openxmlformats.org/officeDocument/2006/relationships/hyperlink" Target="https://transparency.flocksafety.com/lake-county-ca-so" TargetMode="External"/><Relationship Id="rId430" Type="http://schemas.openxmlformats.org/officeDocument/2006/relationships/hyperlink" Target="https://transparency.flocksafety.com/lakeshore-homes-association-(ca)" TargetMode="External"/><Relationship Id="rId551" Type="http://schemas.openxmlformats.org/officeDocument/2006/relationships/hyperlink" Target="https://transparency.flocksafety.com/san-marino-ca-pd"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75"/>
    <col customWidth="1" min="3" max="3" width="91.75"/>
    <col customWidth="1" min="4" max="4" width="16.63"/>
    <col customWidth="1" hidden="1" min="5" max="5" width="47.63"/>
    <col customWidth="1" hidden="1" min="6" max="6" width="23.38"/>
    <col customWidth="1" hidden="1" min="7" max="7" width="94.5"/>
    <col customWidth="1" min="8" max="8" width="0.38"/>
    <col hidden="1" min="9" max="9" width="12.63"/>
    <col customWidth="1" hidden="1" min="10" max="10" width="33.25"/>
    <col hidden="1" min="11" max="11" width="12.63"/>
    <col customWidth="1" min="12" max="12" width="17.63"/>
    <col customWidth="1" min="13" max="13" width="25.63"/>
    <col customWidth="1" min="14" max="14" width="20.38"/>
  </cols>
  <sheetData>
    <row r="1">
      <c r="A1" s="1" t="s">
        <v>0</v>
      </c>
      <c r="B1" s="1" t="s">
        <v>1</v>
      </c>
      <c r="C1" s="1" t="s">
        <v>2</v>
      </c>
      <c r="D1" s="1" t="s">
        <v>3</v>
      </c>
      <c r="E1" s="1" t="s">
        <v>4</v>
      </c>
      <c r="F1" s="1" t="s">
        <v>5</v>
      </c>
      <c r="G1" s="1" t="s">
        <v>6</v>
      </c>
      <c r="H1" s="1"/>
      <c r="I1" s="1" t="s">
        <v>7</v>
      </c>
      <c r="J1" s="1" t="s">
        <v>8</v>
      </c>
      <c r="K1" s="1" t="s">
        <v>9</v>
      </c>
      <c r="L1" s="1" t="s">
        <v>10</v>
      </c>
      <c r="M1" s="1" t="s">
        <v>11</v>
      </c>
      <c r="N1" s="1" t="s">
        <v>12</v>
      </c>
      <c r="O1" s="1" t="s">
        <v>13</v>
      </c>
      <c r="P1" s="1" t="s">
        <v>14</v>
      </c>
      <c r="Q1" s="1" t="s">
        <v>15</v>
      </c>
      <c r="R1" s="2"/>
      <c r="S1" s="1" t="s">
        <v>11</v>
      </c>
      <c r="T1" s="2"/>
      <c r="U1" s="2"/>
      <c r="V1" s="2"/>
      <c r="W1" s="2"/>
      <c r="X1" s="2"/>
      <c r="Y1" s="2"/>
      <c r="Z1" s="2"/>
      <c r="AA1" s="2"/>
      <c r="AB1" s="2"/>
    </row>
    <row r="2">
      <c r="A2" s="3" t="s">
        <v>16</v>
      </c>
      <c r="B2" s="4" t="s">
        <v>17</v>
      </c>
      <c r="C2" s="5" t="s">
        <v>18</v>
      </c>
      <c r="D2" s="3" t="s">
        <v>19</v>
      </c>
      <c r="E2" s="3" t="s">
        <v>20</v>
      </c>
      <c r="F2" s="3" t="s">
        <v>21</v>
      </c>
      <c r="G2" s="3" t="s">
        <v>22</v>
      </c>
      <c r="H2" s="3"/>
      <c r="I2" s="3" t="s">
        <v>23</v>
      </c>
      <c r="J2" s="3" t="s">
        <v>24</v>
      </c>
      <c r="K2" s="3" t="s">
        <v>25</v>
      </c>
      <c r="L2" s="3">
        <v>3.0</v>
      </c>
      <c r="M2" s="4">
        <v>0.0</v>
      </c>
      <c r="N2" s="3" t="s">
        <v>26</v>
      </c>
      <c r="O2" s="6">
        <v>52600.0</v>
      </c>
      <c r="P2" s="3">
        <v>204.0</v>
      </c>
      <c r="Q2" s="3" t="s">
        <v>27</v>
      </c>
      <c r="S2" s="4">
        <v>0.0</v>
      </c>
    </row>
    <row r="3">
      <c r="A3" s="3" t="s">
        <v>16</v>
      </c>
      <c r="B3" s="4" t="s">
        <v>17</v>
      </c>
      <c r="C3" s="5" t="s">
        <v>18</v>
      </c>
      <c r="D3" s="3" t="s">
        <v>19</v>
      </c>
      <c r="E3" s="3" t="s">
        <v>20</v>
      </c>
      <c r="F3" s="3" t="s">
        <v>21</v>
      </c>
      <c r="G3" s="3" t="s">
        <v>22</v>
      </c>
      <c r="H3" s="3"/>
      <c r="I3" s="3" t="s">
        <v>23</v>
      </c>
      <c r="J3" s="3" t="s">
        <v>24</v>
      </c>
      <c r="K3" s="3" t="s">
        <v>25</v>
      </c>
      <c r="L3" s="3">
        <v>3.0</v>
      </c>
      <c r="M3" s="4">
        <v>0.0</v>
      </c>
      <c r="N3" s="3" t="s">
        <v>26</v>
      </c>
      <c r="O3" s="6">
        <v>52600.0</v>
      </c>
      <c r="P3" s="3">
        <v>204.0</v>
      </c>
      <c r="Q3" s="3" t="s">
        <v>27</v>
      </c>
      <c r="S3" s="4">
        <v>0.0</v>
      </c>
    </row>
    <row r="4">
      <c r="A4" s="3" t="s">
        <v>28</v>
      </c>
      <c r="B4" s="4" t="s">
        <v>17</v>
      </c>
      <c r="C4" s="5" t="s">
        <v>29</v>
      </c>
      <c r="D4" s="3" t="s">
        <v>19</v>
      </c>
      <c r="E4" s="3" t="s">
        <v>20</v>
      </c>
      <c r="F4" s="3" t="s">
        <v>30</v>
      </c>
      <c r="G4" s="3" t="s">
        <v>22</v>
      </c>
      <c r="H4" s="3"/>
      <c r="I4" s="3" t="s">
        <v>23</v>
      </c>
      <c r="J4" s="3" t="s">
        <v>24</v>
      </c>
      <c r="K4" s="3" t="s">
        <v>25</v>
      </c>
      <c r="L4" s="3">
        <v>3.0</v>
      </c>
      <c r="M4" s="4">
        <v>147.0</v>
      </c>
      <c r="N4" s="3" t="s">
        <v>31</v>
      </c>
      <c r="O4" s="6">
        <v>32229.0</v>
      </c>
      <c r="P4" s="3">
        <v>106.0</v>
      </c>
      <c r="Q4" s="3">
        <v>1.0</v>
      </c>
      <c r="S4" s="4">
        <v>147.0</v>
      </c>
    </row>
    <row r="5">
      <c r="A5" s="3" t="s">
        <v>32</v>
      </c>
      <c r="B5" s="4" t="s">
        <v>17</v>
      </c>
      <c r="C5" s="5" t="s">
        <v>33</v>
      </c>
      <c r="D5" s="3" t="s">
        <v>19</v>
      </c>
      <c r="E5" s="3" t="s">
        <v>20</v>
      </c>
      <c r="F5" s="3" t="s">
        <v>34</v>
      </c>
      <c r="G5" s="3" t="s">
        <v>22</v>
      </c>
      <c r="H5" s="3"/>
      <c r="I5" s="3" t="s">
        <v>23</v>
      </c>
      <c r="J5" s="3" t="s">
        <v>24</v>
      </c>
      <c r="K5" s="3" t="s">
        <v>25</v>
      </c>
      <c r="L5" s="3">
        <v>2.0</v>
      </c>
      <c r="M5" s="4">
        <v>161.0</v>
      </c>
      <c r="N5" s="3" t="s">
        <v>31</v>
      </c>
      <c r="O5" s="6">
        <v>54417.0</v>
      </c>
      <c r="P5" s="3">
        <v>122.0</v>
      </c>
      <c r="Q5" s="3" t="s">
        <v>27</v>
      </c>
      <c r="S5" s="4">
        <v>161.0</v>
      </c>
    </row>
    <row r="6">
      <c r="A6" s="3" t="s">
        <v>35</v>
      </c>
      <c r="B6" s="4" t="s">
        <v>17</v>
      </c>
      <c r="C6" s="5" t="s">
        <v>36</v>
      </c>
      <c r="D6" s="3" t="s">
        <v>19</v>
      </c>
      <c r="E6" s="3" t="s">
        <v>20</v>
      </c>
      <c r="F6" s="3" t="s">
        <v>37</v>
      </c>
      <c r="G6" s="3" t="s">
        <v>22</v>
      </c>
      <c r="H6" s="3"/>
      <c r="I6" s="3" t="s">
        <v>23</v>
      </c>
      <c r="J6" s="3" t="s">
        <v>24</v>
      </c>
      <c r="K6" s="3" t="s">
        <v>25</v>
      </c>
      <c r="L6" s="3">
        <v>2.0</v>
      </c>
      <c r="M6" s="4">
        <v>181.0</v>
      </c>
      <c r="N6" s="3" t="s">
        <v>31</v>
      </c>
      <c r="O6" s="6">
        <v>60055.0</v>
      </c>
      <c r="P6" s="3">
        <v>64.0</v>
      </c>
      <c r="Q6" s="3">
        <v>2.0</v>
      </c>
      <c r="S6" s="4">
        <v>181.0</v>
      </c>
    </row>
    <row r="7">
      <c r="A7" s="3" t="s">
        <v>38</v>
      </c>
      <c r="B7" s="4" t="s">
        <v>39</v>
      </c>
      <c r="C7" s="5" t="s">
        <v>40</v>
      </c>
      <c r="D7" s="3" t="s">
        <v>19</v>
      </c>
      <c r="E7" s="3" t="s">
        <v>20</v>
      </c>
      <c r="F7" s="3" t="s">
        <v>41</v>
      </c>
      <c r="G7" s="3" t="s">
        <v>22</v>
      </c>
      <c r="H7" s="3"/>
      <c r="I7" s="3" t="s">
        <v>23</v>
      </c>
      <c r="J7" s="3" t="s">
        <v>24</v>
      </c>
      <c r="K7" s="3" t="s">
        <v>25</v>
      </c>
      <c r="L7" s="3">
        <v>9.0</v>
      </c>
      <c r="M7" s="4">
        <v>1176.0</v>
      </c>
      <c r="N7" s="3" t="s">
        <v>31</v>
      </c>
      <c r="O7" s="6">
        <v>129960.0</v>
      </c>
      <c r="P7" s="3">
        <v>884.0</v>
      </c>
      <c r="Q7" s="3">
        <v>554.0</v>
      </c>
      <c r="S7" s="4">
        <v>1176.0</v>
      </c>
    </row>
    <row r="8">
      <c r="A8" s="3" t="s">
        <v>38</v>
      </c>
      <c r="B8" s="4" t="s">
        <v>39</v>
      </c>
      <c r="C8" s="5" t="s">
        <v>40</v>
      </c>
      <c r="D8" s="3" t="s">
        <v>19</v>
      </c>
      <c r="E8" s="3" t="s">
        <v>20</v>
      </c>
      <c r="F8" s="3" t="s">
        <v>41</v>
      </c>
      <c r="G8" s="3" t="s">
        <v>22</v>
      </c>
      <c r="H8" s="3"/>
      <c r="I8" s="3" t="s">
        <v>23</v>
      </c>
      <c r="J8" s="3" t="s">
        <v>24</v>
      </c>
      <c r="K8" s="3" t="s">
        <v>25</v>
      </c>
      <c r="L8" s="3">
        <v>9.0</v>
      </c>
      <c r="M8" s="4">
        <v>1176.0</v>
      </c>
      <c r="N8" s="3" t="s">
        <v>31</v>
      </c>
      <c r="O8" s="6">
        <v>129960.0</v>
      </c>
      <c r="P8" s="3">
        <v>884.0</v>
      </c>
      <c r="Q8" s="3">
        <v>554.0</v>
      </c>
      <c r="S8" s="4">
        <v>1176.0</v>
      </c>
    </row>
    <row r="9">
      <c r="A9" s="3" t="s">
        <v>42</v>
      </c>
      <c r="B9" s="4" t="s">
        <v>39</v>
      </c>
      <c r="C9" s="5" t="s">
        <v>43</v>
      </c>
      <c r="D9" s="3" t="s">
        <v>19</v>
      </c>
      <c r="E9" s="3" t="s">
        <v>20</v>
      </c>
      <c r="F9" s="3" t="s">
        <v>44</v>
      </c>
      <c r="G9" s="3" t="s">
        <v>22</v>
      </c>
      <c r="H9" s="3"/>
      <c r="I9" s="3" t="s">
        <v>23</v>
      </c>
      <c r="J9" s="3" t="s">
        <v>24</v>
      </c>
      <c r="K9" s="3" t="s">
        <v>25</v>
      </c>
      <c r="L9" s="3">
        <v>36.0</v>
      </c>
      <c r="M9" s="4">
        <v>60.0</v>
      </c>
      <c r="N9" s="3" t="s">
        <v>31</v>
      </c>
      <c r="O9" s="6">
        <v>135567.0</v>
      </c>
      <c r="P9" s="3">
        <v>316.0</v>
      </c>
      <c r="Q9" s="3">
        <v>522.0</v>
      </c>
      <c r="S9" s="4">
        <v>60.0</v>
      </c>
    </row>
    <row r="10">
      <c r="A10" s="3" t="s">
        <v>45</v>
      </c>
      <c r="B10" s="4" t="s">
        <v>39</v>
      </c>
      <c r="C10" s="5" t="s">
        <v>46</v>
      </c>
      <c r="D10" s="3" t="s">
        <v>19</v>
      </c>
      <c r="E10" s="3" t="s">
        <v>20</v>
      </c>
      <c r="F10" s="3" t="s">
        <v>47</v>
      </c>
      <c r="G10" s="3" t="s">
        <v>22</v>
      </c>
      <c r="H10" s="3"/>
      <c r="I10" s="3" t="s">
        <v>23</v>
      </c>
      <c r="J10" s="3" t="s">
        <v>24</v>
      </c>
      <c r="K10" s="3" t="s">
        <v>25</v>
      </c>
      <c r="L10" s="3">
        <v>7.0</v>
      </c>
      <c r="M10" s="4">
        <v>35.0</v>
      </c>
      <c r="N10" s="3" t="s">
        <v>31</v>
      </c>
      <c r="O10" s="6">
        <v>88970.0</v>
      </c>
      <c r="P10" s="3">
        <v>191.0</v>
      </c>
      <c r="Q10" s="3">
        <v>86.0</v>
      </c>
      <c r="S10" s="4">
        <v>35.0</v>
      </c>
    </row>
    <row r="11">
      <c r="A11" s="3" t="s">
        <v>48</v>
      </c>
      <c r="B11" s="4" t="s">
        <v>49</v>
      </c>
      <c r="C11" s="5" t="s">
        <v>50</v>
      </c>
      <c r="D11" s="3" t="s">
        <v>19</v>
      </c>
      <c r="E11" s="3" t="s">
        <v>20</v>
      </c>
      <c r="F11" s="3" t="s">
        <v>51</v>
      </c>
      <c r="G11" s="3" t="s">
        <v>52</v>
      </c>
      <c r="H11" s="3"/>
      <c r="I11" s="3" t="s">
        <v>53</v>
      </c>
      <c r="J11" s="3" t="s">
        <v>54</v>
      </c>
      <c r="K11" s="3" t="s">
        <v>27</v>
      </c>
      <c r="L11" s="3" t="s">
        <v>27</v>
      </c>
      <c r="M11" s="4">
        <v>0.0</v>
      </c>
      <c r="N11" s="3" t="s">
        <v>31</v>
      </c>
      <c r="O11" s="3" t="s">
        <v>27</v>
      </c>
      <c r="P11" s="3" t="s">
        <v>27</v>
      </c>
      <c r="Q11" s="3">
        <v>451.0</v>
      </c>
      <c r="S11" s="4">
        <v>0.0</v>
      </c>
    </row>
    <row r="12">
      <c r="A12" s="3" t="s">
        <v>55</v>
      </c>
      <c r="B12" s="4" t="s">
        <v>49</v>
      </c>
      <c r="C12" s="5" t="s">
        <v>56</v>
      </c>
      <c r="D12" s="3" t="s">
        <v>19</v>
      </c>
      <c r="E12" s="3" t="s">
        <v>20</v>
      </c>
      <c r="F12" s="3" t="s">
        <v>57</v>
      </c>
      <c r="G12" s="3" t="s">
        <v>22</v>
      </c>
      <c r="H12" s="3"/>
      <c r="I12" s="3" t="s">
        <v>23</v>
      </c>
      <c r="J12" s="3" t="s">
        <v>24</v>
      </c>
      <c r="K12" s="3" t="s">
        <v>25</v>
      </c>
      <c r="L12" s="3">
        <v>8.0</v>
      </c>
      <c r="M12" s="4">
        <v>0.0</v>
      </c>
      <c r="N12" s="3" t="s">
        <v>31</v>
      </c>
      <c r="O12" s="6">
        <v>21324.0</v>
      </c>
      <c r="P12" s="3">
        <v>165.0</v>
      </c>
      <c r="Q12" s="3">
        <v>13.0</v>
      </c>
      <c r="S12" s="4">
        <v>0.0</v>
      </c>
    </row>
    <row r="13">
      <c r="A13" s="3" t="s">
        <v>58</v>
      </c>
      <c r="B13" s="4" t="s">
        <v>49</v>
      </c>
      <c r="C13" s="5" t="s">
        <v>59</v>
      </c>
      <c r="D13" s="3" t="s">
        <v>19</v>
      </c>
      <c r="E13" s="3" t="s">
        <v>20</v>
      </c>
      <c r="F13" s="3" t="s">
        <v>60</v>
      </c>
      <c r="G13" s="3" t="s">
        <v>22</v>
      </c>
      <c r="H13" s="3"/>
      <c r="I13" s="3" t="s">
        <v>23</v>
      </c>
      <c r="J13" s="3" t="s">
        <v>24</v>
      </c>
      <c r="K13" s="3" t="s">
        <v>25</v>
      </c>
      <c r="L13" s="3" t="s">
        <v>27</v>
      </c>
      <c r="M13" s="4">
        <v>0.0</v>
      </c>
      <c r="N13" s="3" t="s">
        <v>31</v>
      </c>
      <c r="O13" s="3" t="s">
        <v>27</v>
      </c>
      <c r="P13" s="3" t="s">
        <v>27</v>
      </c>
      <c r="Q13" s="3" t="s">
        <v>27</v>
      </c>
      <c r="S13" s="4">
        <v>0.0</v>
      </c>
    </row>
    <row r="14">
      <c r="A14" s="3" t="s">
        <v>61</v>
      </c>
      <c r="B14" s="4" t="s">
        <v>49</v>
      </c>
      <c r="C14" s="5" t="s">
        <v>62</v>
      </c>
      <c r="D14" s="3" t="s">
        <v>19</v>
      </c>
      <c r="E14" s="3" t="s">
        <v>20</v>
      </c>
      <c r="F14" s="3" t="s">
        <v>63</v>
      </c>
      <c r="G14" s="3" t="s">
        <v>64</v>
      </c>
      <c r="H14" s="3"/>
      <c r="I14" s="3" t="s">
        <v>23</v>
      </c>
      <c r="J14" s="3" t="s">
        <v>24</v>
      </c>
      <c r="K14" s="3" t="s">
        <v>25</v>
      </c>
      <c r="L14" s="3">
        <v>57.0</v>
      </c>
      <c r="M14" s="4">
        <v>200.0</v>
      </c>
      <c r="N14" s="3" t="s">
        <v>27</v>
      </c>
      <c r="O14" s="6">
        <v>1236042.0</v>
      </c>
      <c r="P14" s="6">
        <v>3965.0</v>
      </c>
      <c r="Q14" s="3">
        <v>392.0</v>
      </c>
      <c r="S14" s="4">
        <v>200.0</v>
      </c>
    </row>
    <row r="15">
      <c r="A15" s="3" t="s">
        <v>65</v>
      </c>
      <c r="B15" s="4" t="s">
        <v>66</v>
      </c>
      <c r="C15" s="5" t="s">
        <v>67</v>
      </c>
      <c r="D15" s="3" t="s">
        <v>19</v>
      </c>
      <c r="E15" s="3" t="s">
        <v>20</v>
      </c>
      <c r="F15" s="3" t="s">
        <v>68</v>
      </c>
      <c r="G15" s="3" t="s">
        <v>69</v>
      </c>
      <c r="H15" s="3"/>
      <c r="I15" s="3" t="s">
        <v>23</v>
      </c>
      <c r="J15" s="3" t="s">
        <v>24</v>
      </c>
      <c r="K15" s="3" t="s">
        <v>25</v>
      </c>
      <c r="L15" s="3">
        <v>23.0</v>
      </c>
      <c r="M15" s="4">
        <v>348.0</v>
      </c>
      <c r="N15" s="3" t="s">
        <v>70</v>
      </c>
      <c r="O15" s="6">
        <v>433336.0</v>
      </c>
      <c r="P15" s="6">
        <v>1579.0</v>
      </c>
      <c r="Q15" s="3">
        <v>712.0</v>
      </c>
      <c r="S15" s="4">
        <v>348.0</v>
      </c>
    </row>
    <row r="16">
      <c r="A16" s="3" t="s">
        <v>71</v>
      </c>
      <c r="B16" s="4" t="s">
        <v>66</v>
      </c>
      <c r="C16" s="5" t="s">
        <v>72</v>
      </c>
      <c r="D16" s="3" t="s">
        <v>19</v>
      </c>
      <c r="E16" s="3" t="s">
        <v>20</v>
      </c>
      <c r="F16" s="3" t="s">
        <v>73</v>
      </c>
      <c r="G16" s="3" t="s">
        <v>74</v>
      </c>
      <c r="H16" s="3"/>
      <c r="I16" s="3" t="s">
        <v>23</v>
      </c>
      <c r="J16" s="3" t="s">
        <v>27</v>
      </c>
      <c r="K16" s="3" t="s">
        <v>25</v>
      </c>
      <c r="L16" s="3">
        <v>7.0</v>
      </c>
      <c r="M16" s="4">
        <v>9.0</v>
      </c>
      <c r="N16" s="3" t="s">
        <v>27</v>
      </c>
      <c r="O16" s="6">
        <v>67724.0</v>
      </c>
      <c r="P16" s="3">
        <v>518.0</v>
      </c>
      <c r="Q16" s="3" t="s">
        <v>27</v>
      </c>
      <c r="S16" s="4">
        <v>9.0</v>
      </c>
    </row>
    <row r="17">
      <c r="A17" s="3" t="s">
        <v>75</v>
      </c>
      <c r="B17" s="4" t="s">
        <v>66</v>
      </c>
      <c r="C17" s="5" t="s">
        <v>76</v>
      </c>
      <c r="D17" s="3" t="s">
        <v>19</v>
      </c>
      <c r="E17" s="3" t="s">
        <v>20</v>
      </c>
      <c r="F17" s="3" t="s">
        <v>77</v>
      </c>
      <c r="G17" s="3" t="s">
        <v>22</v>
      </c>
      <c r="H17" s="3"/>
      <c r="I17" s="3" t="s">
        <v>23</v>
      </c>
      <c r="J17" s="3" t="s">
        <v>24</v>
      </c>
      <c r="K17" s="3" t="s">
        <v>25</v>
      </c>
      <c r="L17" s="3">
        <v>19.0</v>
      </c>
      <c r="M17" s="4">
        <v>0.0</v>
      </c>
      <c r="N17" s="3" t="s">
        <v>27</v>
      </c>
      <c r="O17" s="6">
        <v>250841.0</v>
      </c>
      <c r="P17" s="6">
        <v>3038.0</v>
      </c>
      <c r="Q17" s="3">
        <v>193.0</v>
      </c>
      <c r="S17" s="4">
        <v>0.0</v>
      </c>
    </row>
    <row r="18">
      <c r="A18" s="3" t="s">
        <v>78</v>
      </c>
      <c r="B18" s="4" t="s">
        <v>66</v>
      </c>
      <c r="C18" s="5" t="s">
        <v>79</v>
      </c>
      <c r="D18" s="3" t="s">
        <v>19</v>
      </c>
      <c r="E18" s="3" t="s">
        <v>20</v>
      </c>
      <c r="F18" s="3" t="s">
        <v>80</v>
      </c>
      <c r="G18" s="3" t="s">
        <v>22</v>
      </c>
      <c r="H18" s="3"/>
      <c r="I18" s="3" t="s">
        <v>23</v>
      </c>
      <c r="J18" s="3" t="s">
        <v>27</v>
      </c>
      <c r="K18" s="3" t="s">
        <v>25</v>
      </c>
      <c r="L18" s="3">
        <v>52.0</v>
      </c>
      <c r="M18" s="4">
        <v>0.0</v>
      </c>
      <c r="N18" s="3" t="s">
        <v>27</v>
      </c>
      <c r="O18" s="3" t="s">
        <v>27</v>
      </c>
      <c r="P18" s="3" t="s">
        <v>27</v>
      </c>
      <c r="Q18" s="3" t="s">
        <v>27</v>
      </c>
      <c r="S18" s="4">
        <v>0.0</v>
      </c>
    </row>
    <row r="19">
      <c r="A19" s="3" t="s">
        <v>81</v>
      </c>
      <c r="B19" s="4" t="s">
        <v>66</v>
      </c>
      <c r="C19" s="5" t="s">
        <v>82</v>
      </c>
      <c r="D19" s="3" t="s">
        <v>83</v>
      </c>
      <c r="E19" s="3" t="s">
        <v>84</v>
      </c>
      <c r="F19" s="3" t="s">
        <v>27</v>
      </c>
      <c r="G19" s="3" t="s">
        <v>27</v>
      </c>
      <c r="H19" s="3"/>
      <c r="I19" s="3" t="s">
        <v>27</v>
      </c>
      <c r="J19" s="3" t="s">
        <v>27</v>
      </c>
      <c r="K19" s="3" t="s">
        <v>27</v>
      </c>
      <c r="L19" s="3" t="s">
        <v>27</v>
      </c>
      <c r="M19" s="4">
        <v>0.0</v>
      </c>
      <c r="N19" s="3" t="s">
        <v>27</v>
      </c>
      <c r="O19" s="6">
        <v>969362.0</v>
      </c>
      <c r="P19" s="3" t="s">
        <v>27</v>
      </c>
      <c r="Q19" s="6">
        <v>3603.0</v>
      </c>
      <c r="S19" s="4">
        <v>0.0</v>
      </c>
    </row>
    <row r="20">
      <c r="A20" s="3" t="s">
        <v>85</v>
      </c>
      <c r="B20" s="4" t="s">
        <v>66</v>
      </c>
      <c r="C20" s="5" t="s">
        <v>86</v>
      </c>
      <c r="D20" s="3" t="s">
        <v>87</v>
      </c>
      <c r="E20" s="3" t="s">
        <v>84</v>
      </c>
      <c r="F20" s="3" t="s">
        <v>88</v>
      </c>
      <c r="G20" s="3" t="s">
        <v>89</v>
      </c>
      <c r="H20" s="3"/>
      <c r="I20" s="3" t="s">
        <v>90</v>
      </c>
      <c r="J20" s="3" t="s">
        <v>91</v>
      </c>
      <c r="K20" s="3" t="s">
        <v>27</v>
      </c>
      <c r="L20" s="3" t="s">
        <v>27</v>
      </c>
      <c r="M20" s="4">
        <v>0.0</v>
      </c>
      <c r="N20" s="3" t="s">
        <v>92</v>
      </c>
      <c r="O20" s="6">
        <v>1723039.0</v>
      </c>
      <c r="P20" s="6">
        <v>126480.0</v>
      </c>
      <c r="Q20" s="6">
        <v>2439.0</v>
      </c>
      <c r="S20" s="4">
        <v>0.0</v>
      </c>
    </row>
    <row r="21">
      <c r="A21" s="3" t="s">
        <v>93</v>
      </c>
      <c r="B21" s="4" t="s">
        <v>66</v>
      </c>
      <c r="C21" s="5" t="s">
        <v>94</v>
      </c>
      <c r="D21" s="3" t="s">
        <v>19</v>
      </c>
      <c r="E21" s="3" t="s">
        <v>20</v>
      </c>
      <c r="F21" s="3" t="s">
        <v>95</v>
      </c>
      <c r="G21" s="3" t="s">
        <v>22</v>
      </c>
      <c r="H21" s="3"/>
      <c r="I21" s="3" t="s">
        <v>23</v>
      </c>
      <c r="J21" s="3" t="s">
        <v>24</v>
      </c>
      <c r="K21" s="3" t="s">
        <v>25</v>
      </c>
      <c r="L21" s="3">
        <v>10.0</v>
      </c>
      <c r="M21" s="4">
        <v>292.0</v>
      </c>
      <c r="N21" s="3" t="s">
        <v>96</v>
      </c>
      <c r="O21" s="6">
        <v>344456.0</v>
      </c>
      <c r="P21" s="6">
        <v>1199.0</v>
      </c>
      <c r="Q21" s="3">
        <v>193.0</v>
      </c>
      <c r="S21" s="4">
        <v>292.0</v>
      </c>
    </row>
    <row r="22">
      <c r="A22" s="3" t="s">
        <v>97</v>
      </c>
      <c r="B22" s="4" t="s">
        <v>66</v>
      </c>
      <c r="C22" s="5" t="s">
        <v>98</v>
      </c>
      <c r="D22" s="3" t="s">
        <v>19</v>
      </c>
      <c r="E22" s="3" t="s">
        <v>20</v>
      </c>
      <c r="F22" s="3" t="s">
        <v>99</v>
      </c>
      <c r="G22" s="3" t="s">
        <v>22</v>
      </c>
      <c r="H22" s="3"/>
      <c r="I22" s="3" t="s">
        <v>23</v>
      </c>
      <c r="J22" s="3" t="s">
        <v>24</v>
      </c>
      <c r="K22" s="3" t="s">
        <v>100</v>
      </c>
      <c r="L22" s="3">
        <v>52.0</v>
      </c>
      <c r="M22" s="4">
        <v>288.0</v>
      </c>
      <c r="N22" s="3" t="s">
        <v>96</v>
      </c>
      <c r="O22" s="6">
        <v>358589.0</v>
      </c>
      <c r="P22" s="6">
        <v>2052.0</v>
      </c>
      <c r="Q22" s="3">
        <v>108.0</v>
      </c>
      <c r="S22" s="4">
        <v>288.0</v>
      </c>
    </row>
    <row r="23">
      <c r="A23" s="3" t="s">
        <v>101</v>
      </c>
      <c r="B23" s="4" t="s">
        <v>66</v>
      </c>
      <c r="C23" s="5" t="s">
        <v>102</v>
      </c>
      <c r="D23" s="3" t="s">
        <v>19</v>
      </c>
      <c r="E23" s="3" t="s">
        <v>20</v>
      </c>
      <c r="F23" s="3" t="s">
        <v>103</v>
      </c>
      <c r="G23" s="3" t="s">
        <v>22</v>
      </c>
      <c r="H23" s="3"/>
      <c r="I23" s="3" t="s">
        <v>23</v>
      </c>
      <c r="J23" s="3" t="s">
        <v>24</v>
      </c>
      <c r="K23" s="3" t="s">
        <v>25</v>
      </c>
      <c r="L23" s="3">
        <v>50.0</v>
      </c>
      <c r="M23" s="4">
        <v>287.0</v>
      </c>
      <c r="N23" s="3" t="s">
        <v>96</v>
      </c>
      <c r="O23" s="6">
        <v>463376.0</v>
      </c>
      <c r="P23" s="6">
        <v>10212.0</v>
      </c>
      <c r="Q23" s="3">
        <v>574.0</v>
      </c>
      <c r="S23" s="4">
        <v>287.0</v>
      </c>
    </row>
    <row r="24">
      <c r="A24" s="3" t="s">
        <v>104</v>
      </c>
      <c r="B24" s="4" t="s">
        <v>66</v>
      </c>
      <c r="C24" s="5" t="s">
        <v>105</v>
      </c>
      <c r="D24" s="3" t="s">
        <v>19</v>
      </c>
      <c r="E24" s="3" t="s">
        <v>20</v>
      </c>
      <c r="F24" s="3" t="s">
        <v>106</v>
      </c>
      <c r="G24" s="3" t="s">
        <v>107</v>
      </c>
      <c r="H24" s="3"/>
      <c r="I24" s="3" t="s">
        <v>23</v>
      </c>
      <c r="J24" s="3" t="s">
        <v>24</v>
      </c>
      <c r="K24" s="3" t="s">
        <v>25</v>
      </c>
      <c r="L24" s="3">
        <v>40.0</v>
      </c>
      <c r="M24" s="4">
        <v>290.0</v>
      </c>
      <c r="N24" s="3" t="s">
        <v>96</v>
      </c>
      <c r="O24" s="6">
        <v>386039.0</v>
      </c>
      <c r="P24" s="6">
        <v>7445.0</v>
      </c>
      <c r="Q24" s="3">
        <v>199.0</v>
      </c>
      <c r="S24" s="4">
        <v>290.0</v>
      </c>
    </row>
    <row r="25">
      <c r="A25" s="3" t="s">
        <v>108</v>
      </c>
      <c r="B25" s="4" t="s">
        <v>66</v>
      </c>
      <c r="C25" s="5" t="s">
        <v>109</v>
      </c>
      <c r="D25" s="3" t="s">
        <v>19</v>
      </c>
      <c r="E25" s="3" t="s">
        <v>20</v>
      </c>
      <c r="F25" s="3" t="s">
        <v>110</v>
      </c>
      <c r="G25" s="3" t="s">
        <v>22</v>
      </c>
      <c r="H25" s="3"/>
      <c r="I25" s="3" t="s">
        <v>111</v>
      </c>
      <c r="J25" s="3" t="s">
        <v>24</v>
      </c>
      <c r="K25" s="3" t="s">
        <v>25</v>
      </c>
      <c r="L25" s="3">
        <v>20.0</v>
      </c>
      <c r="M25" s="4">
        <v>241.0</v>
      </c>
      <c r="N25" s="3" t="s">
        <v>96</v>
      </c>
      <c r="O25" s="6">
        <v>576015.0</v>
      </c>
      <c r="P25" s="6">
        <v>8104.0</v>
      </c>
      <c r="Q25" s="3">
        <v>673.0</v>
      </c>
      <c r="S25" s="4">
        <v>241.0</v>
      </c>
    </row>
    <row r="26">
      <c r="A26" s="3" t="s">
        <v>112</v>
      </c>
      <c r="B26" s="4" t="s">
        <v>66</v>
      </c>
      <c r="C26" s="5" t="s">
        <v>113</v>
      </c>
      <c r="D26" s="3" t="s">
        <v>19</v>
      </c>
      <c r="E26" s="3" t="s">
        <v>20</v>
      </c>
      <c r="F26" s="3" t="s">
        <v>114</v>
      </c>
      <c r="G26" s="3" t="s">
        <v>22</v>
      </c>
      <c r="H26" s="3"/>
      <c r="I26" s="3" t="s">
        <v>23</v>
      </c>
      <c r="J26" s="3" t="s">
        <v>24</v>
      </c>
      <c r="K26" s="3" t="s">
        <v>25</v>
      </c>
      <c r="L26" s="3">
        <v>10.0</v>
      </c>
      <c r="M26" s="4">
        <v>254.0</v>
      </c>
      <c r="N26" s="3" t="s">
        <v>96</v>
      </c>
      <c r="O26" s="6">
        <v>144472.0</v>
      </c>
      <c r="P26" s="3">
        <v>631.0</v>
      </c>
      <c r="Q26" s="3">
        <v>63.0</v>
      </c>
      <c r="S26" s="4">
        <v>254.0</v>
      </c>
    </row>
    <row r="27">
      <c r="A27" s="3" t="s">
        <v>115</v>
      </c>
      <c r="B27" s="4" t="s">
        <v>66</v>
      </c>
      <c r="C27" s="5" t="s">
        <v>116</v>
      </c>
      <c r="D27" s="3" t="s">
        <v>19</v>
      </c>
      <c r="E27" s="3" t="s">
        <v>20</v>
      </c>
      <c r="F27" s="3" t="s">
        <v>117</v>
      </c>
      <c r="G27" s="3" t="s">
        <v>69</v>
      </c>
      <c r="H27" s="3"/>
      <c r="I27" s="3" t="s">
        <v>23</v>
      </c>
      <c r="J27" s="3" t="s">
        <v>24</v>
      </c>
      <c r="K27" s="3" t="s">
        <v>25</v>
      </c>
      <c r="L27" s="3">
        <v>26.0</v>
      </c>
      <c r="M27" s="4">
        <v>339.0</v>
      </c>
      <c r="N27" s="3" t="s">
        <v>96</v>
      </c>
      <c r="O27" s="6">
        <v>759224.0</v>
      </c>
      <c r="P27" s="6">
        <v>6413.0</v>
      </c>
      <c r="Q27" s="3">
        <v>370.0</v>
      </c>
      <c r="S27" s="4">
        <v>339.0</v>
      </c>
    </row>
    <row r="28">
      <c r="A28" s="3" t="s">
        <v>118</v>
      </c>
      <c r="B28" s="4" t="s">
        <v>66</v>
      </c>
      <c r="C28" s="5" t="s">
        <v>119</v>
      </c>
      <c r="D28" s="3" t="s">
        <v>19</v>
      </c>
      <c r="E28" s="3" t="s">
        <v>20</v>
      </c>
      <c r="F28" s="3" t="s">
        <v>120</v>
      </c>
      <c r="G28" s="3" t="s">
        <v>121</v>
      </c>
      <c r="H28" s="3"/>
      <c r="I28" s="3" t="s">
        <v>23</v>
      </c>
      <c r="J28" s="3" t="s">
        <v>122</v>
      </c>
      <c r="K28" s="3" t="s">
        <v>25</v>
      </c>
      <c r="L28" s="3">
        <v>31.0</v>
      </c>
      <c r="M28" s="4">
        <v>65.0</v>
      </c>
      <c r="N28" s="3" t="s">
        <v>96</v>
      </c>
      <c r="O28" s="6">
        <v>818478.0</v>
      </c>
      <c r="P28" s="6">
        <v>4963.0</v>
      </c>
      <c r="Q28" s="3">
        <v>555.0</v>
      </c>
      <c r="S28" s="4">
        <v>65.0</v>
      </c>
    </row>
    <row r="29">
      <c r="A29" s="3" t="s">
        <v>123</v>
      </c>
      <c r="B29" s="4" t="s">
        <v>66</v>
      </c>
      <c r="C29" s="5" t="s">
        <v>124</v>
      </c>
      <c r="D29" s="3" t="s">
        <v>19</v>
      </c>
      <c r="E29" s="3" t="s">
        <v>20</v>
      </c>
      <c r="F29" s="3" t="s">
        <v>125</v>
      </c>
      <c r="G29" s="3" t="s">
        <v>22</v>
      </c>
      <c r="H29" s="3"/>
      <c r="I29" s="3" t="s">
        <v>23</v>
      </c>
      <c r="J29" s="3" t="s">
        <v>24</v>
      </c>
      <c r="K29" s="3" t="s">
        <v>25</v>
      </c>
      <c r="L29" s="3">
        <v>16.0</v>
      </c>
      <c r="M29" s="4">
        <v>283.0</v>
      </c>
      <c r="N29" s="3" t="s">
        <v>96</v>
      </c>
      <c r="O29" s="6">
        <v>477191.0</v>
      </c>
      <c r="P29" s="6">
        <v>3854.0</v>
      </c>
      <c r="Q29" s="3">
        <v>154.0</v>
      </c>
      <c r="S29" s="4">
        <v>283.0</v>
      </c>
    </row>
    <row r="30">
      <c r="A30" s="3" t="s">
        <v>126</v>
      </c>
      <c r="B30" s="4" t="s">
        <v>66</v>
      </c>
      <c r="C30" s="5" t="s">
        <v>127</v>
      </c>
      <c r="D30" s="3" t="s">
        <v>19</v>
      </c>
      <c r="E30" s="3" t="s">
        <v>20</v>
      </c>
      <c r="F30" s="3" t="s">
        <v>128</v>
      </c>
      <c r="G30" s="3" t="s">
        <v>129</v>
      </c>
      <c r="H30" s="3"/>
      <c r="I30" s="3" t="s">
        <v>23</v>
      </c>
      <c r="J30" s="3" t="s">
        <v>24</v>
      </c>
      <c r="K30" s="3" t="s">
        <v>25</v>
      </c>
      <c r="L30" s="3">
        <v>6.0</v>
      </c>
      <c r="M30" s="4">
        <v>270.0</v>
      </c>
      <c r="N30" s="3" t="s">
        <v>96</v>
      </c>
      <c r="O30" s="6">
        <v>29254.0</v>
      </c>
      <c r="P30" s="3">
        <v>1.0</v>
      </c>
      <c r="Q30" s="3">
        <v>12.0</v>
      </c>
      <c r="S30" s="4">
        <v>270.0</v>
      </c>
    </row>
    <row r="31">
      <c r="A31" s="3" t="s">
        <v>130</v>
      </c>
      <c r="B31" s="4" t="s">
        <v>66</v>
      </c>
      <c r="C31" s="5" t="s">
        <v>131</v>
      </c>
      <c r="D31" s="3" t="s">
        <v>19</v>
      </c>
      <c r="E31" s="3" t="s">
        <v>20</v>
      </c>
      <c r="F31" s="3" t="s">
        <v>132</v>
      </c>
      <c r="G31" s="3" t="s">
        <v>22</v>
      </c>
      <c r="H31" s="3"/>
      <c r="I31" s="3" t="s">
        <v>23</v>
      </c>
      <c r="J31" s="3" t="s">
        <v>24</v>
      </c>
      <c r="K31" s="3" t="s">
        <v>25</v>
      </c>
      <c r="L31" s="3">
        <v>24.0</v>
      </c>
      <c r="M31" s="4">
        <v>295.0</v>
      </c>
      <c r="N31" s="3" t="s">
        <v>96</v>
      </c>
      <c r="O31" s="6">
        <v>399913.0</v>
      </c>
      <c r="P31" s="6">
        <v>6063.0</v>
      </c>
      <c r="Q31" s="3">
        <v>219.0</v>
      </c>
      <c r="S31" s="4">
        <v>295.0</v>
      </c>
    </row>
    <row r="32">
      <c r="A32" s="3" t="s">
        <v>133</v>
      </c>
      <c r="B32" s="4" t="s">
        <v>66</v>
      </c>
      <c r="C32" s="5" t="s">
        <v>134</v>
      </c>
      <c r="D32" s="3" t="s">
        <v>19</v>
      </c>
      <c r="E32" s="3" t="s">
        <v>20</v>
      </c>
      <c r="F32" s="3" t="s">
        <v>135</v>
      </c>
      <c r="G32" s="3" t="s">
        <v>64</v>
      </c>
      <c r="H32" s="3"/>
      <c r="I32" s="3" t="s">
        <v>23</v>
      </c>
      <c r="J32" s="3" t="s">
        <v>136</v>
      </c>
      <c r="K32" s="3" t="s">
        <v>25</v>
      </c>
      <c r="L32" s="3">
        <v>123.0</v>
      </c>
      <c r="M32" s="4">
        <v>344.0</v>
      </c>
      <c r="N32" s="3" t="s">
        <v>96</v>
      </c>
      <c r="O32" s="6">
        <v>896423.0</v>
      </c>
      <c r="P32" s="6">
        <v>21672.0</v>
      </c>
      <c r="Q32" s="6">
        <v>1846.0</v>
      </c>
      <c r="S32" s="4">
        <v>344.0</v>
      </c>
    </row>
    <row r="33">
      <c r="A33" s="3" t="s">
        <v>137</v>
      </c>
      <c r="B33" s="4" t="s">
        <v>66</v>
      </c>
      <c r="C33" s="5" t="s">
        <v>138</v>
      </c>
      <c r="D33" s="3" t="s">
        <v>19</v>
      </c>
      <c r="E33" s="3" t="s">
        <v>20</v>
      </c>
      <c r="F33" s="3" t="s">
        <v>139</v>
      </c>
      <c r="G33" s="3" t="s">
        <v>22</v>
      </c>
      <c r="H33" s="3"/>
      <c r="I33" s="3" t="s">
        <v>140</v>
      </c>
      <c r="J33" s="3" t="s">
        <v>24</v>
      </c>
      <c r="K33" s="3" t="s">
        <v>25</v>
      </c>
      <c r="L33" s="3">
        <v>43.0</v>
      </c>
      <c r="M33" s="4">
        <v>333.0</v>
      </c>
      <c r="N33" s="3" t="s">
        <v>96</v>
      </c>
      <c r="O33" s="6">
        <v>562734.0</v>
      </c>
      <c r="P33" s="6">
        <v>6998.0</v>
      </c>
      <c r="Q33" s="3">
        <v>699.0</v>
      </c>
      <c r="S33" s="4">
        <v>333.0</v>
      </c>
    </row>
    <row r="34">
      <c r="A34" s="3" t="s">
        <v>141</v>
      </c>
      <c r="B34" s="4" t="s">
        <v>66</v>
      </c>
      <c r="C34" s="5" t="s">
        <v>142</v>
      </c>
      <c r="D34" s="3" t="s">
        <v>19</v>
      </c>
      <c r="E34" s="3" t="s">
        <v>20</v>
      </c>
      <c r="F34" s="3" t="s">
        <v>143</v>
      </c>
      <c r="G34" s="3" t="s">
        <v>22</v>
      </c>
      <c r="H34" s="3"/>
      <c r="I34" s="3" t="s">
        <v>23</v>
      </c>
      <c r="J34" s="3" t="s">
        <v>24</v>
      </c>
      <c r="K34" s="3" t="s">
        <v>25</v>
      </c>
      <c r="L34" s="3">
        <v>38.0</v>
      </c>
      <c r="M34" s="4">
        <v>283.0</v>
      </c>
      <c r="N34" s="3" t="s">
        <v>96</v>
      </c>
      <c r="O34" s="6">
        <v>172739.0</v>
      </c>
      <c r="P34" s="6">
        <v>1961.0</v>
      </c>
      <c r="Q34" s="3">
        <v>173.0</v>
      </c>
      <c r="S34" s="4">
        <v>283.0</v>
      </c>
    </row>
    <row r="35">
      <c r="A35" s="3" t="s">
        <v>144</v>
      </c>
      <c r="B35" s="4" t="s">
        <v>66</v>
      </c>
      <c r="C35" s="5" t="s">
        <v>145</v>
      </c>
      <c r="D35" s="3" t="s">
        <v>19</v>
      </c>
      <c r="E35" s="3" t="s">
        <v>20</v>
      </c>
      <c r="F35" s="3" t="s">
        <v>146</v>
      </c>
      <c r="G35" s="3" t="s">
        <v>22</v>
      </c>
      <c r="H35" s="3"/>
      <c r="I35" s="3" t="s">
        <v>23</v>
      </c>
      <c r="J35" s="3" t="s">
        <v>24</v>
      </c>
      <c r="K35" s="3" t="s">
        <v>25</v>
      </c>
      <c r="L35" s="3">
        <v>38.0</v>
      </c>
      <c r="M35" s="4">
        <v>12.0</v>
      </c>
      <c r="N35" s="3" t="s">
        <v>96</v>
      </c>
      <c r="O35" s="6">
        <v>728212.0</v>
      </c>
      <c r="P35" s="6">
        <v>3816.0</v>
      </c>
      <c r="Q35" s="3">
        <v>445.0</v>
      </c>
      <c r="S35" s="4">
        <v>12.0</v>
      </c>
    </row>
    <row r="36">
      <c r="A36" s="3" t="s">
        <v>147</v>
      </c>
      <c r="B36" s="4" t="s">
        <v>66</v>
      </c>
      <c r="C36" s="5" t="s">
        <v>148</v>
      </c>
      <c r="D36" s="3" t="s">
        <v>19</v>
      </c>
      <c r="E36" s="3" t="s">
        <v>20</v>
      </c>
      <c r="F36" s="3" t="s">
        <v>149</v>
      </c>
      <c r="G36" s="3" t="s">
        <v>69</v>
      </c>
      <c r="H36" s="3"/>
      <c r="I36" s="3" t="s">
        <v>23</v>
      </c>
      <c r="J36" s="3" t="s">
        <v>24</v>
      </c>
      <c r="K36" s="3" t="s">
        <v>25</v>
      </c>
      <c r="L36" s="3">
        <v>8.0</v>
      </c>
      <c r="M36" s="4">
        <v>0.0</v>
      </c>
      <c r="N36" s="3" t="s">
        <v>96</v>
      </c>
      <c r="O36" s="6">
        <v>428955.0</v>
      </c>
      <c r="P36" s="6">
        <v>1208.0</v>
      </c>
      <c r="Q36" s="3">
        <v>117.0</v>
      </c>
      <c r="S36" s="4">
        <v>0.0</v>
      </c>
    </row>
    <row r="37">
      <c r="A37" s="3" t="s">
        <v>150</v>
      </c>
      <c r="B37" s="4" t="s">
        <v>66</v>
      </c>
      <c r="C37" s="5" t="s">
        <v>151</v>
      </c>
      <c r="D37" s="3" t="s">
        <v>19</v>
      </c>
      <c r="E37" s="3" t="s">
        <v>20</v>
      </c>
      <c r="F37" s="3" t="s">
        <v>152</v>
      </c>
      <c r="G37" s="3" t="s">
        <v>22</v>
      </c>
      <c r="H37" s="3"/>
      <c r="I37" s="3" t="s">
        <v>23</v>
      </c>
      <c r="J37" s="3" t="s">
        <v>24</v>
      </c>
      <c r="K37" s="3" t="s">
        <v>25</v>
      </c>
      <c r="L37" s="3">
        <v>36.0</v>
      </c>
      <c r="M37" s="4" t="s">
        <v>153</v>
      </c>
      <c r="N37" s="3" t="s">
        <v>96</v>
      </c>
      <c r="O37" s="6">
        <v>527996.0</v>
      </c>
      <c r="P37" s="6">
        <v>7965.0</v>
      </c>
      <c r="Q37" s="3">
        <v>170.0</v>
      </c>
      <c r="S37" s="4" t="s">
        <v>153</v>
      </c>
    </row>
    <row r="38">
      <c r="A38" s="3" t="s">
        <v>154</v>
      </c>
      <c r="B38" s="4" t="s">
        <v>66</v>
      </c>
      <c r="C38" s="5" t="s">
        <v>155</v>
      </c>
      <c r="D38" s="3" t="s">
        <v>19</v>
      </c>
      <c r="E38" s="3" t="s">
        <v>20</v>
      </c>
      <c r="F38" s="3" t="s">
        <v>156</v>
      </c>
      <c r="G38" s="3" t="s">
        <v>69</v>
      </c>
      <c r="H38" s="3"/>
      <c r="I38" s="3" t="s">
        <v>23</v>
      </c>
      <c r="J38" s="3" t="s">
        <v>157</v>
      </c>
      <c r="K38" s="3" t="s">
        <v>25</v>
      </c>
      <c r="L38" s="3">
        <v>23.0</v>
      </c>
      <c r="M38" s="4">
        <v>320.0</v>
      </c>
      <c r="N38" s="3" t="s">
        <v>96</v>
      </c>
      <c r="O38" s="6">
        <v>224537.0</v>
      </c>
      <c r="P38" s="6">
        <v>2718.0</v>
      </c>
      <c r="Q38" s="3">
        <v>200.0</v>
      </c>
      <c r="S38" s="4">
        <v>320.0</v>
      </c>
    </row>
    <row r="39">
      <c r="A39" s="3" t="s">
        <v>158</v>
      </c>
      <c r="B39" s="4" t="s">
        <v>66</v>
      </c>
      <c r="C39" s="5" t="s">
        <v>159</v>
      </c>
      <c r="D39" s="3" t="s">
        <v>19</v>
      </c>
      <c r="E39" s="3" t="s">
        <v>20</v>
      </c>
      <c r="F39" s="3" t="s">
        <v>160</v>
      </c>
      <c r="G39" s="3" t="s">
        <v>22</v>
      </c>
      <c r="H39" s="3"/>
      <c r="I39" s="3" t="s">
        <v>23</v>
      </c>
      <c r="J39" s="3" t="s">
        <v>24</v>
      </c>
      <c r="K39" s="3" t="s">
        <v>100</v>
      </c>
      <c r="L39" s="3">
        <v>46.0</v>
      </c>
      <c r="M39" s="4">
        <v>334.0</v>
      </c>
      <c r="N39" s="3" t="s">
        <v>96</v>
      </c>
      <c r="O39" s="6">
        <v>1509713.0</v>
      </c>
      <c r="P39" s="6">
        <v>16636.0</v>
      </c>
      <c r="Q39" s="3">
        <v>701.0</v>
      </c>
      <c r="S39" s="4">
        <v>334.0</v>
      </c>
    </row>
    <row r="40">
      <c r="A40" s="3" t="s">
        <v>161</v>
      </c>
      <c r="B40" s="4" t="s">
        <v>66</v>
      </c>
      <c r="C40" s="5" t="s">
        <v>162</v>
      </c>
      <c r="D40" s="3" t="s">
        <v>19</v>
      </c>
      <c r="E40" s="3" t="s">
        <v>20</v>
      </c>
      <c r="F40" s="3" t="s">
        <v>163</v>
      </c>
      <c r="G40" s="3" t="s">
        <v>69</v>
      </c>
      <c r="H40" s="3"/>
      <c r="I40" s="3" t="s">
        <v>23</v>
      </c>
      <c r="J40" s="3" t="s">
        <v>24</v>
      </c>
      <c r="K40" s="3" t="s">
        <v>25</v>
      </c>
      <c r="L40" s="3">
        <v>125.0</v>
      </c>
      <c r="M40" s="4">
        <v>289.0</v>
      </c>
      <c r="N40" s="3" t="s">
        <v>96</v>
      </c>
      <c r="O40" s="6">
        <v>980646.0</v>
      </c>
      <c r="P40" s="6">
        <v>36574.0</v>
      </c>
      <c r="Q40" s="6">
        <v>1632.0</v>
      </c>
      <c r="S40" s="4">
        <v>289.0</v>
      </c>
    </row>
    <row r="41">
      <c r="A41" s="3" t="s">
        <v>164</v>
      </c>
      <c r="B41" s="4" t="s">
        <v>66</v>
      </c>
      <c r="C41" s="5" t="s">
        <v>165</v>
      </c>
      <c r="D41" s="3" t="s">
        <v>19</v>
      </c>
      <c r="E41" s="3" t="s">
        <v>20</v>
      </c>
      <c r="F41" s="3" t="s">
        <v>166</v>
      </c>
      <c r="G41" s="3" t="s">
        <v>69</v>
      </c>
      <c r="H41" s="3"/>
      <c r="I41" s="3" t="s">
        <v>23</v>
      </c>
      <c r="J41" s="3" t="s">
        <v>24</v>
      </c>
      <c r="K41" s="3" t="s">
        <v>167</v>
      </c>
      <c r="L41" s="3">
        <v>10.0</v>
      </c>
      <c r="M41" s="4">
        <v>202.0</v>
      </c>
      <c r="N41" s="3" t="s">
        <v>96</v>
      </c>
      <c r="O41" s="6">
        <v>116121.0</v>
      </c>
      <c r="P41" s="3">
        <v>394.0</v>
      </c>
      <c r="Q41" s="3">
        <v>13.0</v>
      </c>
      <c r="S41" s="4">
        <v>202.0</v>
      </c>
    </row>
    <row r="42">
      <c r="A42" s="3" t="s">
        <v>168</v>
      </c>
      <c r="B42" s="4" t="s">
        <v>66</v>
      </c>
      <c r="C42" s="5" t="s">
        <v>169</v>
      </c>
      <c r="D42" s="3" t="s">
        <v>19</v>
      </c>
      <c r="E42" s="3" t="s">
        <v>20</v>
      </c>
      <c r="F42" s="3" t="s">
        <v>170</v>
      </c>
      <c r="G42" s="3" t="s">
        <v>69</v>
      </c>
      <c r="H42" s="3"/>
      <c r="I42" s="3" t="s">
        <v>23</v>
      </c>
      <c r="J42" s="3" t="s">
        <v>24</v>
      </c>
      <c r="K42" s="3" t="s">
        <v>25</v>
      </c>
      <c r="L42" s="3">
        <v>11.0</v>
      </c>
      <c r="M42" s="4">
        <v>256.0</v>
      </c>
      <c r="N42" s="3" t="s">
        <v>96</v>
      </c>
      <c r="O42" s="6">
        <v>320370.0</v>
      </c>
      <c r="P42" s="3">
        <v>706.0</v>
      </c>
      <c r="Q42" s="3">
        <v>419.0</v>
      </c>
      <c r="S42" s="4">
        <v>256.0</v>
      </c>
    </row>
    <row r="43">
      <c r="A43" s="3" t="s">
        <v>171</v>
      </c>
      <c r="B43" s="4" t="s">
        <v>66</v>
      </c>
      <c r="C43" s="5" t="s">
        <v>172</v>
      </c>
      <c r="D43" s="3" t="s">
        <v>19</v>
      </c>
      <c r="E43" s="3" t="s">
        <v>20</v>
      </c>
      <c r="F43" s="3" t="s">
        <v>173</v>
      </c>
      <c r="G43" s="3" t="s">
        <v>22</v>
      </c>
      <c r="H43" s="3"/>
      <c r="I43" s="3" t="s">
        <v>174</v>
      </c>
      <c r="J43" s="3" t="s">
        <v>24</v>
      </c>
      <c r="K43" s="3" t="s">
        <v>175</v>
      </c>
      <c r="L43" s="3">
        <v>26.0</v>
      </c>
      <c r="M43" s="4">
        <v>2.0</v>
      </c>
      <c r="N43" s="3" t="s">
        <v>96</v>
      </c>
      <c r="O43" s="6">
        <v>222573.0</v>
      </c>
      <c r="P43" s="3">
        <v>517.0</v>
      </c>
      <c r="Q43" s="3" t="s">
        <v>27</v>
      </c>
      <c r="S43" s="4">
        <v>2.0</v>
      </c>
    </row>
    <row r="44">
      <c r="A44" s="3" t="s">
        <v>176</v>
      </c>
      <c r="B44" s="4" t="s">
        <v>66</v>
      </c>
      <c r="C44" s="5" t="s">
        <v>177</v>
      </c>
      <c r="D44" s="3" t="s">
        <v>19</v>
      </c>
      <c r="E44" s="3" t="s">
        <v>20</v>
      </c>
      <c r="F44" s="3" t="s">
        <v>178</v>
      </c>
      <c r="G44" s="3" t="s">
        <v>69</v>
      </c>
      <c r="H44" s="3"/>
      <c r="I44" s="3" t="s">
        <v>23</v>
      </c>
      <c r="J44" s="3" t="s">
        <v>24</v>
      </c>
      <c r="K44" s="3" t="s">
        <v>25</v>
      </c>
      <c r="L44" s="3">
        <v>17.0</v>
      </c>
      <c r="M44" s="4">
        <v>304.0</v>
      </c>
      <c r="N44" s="3" t="s">
        <v>96</v>
      </c>
      <c r="O44" s="6">
        <v>155689.0</v>
      </c>
      <c r="P44" s="3">
        <v>791.0</v>
      </c>
      <c r="Q44" s="3">
        <v>332.0</v>
      </c>
      <c r="S44" s="4">
        <v>304.0</v>
      </c>
    </row>
    <row r="45">
      <c r="A45" s="3" t="s">
        <v>179</v>
      </c>
      <c r="B45" s="4" t="s">
        <v>66</v>
      </c>
      <c r="C45" s="5" t="s">
        <v>180</v>
      </c>
      <c r="D45" s="3" t="s">
        <v>19</v>
      </c>
      <c r="E45" s="3" t="s">
        <v>20</v>
      </c>
      <c r="F45" s="3" t="s">
        <v>181</v>
      </c>
      <c r="G45" s="3" t="s">
        <v>22</v>
      </c>
      <c r="H45" s="3"/>
      <c r="I45" s="3" t="s">
        <v>23</v>
      </c>
      <c r="J45" s="3" t="s">
        <v>24</v>
      </c>
      <c r="K45" s="3" t="s">
        <v>25</v>
      </c>
      <c r="L45" s="3">
        <v>12.0</v>
      </c>
      <c r="M45" s="4">
        <v>100.0</v>
      </c>
      <c r="N45" s="3" t="s">
        <v>96</v>
      </c>
      <c r="O45" s="6">
        <v>185976.0</v>
      </c>
      <c r="P45" s="3">
        <v>455.0</v>
      </c>
      <c r="Q45" s="3">
        <v>28.0</v>
      </c>
      <c r="S45" s="4">
        <v>100.0</v>
      </c>
    </row>
    <row r="46">
      <c r="A46" s="3" t="s">
        <v>182</v>
      </c>
      <c r="B46" s="4" t="s">
        <v>66</v>
      </c>
      <c r="C46" s="5" t="s">
        <v>183</v>
      </c>
      <c r="D46" s="3" t="s">
        <v>19</v>
      </c>
      <c r="E46" s="3" t="s">
        <v>20</v>
      </c>
      <c r="F46" s="3" t="s">
        <v>184</v>
      </c>
      <c r="G46" s="3" t="s">
        <v>69</v>
      </c>
      <c r="H46" s="3"/>
      <c r="I46" s="3" t="s">
        <v>23</v>
      </c>
      <c r="J46" s="3" t="s">
        <v>24</v>
      </c>
      <c r="K46" s="3" t="s">
        <v>25</v>
      </c>
      <c r="L46" s="3">
        <v>8.0</v>
      </c>
      <c r="M46" s="4">
        <v>204.0</v>
      </c>
      <c r="N46" s="3" t="s">
        <v>96</v>
      </c>
      <c r="O46" s="6">
        <v>136516.0</v>
      </c>
      <c r="P46" s="3">
        <v>705.0</v>
      </c>
      <c r="Q46" s="3">
        <v>28.0</v>
      </c>
      <c r="S46" s="4">
        <v>204.0</v>
      </c>
    </row>
    <row r="47">
      <c r="A47" s="3" t="s">
        <v>185</v>
      </c>
      <c r="B47" s="4" t="s">
        <v>66</v>
      </c>
      <c r="C47" s="5" t="s">
        <v>186</v>
      </c>
      <c r="D47" s="3" t="s">
        <v>19</v>
      </c>
      <c r="E47" s="3" t="s">
        <v>20</v>
      </c>
      <c r="F47" s="3" t="s">
        <v>187</v>
      </c>
      <c r="G47" s="3" t="s">
        <v>22</v>
      </c>
      <c r="H47" s="3"/>
      <c r="I47" s="3" t="s">
        <v>23</v>
      </c>
      <c r="J47" s="3" t="s">
        <v>24</v>
      </c>
      <c r="K47" s="3" t="s">
        <v>25</v>
      </c>
      <c r="L47" s="3">
        <v>17.0</v>
      </c>
      <c r="M47" s="4">
        <v>15.0</v>
      </c>
      <c r="N47" s="3" t="s">
        <v>96</v>
      </c>
      <c r="O47" s="6">
        <v>529126.0</v>
      </c>
      <c r="P47" s="6">
        <v>1369.0</v>
      </c>
      <c r="Q47" s="3">
        <v>216.0</v>
      </c>
      <c r="S47" s="4">
        <v>15.0</v>
      </c>
    </row>
    <row r="48">
      <c r="A48" s="3" t="s">
        <v>188</v>
      </c>
      <c r="B48" s="4" t="s">
        <v>66</v>
      </c>
      <c r="C48" s="5" t="s">
        <v>189</v>
      </c>
      <c r="D48" s="3" t="s">
        <v>19</v>
      </c>
      <c r="E48" s="3" t="s">
        <v>20</v>
      </c>
      <c r="F48" s="3" t="s">
        <v>190</v>
      </c>
      <c r="G48" s="3" t="s">
        <v>22</v>
      </c>
      <c r="H48" s="3"/>
      <c r="I48" s="3" t="s">
        <v>23</v>
      </c>
      <c r="J48" s="3" t="s">
        <v>24</v>
      </c>
      <c r="K48" s="3" t="s">
        <v>25</v>
      </c>
      <c r="L48" s="3">
        <v>21.0</v>
      </c>
      <c r="M48" s="4">
        <v>353.0</v>
      </c>
      <c r="N48" s="3" t="s">
        <v>96</v>
      </c>
      <c r="O48" s="6">
        <v>294174.0</v>
      </c>
      <c r="P48" s="6">
        <v>1028.0</v>
      </c>
      <c r="Q48" s="3">
        <v>174.0</v>
      </c>
      <c r="S48" s="4">
        <v>353.0</v>
      </c>
    </row>
    <row r="49">
      <c r="A49" s="3" t="s">
        <v>191</v>
      </c>
      <c r="B49" s="4" t="s">
        <v>66</v>
      </c>
      <c r="C49" s="5" t="s">
        <v>192</v>
      </c>
      <c r="D49" s="3" t="s">
        <v>19</v>
      </c>
      <c r="E49" s="3" t="s">
        <v>20</v>
      </c>
      <c r="F49" s="3" t="s">
        <v>193</v>
      </c>
      <c r="G49" s="3" t="s">
        <v>22</v>
      </c>
      <c r="H49" s="3"/>
      <c r="I49" s="3" t="s">
        <v>23</v>
      </c>
      <c r="J49" s="3" t="s">
        <v>24</v>
      </c>
      <c r="K49" s="3" t="s">
        <v>25</v>
      </c>
      <c r="L49" s="3">
        <v>17.0</v>
      </c>
      <c r="M49" s="4">
        <v>236.0</v>
      </c>
      <c r="N49" s="3" t="s">
        <v>96</v>
      </c>
      <c r="O49" s="6">
        <v>151247.0</v>
      </c>
      <c r="P49" s="3">
        <v>315.0</v>
      </c>
      <c r="Q49" s="3">
        <v>20.0</v>
      </c>
      <c r="S49" s="4">
        <v>236.0</v>
      </c>
    </row>
    <row r="50">
      <c r="A50" s="3" t="s">
        <v>194</v>
      </c>
      <c r="B50" s="4" t="s">
        <v>66</v>
      </c>
      <c r="C50" s="5" t="s">
        <v>195</v>
      </c>
      <c r="D50" s="3" t="s">
        <v>83</v>
      </c>
      <c r="E50" s="3" t="s">
        <v>20</v>
      </c>
      <c r="F50" s="3" t="s">
        <v>196</v>
      </c>
      <c r="G50" s="3" t="s">
        <v>22</v>
      </c>
      <c r="H50" s="3"/>
      <c r="I50" s="3" t="s">
        <v>197</v>
      </c>
      <c r="J50" s="3" t="s">
        <v>24</v>
      </c>
      <c r="K50" s="3" t="s">
        <v>27</v>
      </c>
      <c r="L50" s="3">
        <v>58.0</v>
      </c>
      <c r="M50" s="4">
        <v>0.0</v>
      </c>
      <c r="N50" s="3" t="s">
        <v>96</v>
      </c>
      <c r="O50" s="6">
        <v>180418.0</v>
      </c>
      <c r="P50" s="6">
        <v>2264.0</v>
      </c>
      <c r="Q50" s="3">
        <v>76.0</v>
      </c>
      <c r="S50" s="4">
        <v>0.0</v>
      </c>
    </row>
    <row r="51">
      <c r="A51" s="3" t="s">
        <v>198</v>
      </c>
      <c r="B51" s="4" t="s">
        <v>66</v>
      </c>
      <c r="C51" s="5" t="s">
        <v>199</v>
      </c>
      <c r="D51" s="3" t="s">
        <v>19</v>
      </c>
      <c r="E51" s="3" t="s">
        <v>20</v>
      </c>
      <c r="F51" s="3" t="s">
        <v>200</v>
      </c>
      <c r="G51" s="3" t="s">
        <v>22</v>
      </c>
      <c r="H51" s="3"/>
      <c r="I51" s="3" t="s">
        <v>23</v>
      </c>
      <c r="J51" s="3" t="s">
        <v>24</v>
      </c>
      <c r="K51" s="3" t="s">
        <v>25</v>
      </c>
      <c r="L51" s="3">
        <v>12.0</v>
      </c>
      <c r="M51" s="4">
        <v>252.0</v>
      </c>
      <c r="N51" s="3" t="s">
        <v>96</v>
      </c>
      <c r="O51" s="6">
        <v>590039.0</v>
      </c>
      <c r="P51" s="6">
        <v>3673.0</v>
      </c>
      <c r="Q51" s="3">
        <v>522.0</v>
      </c>
      <c r="S51" s="4">
        <v>252.0</v>
      </c>
    </row>
    <row r="52">
      <c r="A52" s="3" t="s">
        <v>201</v>
      </c>
      <c r="B52" s="4" t="s">
        <v>66</v>
      </c>
      <c r="C52" s="5" t="s">
        <v>202</v>
      </c>
      <c r="D52" s="3" t="s">
        <v>19</v>
      </c>
      <c r="E52" s="3" t="s">
        <v>20</v>
      </c>
      <c r="F52" s="3" t="s">
        <v>203</v>
      </c>
      <c r="G52" s="3" t="s">
        <v>69</v>
      </c>
      <c r="H52" s="3"/>
      <c r="I52" s="3" t="s">
        <v>23</v>
      </c>
      <c r="J52" s="3" t="s">
        <v>24</v>
      </c>
      <c r="K52" s="3" t="s">
        <v>25</v>
      </c>
      <c r="L52" s="3">
        <v>61.0</v>
      </c>
      <c r="M52" s="4">
        <v>275.0</v>
      </c>
      <c r="N52" s="3" t="s">
        <v>96</v>
      </c>
      <c r="O52" s="6">
        <v>1041473.0</v>
      </c>
      <c r="P52" s="6">
        <v>9276.0</v>
      </c>
      <c r="Q52" s="3">
        <v>490.0</v>
      </c>
      <c r="S52" s="4">
        <v>275.0</v>
      </c>
    </row>
    <row r="53">
      <c r="A53" s="3" t="s">
        <v>204</v>
      </c>
      <c r="B53" s="4" t="s">
        <v>66</v>
      </c>
      <c r="C53" s="5" t="s">
        <v>205</v>
      </c>
      <c r="D53" s="3" t="s">
        <v>19</v>
      </c>
      <c r="E53" s="3" t="s">
        <v>20</v>
      </c>
      <c r="F53" s="3" t="s">
        <v>206</v>
      </c>
      <c r="G53" s="3" t="s">
        <v>22</v>
      </c>
      <c r="H53" s="3"/>
      <c r="I53" s="3" t="s">
        <v>23</v>
      </c>
      <c r="J53" s="3" t="s">
        <v>24</v>
      </c>
      <c r="K53" s="3" t="s">
        <v>25</v>
      </c>
      <c r="L53" s="3">
        <v>249.0</v>
      </c>
      <c r="M53" s="4">
        <v>267.0</v>
      </c>
      <c r="N53" s="3" t="s">
        <v>96</v>
      </c>
      <c r="O53" s="6">
        <v>1268244.0</v>
      </c>
      <c r="P53" s="6">
        <v>17758.0</v>
      </c>
      <c r="Q53" s="6">
        <v>1560.0</v>
      </c>
      <c r="S53" s="4">
        <v>267.0</v>
      </c>
    </row>
    <row r="54">
      <c r="A54" s="3" t="s">
        <v>207</v>
      </c>
      <c r="B54" s="4" t="s">
        <v>66</v>
      </c>
      <c r="C54" s="5" t="s">
        <v>208</v>
      </c>
      <c r="D54" s="3" t="s">
        <v>19</v>
      </c>
      <c r="E54" s="3" t="s">
        <v>20</v>
      </c>
      <c r="F54" s="3" t="s">
        <v>209</v>
      </c>
      <c r="G54" s="3" t="s">
        <v>69</v>
      </c>
      <c r="H54" s="3"/>
      <c r="I54" s="3" t="s">
        <v>23</v>
      </c>
      <c r="J54" s="3" t="s">
        <v>24</v>
      </c>
      <c r="K54" s="3" t="s">
        <v>25</v>
      </c>
      <c r="L54" s="3">
        <v>25.0</v>
      </c>
      <c r="M54" s="4">
        <v>200.0</v>
      </c>
      <c r="N54" s="3" t="s">
        <v>96</v>
      </c>
      <c r="O54" s="6">
        <v>528210.0</v>
      </c>
      <c r="P54" s="6">
        <v>9107.0</v>
      </c>
      <c r="Q54" s="3">
        <v>963.0</v>
      </c>
      <c r="S54" s="4">
        <v>200.0</v>
      </c>
    </row>
    <row r="55">
      <c r="A55" s="3" t="s">
        <v>210</v>
      </c>
      <c r="B55" s="4" t="s">
        <v>66</v>
      </c>
      <c r="C55" s="5" t="s">
        <v>211</v>
      </c>
      <c r="D55" s="3" t="s">
        <v>19</v>
      </c>
      <c r="E55" s="3" t="s">
        <v>20</v>
      </c>
      <c r="F55" s="3" t="s">
        <v>212</v>
      </c>
      <c r="G55" s="3" t="s">
        <v>22</v>
      </c>
      <c r="H55" s="3"/>
      <c r="I55" s="3" t="s">
        <v>23</v>
      </c>
      <c r="J55" s="3" t="s">
        <v>24</v>
      </c>
      <c r="K55" s="3" t="s">
        <v>25</v>
      </c>
      <c r="L55" s="3">
        <v>30.0</v>
      </c>
      <c r="M55" s="4">
        <v>331.0</v>
      </c>
      <c r="N55" s="3" t="s">
        <v>96</v>
      </c>
      <c r="O55" s="6">
        <v>275255.0</v>
      </c>
      <c r="P55" s="6">
        <v>1324.0</v>
      </c>
      <c r="Q55" s="3">
        <v>223.0</v>
      </c>
      <c r="S55" s="4">
        <v>331.0</v>
      </c>
    </row>
    <row r="56">
      <c r="A56" s="3" t="s">
        <v>213</v>
      </c>
      <c r="B56" s="4" t="s">
        <v>66</v>
      </c>
      <c r="C56" s="5" t="s">
        <v>214</v>
      </c>
      <c r="D56" s="3" t="s">
        <v>19</v>
      </c>
      <c r="E56" s="3" t="s">
        <v>20</v>
      </c>
      <c r="F56" s="3" t="s">
        <v>215</v>
      </c>
      <c r="G56" s="3" t="s">
        <v>22</v>
      </c>
      <c r="H56" s="3"/>
      <c r="I56" s="3" t="s">
        <v>23</v>
      </c>
      <c r="J56" s="3" t="s">
        <v>24</v>
      </c>
      <c r="K56" s="3" t="s">
        <v>25</v>
      </c>
      <c r="L56" s="3">
        <v>68.0</v>
      </c>
      <c r="M56" s="4">
        <v>221.0</v>
      </c>
      <c r="N56" s="3" t="s">
        <v>96</v>
      </c>
      <c r="O56" s="6">
        <v>468662.0</v>
      </c>
      <c r="P56" s="6">
        <v>11041.0</v>
      </c>
      <c r="Q56" s="3">
        <v>605.0</v>
      </c>
      <c r="S56" s="4">
        <v>221.0</v>
      </c>
    </row>
    <row r="57">
      <c r="A57" s="3" t="s">
        <v>216</v>
      </c>
      <c r="B57" s="4" t="s">
        <v>66</v>
      </c>
      <c r="C57" s="5" t="s">
        <v>217</v>
      </c>
      <c r="D57" s="3" t="s">
        <v>19</v>
      </c>
      <c r="E57" s="3" t="s">
        <v>20</v>
      </c>
      <c r="F57" s="3" t="s">
        <v>218</v>
      </c>
      <c r="G57" s="3" t="s">
        <v>22</v>
      </c>
      <c r="H57" s="3"/>
      <c r="I57" s="3" t="s">
        <v>23</v>
      </c>
      <c r="J57" s="3" t="s">
        <v>24</v>
      </c>
      <c r="K57" s="3" t="s">
        <v>25</v>
      </c>
      <c r="L57" s="3">
        <v>58.0</v>
      </c>
      <c r="M57" s="4">
        <v>301.0</v>
      </c>
      <c r="N57" s="3" t="s">
        <v>96</v>
      </c>
      <c r="O57" s="6">
        <v>656490.0</v>
      </c>
      <c r="P57" s="6">
        <v>11260.0</v>
      </c>
      <c r="Q57" s="3">
        <v>520.0</v>
      </c>
      <c r="S57" s="4">
        <v>301.0</v>
      </c>
    </row>
    <row r="58">
      <c r="A58" s="3" t="s">
        <v>219</v>
      </c>
      <c r="B58" s="4" t="s">
        <v>66</v>
      </c>
      <c r="C58" s="5" t="s">
        <v>220</v>
      </c>
      <c r="D58" s="3" t="s">
        <v>19</v>
      </c>
      <c r="E58" s="3" t="s">
        <v>20</v>
      </c>
      <c r="F58" s="3" t="s">
        <v>221</v>
      </c>
      <c r="G58" s="3" t="s">
        <v>69</v>
      </c>
      <c r="H58" s="3"/>
      <c r="I58" s="3" t="s">
        <v>23</v>
      </c>
      <c r="J58" s="3" t="s">
        <v>24</v>
      </c>
      <c r="K58" s="3" t="s">
        <v>25</v>
      </c>
      <c r="L58" s="3">
        <v>16.0</v>
      </c>
      <c r="M58" s="4">
        <v>245.0</v>
      </c>
      <c r="N58" s="3" t="s">
        <v>96</v>
      </c>
      <c r="O58" s="6">
        <v>57998.0</v>
      </c>
      <c r="P58" s="3">
        <v>511.0</v>
      </c>
      <c r="Q58" s="3">
        <v>117.0</v>
      </c>
      <c r="S58" s="4">
        <v>245.0</v>
      </c>
    </row>
    <row r="59">
      <c r="A59" s="3" t="s">
        <v>222</v>
      </c>
      <c r="B59" s="4" t="s">
        <v>66</v>
      </c>
      <c r="C59" s="5" t="s">
        <v>223</v>
      </c>
      <c r="D59" s="3" t="s">
        <v>19</v>
      </c>
      <c r="E59" s="3" t="s">
        <v>20</v>
      </c>
      <c r="F59" s="3" t="s">
        <v>224</v>
      </c>
      <c r="G59" s="3" t="s">
        <v>69</v>
      </c>
      <c r="H59" s="3"/>
      <c r="I59" s="3" t="s">
        <v>23</v>
      </c>
      <c r="J59" s="3" t="s">
        <v>24</v>
      </c>
      <c r="K59" s="3" t="s">
        <v>25</v>
      </c>
      <c r="L59" s="3">
        <v>14.0</v>
      </c>
      <c r="M59" s="4">
        <v>0.0</v>
      </c>
      <c r="N59" s="3" t="s">
        <v>96</v>
      </c>
      <c r="O59" s="6">
        <v>333113.0</v>
      </c>
      <c r="P59" s="3">
        <v>874.0</v>
      </c>
      <c r="Q59" s="3">
        <v>158.0</v>
      </c>
      <c r="S59" s="4">
        <v>0.0</v>
      </c>
    </row>
    <row r="60">
      <c r="A60" s="3" t="s">
        <v>225</v>
      </c>
      <c r="B60" s="4" t="s">
        <v>66</v>
      </c>
      <c r="C60" s="5" t="s">
        <v>226</v>
      </c>
      <c r="D60" s="3" t="s">
        <v>19</v>
      </c>
      <c r="E60" s="3" t="s">
        <v>20</v>
      </c>
      <c r="F60" s="3" t="s">
        <v>227</v>
      </c>
      <c r="G60" s="3" t="s">
        <v>22</v>
      </c>
      <c r="H60" s="3"/>
      <c r="I60" s="3" t="s">
        <v>23</v>
      </c>
      <c r="J60" s="3" t="s">
        <v>24</v>
      </c>
      <c r="K60" s="3" t="s">
        <v>25</v>
      </c>
      <c r="L60" s="3">
        <v>31.0</v>
      </c>
      <c r="M60" s="4">
        <v>292.0</v>
      </c>
      <c r="N60" s="3" t="s">
        <v>96</v>
      </c>
      <c r="O60" s="6">
        <v>105737.0</v>
      </c>
      <c r="P60" s="6">
        <v>2273.0</v>
      </c>
      <c r="Q60" s="3">
        <v>195.0</v>
      </c>
      <c r="S60" s="4">
        <v>292.0</v>
      </c>
    </row>
    <row r="61">
      <c r="A61" s="3" t="s">
        <v>228</v>
      </c>
      <c r="B61" s="4" t="s">
        <v>66</v>
      </c>
      <c r="C61" s="5" t="s">
        <v>229</v>
      </c>
      <c r="D61" s="3" t="s">
        <v>19</v>
      </c>
      <c r="E61" s="3" t="s">
        <v>20</v>
      </c>
      <c r="F61" s="3" t="s">
        <v>230</v>
      </c>
      <c r="G61" s="3" t="s">
        <v>22</v>
      </c>
      <c r="H61" s="3"/>
      <c r="I61" s="3" t="s">
        <v>23</v>
      </c>
      <c r="J61" s="3" t="s">
        <v>24</v>
      </c>
      <c r="K61" s="3" t="s">
        <v>25</v>
      </c>
      <c r="L61" s="3">
        <v>40.0</v>
      </c>
      <c r="M61" s="4">
        <v>279.0</v>
      </c>
      <c r="N61" s="3" t="s">
        <v>96</v>
      </c>
      <c r="O61" s="6">
        <v>902998.0</v>
      </c>
      <c r="P61" s="6">
        <v>12165.0</v>
      </c>
      <c r="Q61" s="3">
        <v>741.0</v>
      </c>
      <c r="S61" s="4">
        <v>279.0</v>
      </c>
    </row>
    <row r="62">
      <c r="A62" s="3" t="s">
        <v>231</v>
      </c>
      <c r="B62" s="4" t="s">
        <v>66</v>
      </c>
      <c r="C62" s="5" t="s">
        <v>232</v>
      </c>
      <c r="D62" s="3" t="s">
        <v>19</v>
      </c>
      <c r="E62" s="3" t="s">
        <v>20</v>
      </c>
      <c r="F62" s="3" t="s">
        <v>233</v>
      </c>
      <c r="G62" s="3" t="s">
        <v>22</v>
      </c>
      <c r="H62" s="3"/>
      <c r="I62" s="3" t="s">
        <v>234</v>
      </c>
      <c r="J62" s="3" t="s">
        <v>24</v>
      </c>
      <c r="K62" s="3" t="s">
        <v>25</v>
      </c>
      <c r="L62" s="3">
        <v>102.0</v>
      </c>
      <c r="M62" s="4">
        <v>0.0</v>
      </c>
      <c r="N62" s="3" t="s">
        <v>96</v>
      </c>
      <c r="O62" s="6">
        <v>975191.0</v>
      </c>
      <c r="P62" s="6">
        <v>1798.0</v>
      </c>
      <c r="Q62" s="3">
        <v>233.0</v>
      </c>
      <c r="S62" s="4">
        <v>0.0</v>
      </c>
    </row>
    <row r="63">
      <c r="A63" s="3" t="s">
        <v>235</v>
      </c>
      <c r="B63" s="4" t="s">
        <v>66</v>
      </c>
      <c r="C63" s="5" t="s">
        <v>236</v>
      </c>
      <c r="D63" s="3" t="s">
        <v>19</v>
      </c>
      <c r="E63" s="3" t="s">
        <v>20</v>
      </c>
      <c r="F63" s="3" t="s">
        <v>237</v>
      </c>
      <c r="G63" s="3" t="s">
        <v>22</v>
      </c>
      <c r="H63" s="3"/>
      <c r="I63" s="3" t="s">
        <v>23</v>
      </c>
      <c r="J63" s="3" t="s">
        <v>24</v>
      </c>
      <c r="K63" s="3" t="s">
        <v>25</v>
      </c>
      <c r="L63" s="3">
        <v>120.0</v>
      </c>
      <c r="M63" s="4">
        <v>280.0</v>
      </c>
      <c r="N63" s="3" t="s">
        <v>96</v>
      </c>
      <c r="O63" s="6">
        <v>1861267.0</v>
      </c>
      <c r="P63" s="6">
        <v>54494.0</v>
      </c>
      <c r="Q63" s="6">
        <v>2212.0</v>
      </c>
      <c r="S63" s="4">
        <v>280.0</v>
      </c>
    </row>
    <row r="64">
      <c r="A64" s="3" t="s">
        <v>238</v>
      </c>
      <c r="B64" s="4" t="s">
        <v>66</v>
      </c>
      <c r="C64" s="5" t="s">
        <v>239</v>
      </c>
      <c r="D64" s="3" t="s">
        <v>19</v>
      </c>
      <c r="E64" s="3" t="s">
        <v>20</v>
      </c>
      <c r="F64" s="3" t="s">
        <v>240</v>
      </c>
      <c r="G64" s="3" t="s">
        <v>22</v>
      </c>
      <c r="H64" s="3"/>
      <c r="I64" s="3" t="s">
        <v>23</v>
      </c>
      <c r="J64" s="3" t="s">
        <v>24</v>
      </c>
      <c r="K64" s="3" t="s">
        <v>25</v>
      </c>
      <c r="L64" s="3">
        <v>6.0</v>
      </c>
      <c r="M64" s="4">
        <v>283.0</v>
      </c>
      <c r="N64" s="3" t="s">
        <v>96</v>
      </c>
      <c r="O64" s="6">
        <v>141802.0</v>
      </c>
      <c r="P64" s="3">
        <v>674.0</v>
      </c>
      <c r="Q64" s="3">
        <v>20.0</v>
      </c>
      <c r="S64" s="4">
        <v>283.0</v>
      </c>
    </row>
    <row r="65">
      <c r="A65" s="3" t="s">
        <v>241</v>
      </c>
      <c r="B65" s="4" t="s">
        <v>66</v>
      </c>
      <c r="C65" s="5" t="s">
        <v>242</v>
      </c>
      <c r="D65" s="3" t="s">
        <v>19</v>
      </c>
      <c r="E65" s="3" t="s">
        <v>20</v>
      </c>
      <c r="F65" s="3" t="s">
        <v>243</v>
      </c>
      <c r="G65" s="3" t="s">
        <v>244</v>
      </c>
      <c r="H65" s="3"/>
      <c r="I65" s="3" t="s">
        <v>23</v>
      </c>
      <c r="J65" s="3" t="s">
        <v>24</v>
      </c>
      <c r="K65" s="3" t="s">
        <v>25</v>
      </c>
      <c r="L65" s="3" t="s">
        <v>27</v>
      </c>
      <c r="M65" s="4" t="s">
        <v>153</v>
      </c>
      <c r="N65" s="3" t="s">
        <v>96</v>
      </c>
      <c r="O65" s="6">
        <v>3151518.0</v>
      </c>
      <c r="P65" s="6">
        <v>12177.0</v>
      </c>
      <c r="Q65" s="3" t="s">
        <v>27</v>
      </c>
      <c r="S65" s="4" t="s">
        <v>153</v>
      </c>
    </row>
    <row r="66">
      <c r="A66" s="3" t="s">
        <v>204</v>
      </c>
      <c r="B66" s="4" t="s">
        <v>66</v>
      </c>
      <c r="C66" s="5" t="s">
        <v>205</v>
      </c>
      <c r="D66" s="3" t="s">
        <v>19</v>
      </c>
      <c r="E66" s="3" t="s">
        <v>20</v>
      </c>
      <c r="F66" s="3" t="s">
        <v>206</v>
      </c>
      <c r="G66" s="3" t="s">
        <v>22</v>
      </c>
      <c r="H66" s="3"/>
      <c r="I66" s="3" t="s">
        <v>23</v>
      </c>
      <c r="J66" s="3" t="s">
        <v>24</v>
      </c>
      <c r="K66" s="3" t="s">
        <v>25</v>
      </c>
      <c r="L66" s="3">
        <v>249.0</v>
      </c>
      <c r="M66" s="4">
        <v>267.0</v>
      </c>
      <c r="N66" s="3" t="s">
        <v>96</v>
      </c>
      <c r="O66" s="6">
        <v>1268244.0</v>
      </c>
      <c r="P66" s="6">
        <v>17758.0</v>
      </c>
      <c r="Q66" s="6">
        <v>1560.0</v>
      </c>
      <c r="S66" s="4">
        <v>267.0</v>
      </c>
    </row>
    <row r="67">
      <c r="A67" s="3" t="s">
        <v>245</v>
      </c>
      <c r="B67" s="4" t="s">
        <v>66</v>
      </c>
      <c r="C67" s="5" t="s">
        <v>246</v>
      </c>
      <c r="D67" s="3" t="s">
        <v>19</v>
      </c>
      <c r="E67" s="3" t="s">
        <v>20</v>
      </c>
      <c r="F67" s="3" t="s">
        <v>247</v>
      </c>
      <c r="G67" s="3" t="s">
        <v>22</v>
      </c>
      <c r="H67" s="3"/>
      <c r="I67" s="3" t="s">
        <v>23</v>
      </c>
      <c r="J67" s="3" t="s">
        <v>24</v>
      </c>
      <c r="K67" s="3" t="s">
        <v>25</v>
      </c>
      <c r="L67" s="3">
        <v>22.0</v>
      </c>
      <c r="M67" s="4">
        <v>279.0</v>
      </c>
      <c r="N67" s="3" t="s">
        <v>96</v>
      </c>
      <c r="O67" s="6">
        <v>23039.0</v>
      </c>
      <c r="P67" s="3">
        <v>23.0</v>
      </c>
      <c r="Q67" s="3">
        <v>6.0</v>
      </c>
      <c r="S67" s="4">
        <v>279.0</v>
      </c>
    </row>
    <row r="68">
      <c r="A68" s="3" t="s">
        <v>248</v>
      </c>
      <c r="B68" s="4" t="s">
        <v>66</v>
      </c>
      <c r="C68" s="5" t="s">
        <v>249</v>
      </c>
      <c r="D68" s="3" t="s">
        <v>19</v>
      </c>
      <c r="E68" s="3" t="s">
        <v>20</v>
      </c>
      <c r="F68" s="3" t="s">
        <v>250</v>
      </c>
      <c r="G68" s="3" t="s">
        <v>22</v>
      </c>
      <c r="H68" s="3"/>
      <c r="I68" s="3" t="s">
        <v>23</v>
      </c>
      <c r="J68" s="3" t="s">
        <v>24</v>
      </c>
      <c r="K68" s="3" t="s">
        <v>25</v>
      </c>
      <c r="L68" s="3">
        <v>28.0</v>
      </c>
      <c r="M68" s="4">
        <v>342.0</v>
      </c>
      <c r="N68" s="3" t="s">
        <v>96</v>
      </c>
      <c r="O68" s="6">
        <v>844440.0</v>
      </c>
      <c r="P68" s="6">
        <v>5311.0</v>
      </c>
      <c r="Q68" s="6">
        <v>1008.0</v>
      </c>
      <c r="S68" s="4">
        <v>342.0</v>
      </c>
    </row>
    <row r="69">
      <c r="A69" s="3" t="s">
        <v>251</v>
      </c>
      <c r="B69" s="4" t="s">
        <v>66</v>
      </c>
      <c r="C69" s="5" t="s">
        <v>252</v>
      </c>
      <c r="D69" s="3" t="s">
        <v>19</v>
      </c>
      <c r="E69" s="3" t="s">
        <v>20</v>
      </c>
      <c r="F69" s="3" t="s">
        <v>253</v>
      </c>
      <c r="G69" s="3" t="s">
        <v>121</v>
      </c>
      <c r="H69" s="3"/>
      <c r="I69" s="3" t="s">
        <v>254</v>
      </c>
      <c r="J69" s="3" t="s">
        <v>255</v>
      </c>
      <c r="K69" s="3" t="s">
        <v>100</v>
      </c>
      <c r="L69" s="3">
        <v>22.0</v>
      </c>
      <c r="M69" s="4">
        <v>286.0</v>
      </c>
      <c r="N69" s="3" t="s">
        <v>96</v>
      </c>
      <c r="O69" s="6">
        <v>138797.0</v>
      </c>
      <c r="P69" s="3">
        <v>291.0</v>
      </c>
      <c r="Q69" s="3">
        <v>75.0</v>
      </c>
      <c r="S69" s="4">
        <v>286.0</v>
      </c>
    </row>
    <row r="70">
      <c r="A70" s="3" t="s">
        <v>256</v>
      </c>
      <c r="B70" s="4" t="s">
        <v>66</v>
      </c>
      <c r="C70" s="5" t="s">
        <v>257</v>
      </c>
      <c r="D70" s="3" t="s">
        <v>19</v>
      </c>
      <c r="E70" s="3" t="s">
        <v>20</v>
      </c>
      <c r="F70" s="3" t="s">
        <v>258</v>
      </c>
      <c r="G70" s="3" t="s">
        <v>69</v>
      </c>
      <c r="H70" s="3"/>
      <c r="I70" s="3" t="s">
        <v>23</v>
      </c>
      <c r="J70" s="3" t="s">
        <v>24</v>
      </c>
      <c r="K70" s="3" t="s">
        <v>25</v>
      </c>
      <c r="L70" s="3">
        <v>75.0</v>
      </c>
      <c r="M70" s="4">
        <v>237.0</v>
      </c>
      <c r="N70" s="3" t="s">
        <v>96</v>
      </c>
      <c r="O70" s="6">
        <v>1421917.0</v>
      </c>
      <c r="P70" s="6">
        <v>16453.0</v>
      </c>
      <c r="Q70" s="6">
        <v>1028.0</v>
      </c>
      <c r="S70" s="4">
        <v>237.0</v>
      </c>
    </row>
    <row r="71">
      <c r="A71" s="3" t="s">
        <v>259</v>
      </c>
      <c r="B71" s="4" t="s">
        <v>66</v>
      </c>
      <c r="C71" s="5" t="s">
        <v>260</v>
      </c>
      <c r="D71" s="3" t="s">
        <v>19</v>
      </c>
      <c r="E71" s="3" t="s">
        <v>20</v>
      </c>
      <c r="F71" s="3" t="s">
        <v>261</v>
      </c>
      <c r="G71" s="3" t="s">
        <v>69</v>
      </c>
      <c r="H71" s="3"/>
      <c r="I71" s="3" t="s">
        <v>23</v>
      </c>
      <c r="J71" s="3" t="s">
        <v>24</v>
      </c>
      <c r="K71" s="3" t="s">
        <v>25</v>
      </c>
      <c r="L71" s="3">
        <v>12.0</v>
      </c>
      <c r="M71" s="4">
        <v>286.0</v>
      </c>
      <c r="N71" s="3" t="s">
        <v>96</v>
      </c>
      <c r="O71" s="6">
        <v>184464.0</v>
      </c>
      <c r="P71" s="3">
        <v>200.0</v>
      </c>
      <c r="Q71" s="3">
        <v>80.0</v>
      </c>
      <c r="S71" s="4">
        <v>286.0</v>
      </c>
    </row>
    <row r="72">
      <c r="A72" s="3" t="s">
        <v>262</v>
      </c>
      <c r="B72" s="4" t="s">
        <v>66</v>
      </c>
      <c r="C72" s="5" t="s">
        <v>263</v>
      </c>
      <c r="D72" s="3" t="s">
        <v>19</v>
      </c>
      <c r="E72" s="3" t="s">
        <v>20</v>
      </c>
      <c r="F72" s="3" t="s">
        <v>264</v>
      </c>
      <c r="G72" s="3" t="s">
        <v>265</v>
      </c>
      <c r="H72" s="3"/>
      <c r="I72" s="3" t="s">
        <v>23</v>
      </c>
      <c r="J72" s="3" t="s">
        <v>24</v>
      </c>
      <c r="K72" s="3" t="s">
        <v>25</v>
      </c>
      <c r="L72" s="3">
        <v>17.0</v>
      </c>
      <c r="M72" s="4">
        <v>268.0</v>
      </c>
      <c r="N72" s="3" t="s">
        <v>96</v>
      </c>
      <c r="O72" s="6">
        <v>386162.0</v>
      </c>
      <c r="P72" s="6">
        <v>3850.0</v>
      </c>
      <c r="Q72" s="3">
        <v>278.0</v>
      </c>
      <c r="S72" s="4">
        <v>268.0</v>
      </c>
    </row>
    <row r="73">
      <c r="A73" s="3" t="s">
        <v>266</v>
      </c>
      <c r="B73" s="4" t="s">
        <v>66</v>
      </c>
      <c r="C73" s="5" t="s">
        <v>267</v>
      </c>
      <c r="D73" s="3" t="s">
        <v>19</v>
      </c>
      <c r="E73" s="3" t="s">
        <v>20</v>
      </c>
      <c r="F73" s="3" t="s">
        <v>268</v>
      </c>
      <c r="G73" s="3" t="s">
        <v>69</v>
      </c>
      <c r="H73" s="3"/>
      <c r="I73" s="3" t="s">
        <v>269</v>
      </c>
      <c r="J73" s="3" t="s">
        <v>24</v>
      </c>
      <c r="K73" s="3" t="s">
        <v>25</v>
      </c>
      <c r="L73" s="3">
        <v>91.0</v>
      </c>
      <c r="M73" s="4">
        <v>256.0</v>
      </c>
      <c r="N73" s="3" t="s">
        <v>96</v>
      </c>
      <c r="O73" s="6">
        <v>818545.0</v>
      </c>
      <c r="P73" s="6">
        <v>9836.0</v>
      </c>
      <c r="Q73" s="3">
        <v>616.0</v>
      </c>
      <c r="S73" s="4">
        <v>256.0</v>
      </c>
    </row>
    <row r="74">
      <c r="A74" s="3" t="s">
        <v>270</v>
      </c>
      <c r="B74" s="4" t="s">
        <v>66</v>
      </c>
      <c r="C74" s="5" t="s">
        <v>271</v>
      </c>
      <c r="D74" s="3" t="s">
        <v>19</v>
      </c>
      <c r="E74" s="3" t="s">
        <v>20</v>
      </c>
      <c r="F74" s="3" t="s">
        <v>272</v>
      </c>
      <c r="G74" s="3" t="s">
        <v>22</v>
      </c>
      <c r="H74" s="3"/>
      <c r="I74" s="3" t="s">
        <v>23</v>
      </c>
      <c r="J74" s="3" t="s">
        <v>24</v>
      </c>
      <c r="K74" s="3" t="s">
        <v>25</v>
      </c>
      <c r="L74" s="3">
        <v>58.0</v>
      </c>
      <c r="M74" s="4">
        <v>340.0</v>
      </c>
      <c r="N74" s="3" t="s">
        <v>96</v>
      </c>
      <c r="O74" s="6">
        <v>1022932.0</v>
      </c>
      <c r="P74" s="6">
        <v>2596.0</v>
      </c>
      <c r="Q74" s="6">
        <v>1249.0</v>
      </c>
      <c r="S74" s="4">
        <v>340.0</v>
      </c>
    </row>
    <row r="75">
      <c r="A75" s="3" t="s">
        <v>273</v>
      </c>
      <c r="B75" s="4" t="s">
        <v>66</v>
      </c>
      <c r="C75" s="5" t="s">
        <v>274</v>
      </c>
      <c r="D75" s="3" t="s">
        <v>19</v>
      </c>
      <c r="E75" s="3" t="s">
        <v>20</v>
      </c>
      <c r="F75" s="3" t="s">
        <v>275</v>
      </c>
      <c r="G75" s="3" t="s">
        <v>22</v>
      </c>
      <c r="H75" s="3"/>
      <c r="I75" s="3" t="s">
        <v>23</v>
      </c>
      <c r="J75" s="3" t="s">
        <v>24</v>
      </c>
      <c r="K75" s="3" t="s">
        <v>25</v>
      </c>
      <c r="L75" s="3">
        <v>14.0</v>
      </c>
      <c r="M75" s="4">
        <v>276.0</v>
      </c>
      <c r="N75" s="3" t="s">
        <v>96</v>
      </c>
      <c r="O75" s="6">
        <v>131099.0</v>
      </c>
      <c r="P75" s="6">
        <v>1565.0</v>
      </c>
      <c r="Q75" s="3">
        <v>218.0</v>
      </c>
      <c r="S75" s="4">
        <v>276.0</v>
      </c>
    </row>
    <row r="76">
      <c r="A76" s="3" t="s">
        <v>276</v>
      </c>
      <c r="B76" s="4" t="s">
        <v>66</v>
      </c>
      <c r="C76" s="5" t="s">
        <v>277</v>
      </c>
      <c r="D76" s="3" t="s">
        <v>19</v>
      </c>
      <c r="E76" s="3" t="s">
        <v>20</v>
      </c>
      <c r="F76" s="3" t="s">
        <v>278</v>
      </c>
      <c r="G76" s="3" t="s">
        <v>22</v>
      </c>
      <c r="H76" s="3"/>
      <c r="I76" s="3" t="s">
        <v>279</v>
      </c>
      <c r="J76" s="3" t="s">
        <v>24</v>
      </c>
      <c r="K76" s="3" t="s">
        <v>25</v>
      </c>
      <c r="L76" s="3">
        <v>5.0</v>
      </c>
      <c r="M76" s="4">
        <v>314.0</v>
      </c>
      <c r="N76" s="3" t="s">
        <v>96</v>
      </c>
      <c r="O76" s="6">
        <v>182863.0</v>
      </c>
      <c r="P76" s="3">
        <v>722.0</v>
      </c>
      <c r="Q76" s="3">
        <v>25.0</v>
      </c>
      <c r="S76" s="4">
        <v>314.0</v>
      </c>
    </row>
    <row r="77">
      <c r="A77" s="3" t="s">
        <v>280</v>
      </c>
      <c r="B77" s="4" t="s">
        <v>66</v>
      </c>
      <c r="C77" s="5" t="s">
        <v>281</v>
      </c>
      <c r="D77" s="3" t="s">
        <v>19</v>
      </c>
      <c r="E77" s="3" t="s">
        <v>20</v>
      </c>
      <c r="F77" s="3" t="s">
        <v>282</v>
      </c>
      <c r="G77" s="3" t="s">
        <v>22</v>
      </c>
      <c r="H77" s="3"/>
      <c r="I77" s="3" t="s">
        <v>23</v>
      </c>
      <c r="J77" s="3" t="s">
        <v>24</v>
      </c>
      <c r="K77" s="3" t="s">
        <v>25</v>
      </c>
      <c r="L77" s="3">
        <v>26.0</v>
      </c>
      <c r="M77" s="4">
        <v>0.0</v>
      </c>
      <c r="N77" s="3" t="s">
        <v>96</v>
      </c>
      <c r="O77" s="6">
        <v>252455.0</v>
      </c>
      <c r="P77" s="6">
        <v>1304.0</v>
      </c>
      <c r="Q77" s="3">
        <v>141.0</v>
      </c>
      <c r="S77" s="4">
        <v>0.0</v>
      </c>
    </row>
    <row r="78">
      <c r="A78" s="3" t="s">
        <v>283</v>
      </c>
      <c r="B78" s="4" t="s">
        <v>66</v>
      </c>
      <c r="C78" s="5" t="s">
        <v>284</v>
      </c>
      <c r="D78" s="3" t="s">
        <v>19</v>
      </c>
      <c r="E78" s="3" t="s">
        <v>20</v>
      </c>
      <c r="F78" s="3" t="s">
        <v>285</v>
      </c>
      <c r="G78" s="3" t="s">
        <v>22</v>
      </c>
      <c r="H78" s="3"/>
      <c r="I78" s="3" t="s">
        <v>23</v>
      </c>
      <c r="J78" s="3" t="s">
        <v>24</v>
      </c>
      <c r="K78" s="3" t="s">
        <v>25</v>
      </c>
      <c r="L78" s="3">
        <v>78.0</v>
      </c>
      <c r="M78" s="4">
        <v>354.0</v>
      </c>
      <c r="N78" s="3" t="s">
        <v>96</v>
      </c>
      <c r="O78" s="6">
        <v>599632.0</v>
      </c>
      <c r="P78" s="6">
        <v>9433.0</v>
      </c>
      <c r="Q78" s="3">
        <v>655.0</v>
      </c>
      <c r="S78" s="4">
        <v>354.0</v>
      </c>
    </row>
    <row r="79">
      <c r="A79" s="3" t="s">
        <v>286</v>
      </c>
      <c r="B79" s="4" t="s">
        <v>66</v>
      </c>
      <c r="C79" s="5" t="s">
        <v>287</v>
      </c>
      <c r="D79" s="3" t="s">
        <v>19</v>
      </c>
      <c r="E79" s="3" t="s">
        <v>20</v>
      </c>
      <c r="F79" s="3" t="s">
        <v>288</v>
      </c>
      <c r="G79" s="3" t="s">
        <v>69</v>
      </c>
      <c r="H79" s="3"/>
      <c r="I79" s="3" t="s">
        <v>23</v>
      </c>
      <c r="J79" s="3" t="s">
        <v>24</v>
      </c>
      <c r="K79" s="3" t="s">
        <v>25</v>
      </c>
      <c r="L79" s="3">
        <v>8.0</v>
      </c>
      <c r="M79" s="4">
        <v>293.0</v>
      </c>
      <c r="N79" s="3" t="s">
        <v>96</v>
      </c>
      <c r="O79" s="6">
        <v>293620.0</v>
      </c>
      <c r="P79" s="3">
        <v>600.0</v>
      </c>
      <c r="Q79" s="3">
        <v>95.0</v>
      </c>
      <c r="S79" s="4">
        <v>293.0</v>
      </c>
    </row>
    <row r="80">
      <c r="A80" s="3" t="s">
        <v>289</v>
      </c>
      <c r="B80" s="4" t="s">
        <v>66</v>
      </c>
      <c r="C80" s="5" t="s">
        <v>290</v>
      </c>
      <c r="D80" s="3" t="s">
        <v>19</v>
      </c>
      <c r="E80" s="3" t="s">
        <v>20</v>
      </c>
      <c r="F80" s="3" t="s">
        <v>291</v>
      </c>
      <c r="G80" s="3" t="s">
        <v>69</v>
      </c>
      <c r="H80" s="3"/>
      <c r="I80" s="3" t="s">
        <v>23</v>
      </c>
      <c r="J80" s="3" t="s">
        <v>24</v>
      </c>
      <c r="K80" s="3" t="s">
        <v>25</v>
      </c>
      <c r="L80" s="3">
        <v>51.0</v>
      </c>
      <c r="M80" s="4">
        <v>0.0</v>
      </c>
      <c r="N80" s="3" t="s">
        <v>96</v>
      </c>
      <c r="O80" s="6">
        <v>742168.0</v>
      </c>
      <c r="P80" s="6">
        <v>6811.0</v>
      </c>
      <c r="Q80" s="3">
        <v>433.0</v>
      </c>
      <c r="S80" s="4">
        <v>0.0</v>
      </c>
    </row>
    <row r="81">
      <c r="A81" s="3" t="s">
        <v>292</v>
      </c>
      <c r="B81" s="4" t="s">
        <v>66</v>
      </c>
      <c r="C81" s="5" t="s">
        <v>293</v>
      </c>
      <c r="D81" s="3" t="s">
        <v>19</v>
      </c>
      <c r="E81" s="3" t="s">
        <v>20</v>
      </c>
      <c r="F81" s="3" t="s">
        <v>294</v>
      </c>
      <c r="G81" s="3" t="s">
        <v>22</v>
      </c>
      <c r="H81" s="3"/>
      <c r="I81" s="3" t="s">
        <v>23</v>
      </c>
      <c r="J81" s="3" t="s">
        <v>24</v>
      </c>
      <c r="K81" s="3" t="s">
        <v>25</v>
      </c>
      <c r="L81" s="3">
        <v>27.0</v>
      </c>
      <c r="M81" s="4">
        <v>279.0</v>
      </c>
      <c r="N81" s="3" t="s">
        <v>96</v>
      </c>
      <c r="O81" s="6">
        <v>519529.0</v>
      </c>
      <c r="P81" s="6">
        <v>2288.0</v>
      </c>
      <c r="Q81" s="3">
        <v>609.0</v>
      </c>
      <c r="S81" s="4">
        <v>279.0</v>
      </c>
    </row>
    <row r="82">
      <c r="A82" s="3" t="s">
        <v>295</v>
      </c>
      <c r="B82" s="4" t="s">
        <v>66</v>
      </c>
      <c r="C82" s="5" t="s">
        <v>296</v>
      </c>
      <c r="D82" s="3" t="s">
        <v>19</v>
      </c>
      <c r="E82" s="3" t="s">
        <v>20</v>
      </c>
      <c r="F82" s="3" t="s">
        <v>297</v>
      </c>
      <c r="G82" s="3" t="s">
        <v>22</v>
      </c>
      <c r="H82" s="3"/>
      <c r="I82" s="3" t="s">
        <v>23</v>
      </c>
      <c r="J82" s="3" t="s">
        <v>24</v>
      </c>
      <c r="K82" s="3" t="s">
        <v>100</v>
      </c>
      <c r="L82" s="3">
        <v>42.0</v>
      </c>
      <c r="M82" s="4">
        <v>336.0</v>
      </c>
      <c r="N82" s="3" t="s">
        <v>96</v>
      </c>
      <c r="O82" s="6">
        <v>393889.0</v>
      </c>
      <c r="P82" s="6">
        <v>3536.0</v>
      </c>
      <c r="Q82" s="3">
        <v>219.0</v>
      </c>
      <c r="S82" s="4">
        <v>336.0</v>
      </c>
    </row>
    <row r="83">
      <c r="A83" s="3" t="s">
        <v>298</v>
      </c>
      <c r="B83" s="4" t="s">
        <v>66</v>
      </c>
      <c r="C83" s="5" t="s">
        <v>299</v>
      </c>
      <c r="D83" s="3" t="s">
        <v>19</v>
      </c>
      <c r="E83" s="3" t="s">
        <v>20</v>
      </c>
      <c r="F83" s="3" t="s">
        <v>300</v>
      </c>
      <c r="G83" s="3" t="s">
        <v>69</v>
      </c>
      <c r="H83" s="3"/>
      <c r="I83" s="3" t="s">
        <v>23</v>
      </c>
      <c r="J83" s="3" t="s">
        <v>24</v>
      </c>
      <c r="K83" s="3" t="s">
        <v>25</v>
      </c>
      <c r="L83" s="3">
        <v>31.0</v>
      </c>
      <c r="M83" s="4">
        <v>235.0</v>
      </c>
      <c r="N83" s="3" t="s">
        <v>96</v>
      </c>
      <c r="O83" s="6">
        <v>504376.0</v>
      </c>
      <c r="P83" s="6">
        <v>2189.0</v>
      </c>
      <c r="Q83" s="3">
        <v>355.0</v>
      </c>
      <c r="S83" s="4">
        <v>235.0</v>
      </c>
    </row>
    <row r="84">
      <c r="A84" s="3" t="s">
        <v>301</v>
      </c>
      <c r="B84" s="4" t="s">
        <v>66</v>
      </c>
      <c r="C84" s="5" t="s">
        <v>302</v>
      </c>
      <c r="D84" s="3" t="s">
        <v>19</v>
      </c>
      <c r="E84" s="3" t="s">
        <v>20</v>
      </c>
      <c r="F84" s="3" t="s">
        <v>303</v>
      </c>
      <c r="G84" s="3" t="s">
        <v>22</v>
      </c>
      <c r="H84" s="3"/>
      <c r="I84" s="3" t="s">
        <v>23</v>
      </c>
      <c r="J84" s="3" t="s">
        <v>24</v>
      </c>
      <c r="K84" s="3" t="s">
        <v>25</v>
      </c>
      <c r="L84" s="3">
        <v>107.0</v>
      </c>
      <c r="M84" s="4">
        <v>304.0</v>
      </c>
      <c r="N84" s="3" t="s">
        <v>96</v>
      </c>
      <c r="O84" s="6">
        <v>1233896.0</v>
      </c>
      <c r="P84" s="6">
        <v>8932.0</v>
      </c>
      <c r="Q84" s="6">
        <v>1261.0</v>
      </c>
      <c r="S84" s="4">
        <v>304.0</v>
      </c>
    </row>
    <row r="85">
      <c r="A85" s="3" t="s">
        <v>304</v>
      </c>
      <c r="B85" s="4" t="s">
        <v>66</v>
      </c>
      <c r="C85" s="5" t="s">
        <v>305</v>
      </c>
      <c r="D85" s="3" t="s">
        <v>19</v>
      </c>
      <c r="E85" s="3" t="s">
        <v>20</v>
      </c>
      <c r="F85" s="3" t="s">
        <v>306</v>
      </c>
      <c r="G85" s="3" t="s">
        <v>69</v>
      </c>
      <c r="H85" s="3"/>
      <c r="I85" s="3" t="s">
        <v>23</v>
      </c>
      <c r="J85" s="3" t="s">
        <v>24</v>
      </c>
      <c r="K85" s="3" t="s">
        <v>25</v>
      </c>
      <c r="L85" s="3">
        <v>9.0</v>
      </c>
      <c r="M85" s="4">
        <v>267.0</v>
      </c>
      <c r="N85" s="3" t="s">
        <v>96</v>
      </c>
      <c r="O85" s="6">
        <v>147369.0</v>
      </c>
      <c r="P85" s="3">
        <v>200.0</v>
      </c>
      <c r="Q85" s="3">
        <v>56.0</v>
      </c>
      <c r="S85" s="4">
        <v>267.0</v>
      </c>
    </row>
    <row r="86">
      <c r="A86" s="3" t="s">
        <v>307</v>
      </c>
      <c r="B86" s="4" t="s">
        <v>66</v>
      </c>
      <c r="C86" s="5" t="s">
        <v>308</v>
      </c>
      <c r="D86" s="3" t="s">
        <v>19</v>
      </c>
      <c r="E86" s="3" t="s">
        <v>20</v>
      </c>
      <c r="F86" s="3" t="s">
        <v>309</v>
      </c>
      <c r="G86" s="3" t="s">
        <v>310</v>
      </c>
      <c r="H86" s="3"/>
      <c r="I86" s="3" t="s">
        <v>23</v>
      </c>
      <c r="J86" s="3" t="s">
        <v>24</v>
      </c>
      <c r="K86" s="3" t="s">
        <v>25</v>
      </c>
      <c r="L86" s="3">
        <v>52.0</v>
      </c>
      <c r="M86" s="4">
        <v>276.0</v>
      </c>
      <c r="N86" s="3" t="s">
        <v>96</v>
      </c>
      <c r="O86" s="6">
        <v>1515672.0</v>
      </c>
      <c r="P86" s="6">
        <v>16326.0</v>
      </c>
      <c r="Q86" s="3">
        <v>455.0</v>
      </c>
      <c r="S86" s="4">
        <v>276.0</v>
      </c>
    </row>
    <row r="87">
      <c r="A87" s="3" t="s">
        <v>311</v>
      </c>
      <c r="B87" s="4" t="s">
        <v>66</v>
      </c>
      <c r="C87" s="5" t="s">
        <v>312</v>
      </c>
      <c r="D87" s="3" t="s">
        <v>19</v>
      </c>
      <c r="E87" s="3" t="s">
        <v>20</v>
      </c>
      <c r="F87" s="3" t="s">
        <v>313</v>
      </c>
      <c r="G87" s="3" t="s">
        <v>22</v>
      </c>
      <c r="H87" s="3"/>
      <c r="I87" s="3" t="s">
        <v>23</v>
      </c>
      <c r="J87" s="3" t="s">
        <v>24</v>
      </c>
      <c r="K87" s="3" t="s">
        <v>25</v>
      </c>
      <c r="L87" s="3">
        <v>163.0</v>
      </c>
      <c r="M87" s="4">
        <v>0.0</v>
      </c>
      <c r="N87" s="3" t="s">
        <v>96</v>
      </c>
      <c r="O87" s="6">
        <v>856206.0</v>
      </c>
      <c r="P87" s="6">
        <v>25631.0</v>
      </c>
      <c r="Q87" s="3">
        <v>955.0</v>
      </c>
      <c r="S87" s="4">
        <v>0.0</v>
      </c>
    </row>
    <row r="88">
      <c r="A88" s="3" t="s">
        <v>314</v>
      </c>
      <c r="B88" s="4" t="s">
        <v>66</v>
      </c>
      <c r="C88" s="5" t="s">
        <v>315</v>
      </c>
      <c r="D88" s="3" t="s">
        <v>19</v>
      </c>
      <c r="E88" s="3" t="s">
        <v>20</v>
      </c>
      <c r="F88" s="3" t="s">
        <v>316</v>
      </c>
      <c r="G88" s="3" t="s">
        <v>69</v>
      </c>
      <c r="H88" s="3"/>
      <c r="I88" s="3" t="s">
        <v>23</v>
      </c>
      <c r="J88" s="3" t="s">
        <v>24</v>
      </c>
      <c r="K88" s="3" t="s">
        <v>25</v>
      </c>
      <c r="L88" s="3">
        <v>10.0</v>
      </c>
      <c r="M88" s="4">
        <v>261.0</v>
      </c>
      <c r="N88" s="3" t="s">
        <v>96</v>
      </c>
      <c r="O88" s="6">
        <v>265312.0</v>
      </c>
      <c r="P88" s="3">
        <v>751.0</v>
      </c>
      <c r="Q88" s="3">
        <v>66.0</v>
      </c>
      <c r="S88" s="4">
        <v>261.0</v>
      </c>
    </row>
    <row r="89">
      <c r="A89" s="3" t="s">
        <v>317</v>
      </c>
      <c r="B89" s="4" t="s">
        <v>66</v>
      </c>
      <c r="C89" s="5" t="s">
        <v>318</v>
      </c>
      <c r="D89" s="3" t="s">
        <v>19</v>
      </c>
      <c r="E89" s="3" t="s">
        <v>20</v>
      </c>
      <c r="F89" s="3" t="s">
        <v>319</v>
      </c>
      <c r="G89" s="3" t="s">
        <v>69</v>
      </c>
      <c r="H89" s="3"/>
      <c r="I89" s="3" t="s">
        <v>23</v>
      </c>
      <c r="J89" s="3" t="s">
        <v>24</v>
      </c>
      <c r="K89" s="3" t="s">
        <v>25</v>
      </c>
      <c r="L89" s="3">
        <v>8.0</v>
      </c>
      <c r="M89" s="4">
        <v>7.0</v>
      </c>
      <c r="N89" s="3" t="s">
        <v>96</v>
      </c>
      <c r="O89" s="6">
        <v>11842.0</v>
      </c>
      <c r="P89" s="3">
        <v>134.0</v>
      </c>
      <c r="Q89" s="3">
        <v>0.0</v>
      </c>
      <c r="S89" s="4">
        <v>7.0</v>
      </c>
    </row>
    <row r="90">
      <c r="A90" s="3" t="s">
        <v>320</v>
      </c>
      <c r="B90" s="4" t="s">
        <v>66</v>
      </c>
      <c r="C90" s="5" t="s">
        <v>321</v>
      </c>
      <c r="D90" s="3" t="s">
        <v>19</v>
      </c>
      <c r="E90" s="3" t="s">
        <v>20</v>
      </c>
      <c r="F90" s="3" t="s">
        <v>322</v>
      </c>
      <c r="G90" s="3" t="s">
        <v>22</v>
      </c>
      <c r="H90" s="3"/>
      <c r="I90" s="3" t="s">
        <v>23</v>
      </c>
      <c r="J90" s="3" t="s">
        <v>24</v>
      </c>
      <c r="K90" s="3" t="s">
        <v>25</v>
      </c>
      <c r="L90" s="3">
        <v>56.0</v>
      </c>
      <c r="M90" s="4">
        <v>278.0</v>
      </c>
      <c r="N90" s="3" t="s">
        <v>96</v>
      </c>
      <c r="O90" s="6">
        <v>842620.0</v>
      </c>
      <c r="P90" s="6">
        <v>8252.0</v>
      </c>
      <c r="Q90" s="3" t="s">
        <v>27</v>
      </c>
      <c r="S90" s="4">
        <v>278.0</v>
      </c>
    </row>
    <row r="91">
      <c r="A91" s="3" t="s">
        <v>323</v>
      </c>
      <c r="B91" s="4" t="s">
        <v>66</v>
      </c>
      <c r="C91" s="5" t="s">
        <v>324</v>
      </c>
      <c r="D91" s="3" t="s">
        <v>19</v>
      </c>
      <c r="E91" s="3" t="s">
        <v>20</v>
      </c>
      <c r="F91" s="3" t="s">
        <v>325</v>
      </c>
      <c r="G91" s="3" t="s">
        <v>22</v>
      </c>
      <c r="H91" s="3"/>
      <c r="I91" s="3" t="s">
        <v>23</v>
      </c>
      <c r="J91" s="3" t="s">
        <v>24</v>
      </c>
      <c r="K91" s="3" t="s">
        <v>100</v>
      </c>
      <c r="L91" s="3">
        <v>53.0</v>
      </c>
      <c r="M91" s="4">
        <v>296.0</v>
      </c>
      <c r="N91" s="3" t="s">
        <v>96</v>
      </c>
      <c r="O91" s="6">
        <v>511790.0</v>
      </c>
      <c r="P91" s="6">
        <v>14876.0</v>
      </c>
      <c r="Q91" s="6">
        <v>1266.0</v>
      </c>
      <c r="S91" s="4">
        <v>296.0</v>
      </c>
    </row>
    <row r="92">
      <c r="A92" s="3" t="s">
        <v>326</v>
      </c>
      <c r="B92" s="4" t="s">
        <v>66</v>
      </c>
      <c r="C92" s="5" t="s">
        <v>327</v>
      </c>
      <c r="D92" s="3" t="s">
        <v>19</v>
      </c>
      <c r="E92" s="3" t="s">
        <v>20</v>
      </c>
      <c r="F92" s="3" t="s">
        <v>328</v>
      </c>
      <c r="G92" s="3" t="s">
        <v>22</v>
      </c>
      <c r="H92" s="3"/>
      <c r="I92" s="3" t="s">
        <v>23</v>
      </c>
      <c r="J92" s="3" t="s">
        <v>24</v>
      </c>
      <c r="K92" s="3" t="s">
        <v>25</v>
      </c>
      <c r="L92" s="3">
        <v>4.0</v>
      </c>
      <c r="M92" s="4">
        <v>321.0</v>
      </c>
      <c r="N92" s="3" t="s">
        <v>96</v>
      </c>
      <c r="O92" s="6">
        <v>100913.0</v>
      </c>
      <c r="P92" s="3">
        <v>540.0</v>
      </c>
      <c r="Q92" s="3">
        <v>160.0</v>
      </c>
      <c r="S92" s="4">
        <v>321.0</v>
      </c>
    </row>
    <row r="93">
      <c r="A93" s="3" t="s">
        <v>329</v>
      </c>
      <c r="B93" s="4" t="s">
        <v>66</v>
      </c>
      <c r="C93" s="5" t="s">
        <v>330</v>
      </c>
      <c r="D93" s="3" t="s">
        <v>19</v>
      </c>
      <c r="E93" s="3" t="s">
        <v>20</v>
      </c>
      <c r="F93" s="3" t="s">
        <v>331</v>
      </c>
      <c r="G93" s="3" t="s">
        <v>69</v>
      </c>
      <c r="H93" s="3"/>
      <c r="I93" s="3" t="s">
        <v>23</v>
      </c>
      <c r="J93" s="3" t="s">
        <v>24</v>
      </c>
      <c r="K93" s="3" t="s">
        <v>25</v>
      </c>
      <c r="L93" s="3">
        <v>19.0</v>
      </c>
      <c r="M93" s="4">
        <v>289.0</v>
      </c>
      <c r="N93" s="3" t="s">
        <v>96</v>
      </c>
      <c r="O93" s="6">
        <v>534587.0</v>
      </c>
      <c r="P93" s="6">
        <v>3532.0</v>
      </c>
      <c r="Q93" s="3">
        <v>260.0</v>
      </c>
      <c r="S93" s="4">
        <v>289.0</v>
      </c>
    </row>
    <row r="94">
      <c r="A94" s="3" t="s">
        <v>332</v>
      </c>
      <c r="B94" s="4" t="s">
        <v>66</v>
      </c>
      <c r="C94" s="5" t="s">
        <v>333</v>
      </c>
      <c r="D94" s="3" t="s">
        <v>19</v>
      </c>
      <c r="E94" s="3" t="s">
        <v>20</v>
      </c>
      <c r="F94" s="3" t="s">
        <v>334</v>
      </c>
      <c r="G94" s="3" t="s">
        <v>69</v>
      </c>
      <c r="H94" s="3"/>
      <c r="I94" s="3" t="s">
        <v>23</v>
      </c>
      <c r="J94" s="3" t="s">
        <v>24</v>
      </c>
      <c r="K94" s="3" t="s">
        <v>25</v>
      </c>
      <c r="L94" s="3">
        <v>16.0</v>
      </c>
      <c r="M94" s="4">
        <v>21.0</v>
      </c>
      <c r="N94" s="3" t="s">
        <v>96</v>
      </c>
      <c r="O94" s="6">
        <v>796582.0</v>
      </c>
      <c r="P94" s="6">
        <v>3072.0</v>
      </c>
      <c r="Q94" s="6">
        <v>1514.0</v>
      </c>
      <c r="S94" s="4">
        <v>21.0</v>
      </c>
    </row>
    <row r="95">
      <c r="A95" s="3" t="s">
        <v>335</v>
      </c>
      <c r="B95" s="4" t="s">
        <v>66</v>
      </c>
      <c r="C95" s="5" t="s">
        <v>336</v>
      </c>
      <c r="D95" s="3" t="s">
        <v>19</v>
      </c>
      <c r="E95" s="3" t="s">
        <v>20</v>
      </c>
      <c r="F95" s="3" t="s">
        <v>337</v>
      </c>
      <c r="G95" s="3" t="s">
        <v>22</v>
      </c>
      <c r="H95" s="3"/>
      <c r="I95" s="3" t="s">
        <v>23</v>
      </c>
      <c r="J95" s="3" t="s">
        <v>24</v>
      </c>
      <c r="K95" s="3" t="s">
        <v>25</v>
      </c>
      <c r="L95" s="3">
        <v>12.0</v>
      </c>
      <c r="M95" s="4" t="s">
        <v>153</v>
      </c>
      <c r="N95" s="3" t="s">
        <v>96</v>
      </c>
      <c r="O95" s="6">
        <v>330662.0</v>
      </c>
      <c r="P95" s="3">
        <v>789.0</v>
      </c>
      <c r="Q95" s="3">
        <v>125.0</v>
      </c>
      <c r="S95" s="4" t="s">
        <v>153</v>
      </c>
    </row>
    <row r="96">
      <c r="A96" s="3" t="s">
        <v>338</v>
      </c>
      <c r="B96" s="4" t="s">
        <v>66</v>
      </c>
      <c r="C96" s="5" t="s">
        <v>339</v>
      </c>
      <c r="D96" s="3" t="s">
        <v>19</v>
      </c>
      <c r="E96" s="3" t="s">
        <v>20</v>
      </c>
      <c r="F96" s="3" t="s">
        <v>340</v>
      </c>
      <c r="G96" s="3" t="s">
        <v>69</v>
      </c>
      <c r="H96" s="3"/>
      <c r="I96" s="3" t="s">
        <v>23</v>
      </c>
      <c r="J96" s="3" t="s">
        <v>24</v>
      </c>
      <c r="K96" s="3" t="s">
        <v>25</v>
      </c>
      <c r="L96" s="3">
        <v>16.0</v>
      </c>
      <c r="M96" s="4">
        <v>0.0</v>
      </c>
      <c r="N96" s="3" t="s">
        <v>96</v>
      </c>
      <c r="O96" s="6">
        <v>415497.0</v>
      </c>
      <c r="P96" s="6">
        <v>3475.0</v>
      </c>
      <c r="Q96" s="3">
        <v>103.0</v>
      </c>
      <c r="S96" s="4">
        <v>0.0</v>
      </c>
    </row>
    <row r="97">
      <c r="A97" s="3" t="s">
        <v>341</v>
      </c>
      <c r="B97" s="4" t="s">
        <v>66</v>
      </c>
      <c r="C97" s="5" t="s">
        <v>342</v>
      </c>
      <c r="D97" s="3" t="s">
        <v>19</v>
      </c>
      <c r="E97" s="3" t="s">
        <v>20</v>
      </c>
      <c r="F97" s="3" t="s">
        <v>343</v>
      </c>
      <c r="G97" s="3" t="s">
        <v>22</v>
      </c>
      <c r="H97" s="3"/>
      <c r="I97" s="3" t="s">
        <v>23</v>
      </c>
      <c r="J97" s="3" t="s">
        <v>24</v>
      </c>
      <c r="K97" s="3" t="s">
        <v>25</v>
      </c>
      <c r="L97" s="3">
        <v>4.0</v>
      </c>
      <c r="M97" s="4">
        <v>29.0</v>
      </c>
      <c r="N97" s="3" t="s">
        <v>96</v>
      </c>
      <c r="O97" s="6">
        <v>136175.0</v>
      </c>
      <c r="P97" s="3">
        <v>293.0</v>
      </c>
      <c r="Q97" s="3">
        <v>62.0</v>
      </c>
      <c r="S97" s="4">
        <v>29.0</v>
      </c>
    </row>
    <row r="98">
      <c r="A98" s="3" t="s">
        <v>344</v>
      </c>
      <c r="B98" s="4" t="s">
        <v>66</v>
      </c>
      <c r="C98" s="5" t="s">
        <v>345</v>
      </c>
      <c r="D98" s="3" t="s">
        <v>19</v>
      </c>
      <c r="E98" s="3" t="s">
        <v>20</v>
      </c>
      <c r="F98" s="3" t="s">
        <v>346</v>
      </c>
      <c r="G98" s="3" t="s">
        <v>69</v>
      </c>
      <c r="H98" s="3"/>
      <c r="I98" s="3" t="s">
        <v>23</v>
      </c>
      <c r="J98" s="3" t="s">
        <v>24</v>
      </c>
      <c r="K98" s="3" t="s">
        <v>25</v>
      </c>
      <c r="L98" s="3">
        <v>25.0</v>
      </c>
      <c r="M98" s="4">
        <v>255.0</v>
      </c>
      <c r="N98" s="3" t="s">
        <v>96</v>
      </c>
      <c r="O98" s="6">
        <v>393403.0</v>
      </c>
      <c r="P98" s="6">
        <v>7563.0</v>
      </c>
      <c r="Q98" s="3">
        <v>223.0</v>
      </c>
      <c r="S98" s="4">
        <v>255.0</v>
      </c>
    </row>
    <row r="99">
      <c r="A99" s="3" t="s">
        <v>347</v>
      </c>
      <c r="B99" s="4" t="s">
        <v>66</v>
      </c>
      <c r="C99" s="5" t="s">
        <v>348</v>
      </c>
      <c r="D99" s="3" t="s">
        <v>19</v>
      </c>
      <c r="E99" s="3" t="s">
        <v>20</v>
      </c>
      <c r="F99" s="3" t="s">
        <v>349</v>
      </c>
      <c r="G99" s="3" t="s">
        <v>22</v>
      </c>
      <c r="H99" s="3"/>
      <c r="I99" s="3" t="s">
        <v>23</v>
      </c>
      <c r="J99" s="3" t="s">
        <v>24</v>
      </c>
      <c r="K99" s="3" t="s">
        <v>25</v>
      </c>
      <c r="L99" s="3">
        <v>6.0</v>
      </c>
      <c r="M99" s="4">
        <v>254.0</v>
      </c>
      <c r="N99" s="3" t="s">
        <v>96</v>
      </c>
      <c r="O99" s="6">
        <v>143615.0</v>
      </c>
      <c r="P99" s="3">
        <v>102.0</v>
      </c>
      <c r="Q99" s="3">
        <v>30.0</v>
      </c>
      <c r="S99" s="4">
        <v>254.0</v>
      </c>
    </row>
    <row r="100">
      <c r="A100" s="3" t="s">
        <v>350</v>
      </c>
      <c r="B100" s="4" t="s">
        <v>66</v>
      </c>
      <c r="C100" s="5" t="s">
        <v>351</v>
      </c>
      <c r="D100" s="3" t="s">
        <v>19</v>
      </c>
      <c r="E100" s="3" t="s">
        <v>20</v>
      </c>
      <c r="F100" s="3" t="s">
        <v>352</v>
      </c>
      <c r="G100" s="3" t="s">
        <v>22</v>
      </c>
      <c r="H100" s="3"/>
      <c r="I100" s="3" t="s">
        <v>23</v>
      </c>
      <c r="J100" s="3" t="s">
        <v>24</v>
      </c>
      <c r="K100" s="3" t="s">
        <v>25</v>
      </c>
      <c r="L100" s="3">
        <v>17.0</v>
      </c>
      <c r="M100" s="4">
        <v>247.0</v>
      </c>
      <c r="N100" s="3" t="s">
        <v>96</v>
      </c>
      <c r="O100" s="6">
        <v>177663.0</v>
      </c>
      <c r="P100" s="3">
        <v>658.0</v>
      </c>
      <c r="Q100" s="3" t="s">
        <v>27</v>
      </c>
      <c r="S100" s="4">
        <v>247.0</v>
      </c>
    </row>
    <row r="101">
      <c r="A101" s="3" t="s">
        <v>353</v>
      </c>
      <c r="B101" s="4" t="s">
        <v>66</v>
      </c>
      <c r="C101" s="5" t="s">
        <v>354</v>
      </c>
      <c r="D101" s="3" t="s">
        <v>19</v>
      </c>
      <c r="E101" s="3" t="s">
        <v>20</v>
      </c>
      <c r="F101" s="3" t="s">
        <v>355</v>
      </c>
      <c r="G101" s="3" t="s">
        <v>356</v>
      </c>
      <c r="H101" s="3"/>
      <c r="I101" s="3" t="s">
        <v>357</v>
      </c>
      <c r="J101" s="3" t="s">
        <v>24</v>
      </c>
      <c r="K101" s="3" t="s">
        <v>25</v>
      </c>
      <c r="L101" s="3">
        <v>25.0</v>
      </c>
      <c r="M101" s="4">
        <v>4.0</v>
      </c>
      <c r="N101" s="3" t="s">
        <v>96</v>
      </c>
      <c r="O101" s="6">
        <v>248284.0</v>
      </c>
      <c r="P101" s="3">
        <v>783.0</v>
      </c>
      <c r="Q101" s="3">
        <v>71.0</v>
      </c>
      <c r="S101" s="4">
        <v>4.0</v>
      </c>
    </row>
    <row r="102">
      <c r="A102" s="3" t="s">
        <v>358</v>
      </c>
      <c r="B102" s="4" t="s">
        <v>66</v>
      </c>
      <c r="C102" s="5" t="s">
        <v>359</v>
      </c>
      <c r="D102" s="3" t="s">
        <v>19</v>
      </c>
      <c r="E102" s="3" t="s">
        <v>20</v>
      </c>
      <c r="F102" s="3" t="s">
        <v>360</v>
      </c>
      <c r="G102" s="3" t="s">
        <v>69</v>
      </c>
      <c r="H102" s="3"/>
      <c r="I102" s="3" t="s">
        <v>23</v>
      </c>
      <c r="J102" s="3" t="s">
        <v>24</v>
      </c>
      <c r="K102" s="3" t="s">
        <v>25</v>
      </c>
      <c r="L102" s="3">
        <v>18.0</v>
      </c>
      <c r="M102" s="4">
        <v>268.0</v>
      </c>
      <c r="N102" s="3" t="s">
        <v>96</v>
      </c>
      <c r="O102" s="6">
        <v>162385.0</v>
      </c>
      <c r="P102" s="3">
        <v>640.0</v>
      </c>
      <c r="Q102" s="3">
        <v>421.0</v>
      </c>
      <c r="S102" s="4">
        <v>268.0</v>
      </c>
    </row>
    <row r="103">
      <c r="A103" s="3" t="s">
        <v>361</v>
      </c>
      <c r="B103" s="4" t="s">
        <v>66</v>
      </c>
      <c r="C103" s="5" t="s">
        <v>362</v>
      </c>
      <c r="D103" s="3" t="s">
        <v>19</v>
      </c>
      <c r="E103" s="3" t="s">
        <v>20</v>
      </c>
      <c r="F103" s="3" t="s">
        <v>363</v>
      </c>
      <c r="G103" s="3" t="s">
        <v>69</v>
      </c>
      <c r="H103" s="3"/>
      <c r="I103" s="3" t="s">
        <v>23</v>
      </c>
      <c r="J103" s="3" t="s">
        <v>24</v>
      </c>
      <c r="K103" s="3" t="s">
        <v>25</v>
      </c>
      <c r="L103" s="3">
        <v>14.0</v>
      </c>
      <c r="M103" s="4">
        <v>268.0</v>
      </c>
      <c r="N103" s="3" t="s">
        <v>96</v>
      </c>
      <c r="O103" s="6">
        <v>294468.0</v>
      </c>
      <c r="P103" s="3">
        <v>275.0</v>
      </c>
      <c r="Q103" s="3">
        <v>212.0</v>
      </c>
      <c r="S103" s="4">
        <v>268.0</v>
      </c>
    </row>
    <row r="104">
      <c r="A104" s="3" t="s">
        <v>364</v>
      </c>
      <c r="B104" s="4" t="s">
        <v>66</v>
      </c>
      <c r="C104" s="5" t="s">
        <v>365</v>
      </c>
      <c r="D104" s="3" t="s">
        <v>19</v>
      </c>
      <c r="E104" s="3" t="s">
        <v>20</v>
      </c>
      <c r="F104" s="3" t="s">
        <v>366</v>
      </c>
      <c r="G104" s="3" t="s">
        <v>69</v>
      </c>
      <c r="H104" s="3"/>
      <c r="I104" s="3" t="s">
        <v>23</v>
      </c>
      <c r="J104" s="3" t="s">
        <v>24</v>
      </c>
      <c r="K104" s="3" t="s">
        <v>25</v>
      </c>
      <c r="L104" s="3">
        <v>20.0</v>
      </c>
      <c r="M104" s="4">
        <v>256.0</v>
      </c>
      <c r="N104" s="3" t="s">
        <v>96</v>
      </c>
      <c r="O104" s="6">
        <v>625607.0</v>
      </c>
      <c r="P104" s="6">
        <v>9035.0</v>
      </c>
      <c r="Q104" s="3">
        <v>87.0</v>
      </c>
      <c r="S104" s="4">
        <v>256.0</v>
      </c>
    </row>
    <row r="105">
      <c r="A105" s="3" t="s">
        <v>367</v>
      </c>
      <c r="B105" s="4" t="s">
        <v>66</v>
      </c>
      <c r="C105" s="5" t="s">
        <v>368</v>
      </c>
      <c r="D105" s="3" t="s">
        <v>19</v>
      </c>
      <c r="E105" s="3" t="s">
        <v>20</v>
      </c>
      <c r="F105" s="3" t="s">
        <v>369</v>
      </c>
      <c r="G105" s="3" t="s">
        <v>22</v>
      </c>
      <c r="H105" s="3"/>
      <c r="I105" s="3" t="s">
        <v>23</v>
      </c>
      <c r="J105" s="3" t="s">
        <v>24</v>
      </c>
      <c r="K105" s="3" t="s">
        <v>25</v>
      </c>
      <c r="L105" s="3">
        <v>40.0</v>
      </c>
      <c r="M105" s="4">
        <v>291.0</v>
      </c>
      <c r="N105" s="3" t="s">
        <v>96</v>
      </c>
      <c r="O105" s="6">
        <v>844185.0</v>
      </c>
      <c r="P105" s="6">
        <v>13626.0</v>
      </c>
      <c r="Q105" s="3">
        <v>418.0</v>
      </c>
      <c r="S105" s="4">
        <v>291.0</v>
      </c>
    </row>
    <row r="106">
      <c r="A106" s="3" t="s">
        <v>370</v>
      </c>
      <c r="B106" s="4" t="s">
        <v>66</v>
      </c>
      <c r="C106" s="5" t="s">
        <v>371</v>
      </c>
      <c r="D106" s="3" t="s">
        <v>19</v>
      </c>
      <c r="E106" s="3" t="s">
        <v>20</v>
      </c>
      <c r="F106" s="3" t="s">
        <v>372</v>
      </c>
      <c r="G106" s="3" t="s">
        <v>69</v>
      </c>
      <c r="H106" s="3"/>
      <c r="I106" s="3" t="s">
        <v>23</v>
      </c>
      <c r="J106" s="3" t="s">
        <v>24</v>
      </c>
      <c r="K106" s="3" t="s">
        <v>25</v>
      </c>
      <c r="L106" s="3">
        <v>34.0</v>
      </c>
      <c r="M106" s="4">
        <v>238.0</v>
      </c>
      <c r="N106" s="3" t="s">
        <v>96</v>
      </c>
      <c r="O106" s="6">
        <v>345037.0</v>
      </c>
      <c r="P106" s="6">
        <v>5044.0</v>
      </c>
      <c r="Q106" s="3">
        <v>53.0</v>
      </c>
      <c r="S106" s="4">
        <v>238.0</v>
      </c>
    </row>
    <row r="107">
      <c r="A107" s="3" t="s">
        <v>373</v>
      </c>
      <c r="B107" s="4" t="s">
        <v>66</v>
      </c>
      <c r="C107" s="5" t="s">
        <v>374</v>
      </c>
      <c r="D107" s="3" t="s">
        <v>19</v>
      </c>
      <c r="E107" s="3" t="s">
        <v>20</v>
      </c>
      <c r="F107" s="3" t="s">
        <v>375</v>
      </c>
      <c r="G107" s="3" t="s">
        <v>22</v>
      </c>
      <c r="H107" s="3"/>
      <c r="I107" s="3" t="s">
        <v>23</v>
      </c>
      <c r="J107" s="3" t="s">
        <v>24</v>
      </c>
      <c r="K107" s="3" t="s">
        <v>100</v>
      </c>
      <c r="L107" s="3">
        <v>41.0</v>
      </c>
      <c r="M107" s="4">
        <v>94.0</v>
      </c>
      <c r="N107" s="3" t="s">
        <v>96</v>
      </c>
      <c r="O107" s="6">
        <v>606644.0</v>
      </c>
      <c r="P107" s="6">
        <v>5220.0</v>
      </c>
      <c r="Q107" s="3">
        <v>70.0</v>
      </c>
      <c r="S107" s="4">
        <v>94.0</v>
      </c>
    </row>
    <row r="108">
      <c r="A108" s="3" t="s">
        <v>376</v>
      </c>
      <c r="B108" s="4" t="s">
        <v>66</v>
      </c>
      <c r="C108" s="5" t="s">
        <v>377</v>
      </c>
      <c r="D108" s="3" t="s">
        <v>19</v>
      </c>
      <c r="E108" s="3" t="s">
        <v>20</v>
      </c>
      <c r="F108" s="3" t="s">
        <v>378</v>
      </c>
      <c r="G108" s="3" t="s">
        <v>22</v>
      </c>
      <c r="H108" s="3"/>
      <c r="I108" s="3" t="s">
        <v>23</v>
      </c>
      <c r="J108" s="3" t="s">
        <v>24</v>
      </c>
      <c r="K108" s="3" t="s">
        <v>25</v>
      </c>
      <c r="L108" s="3">
        <v>26.0</v>
      </c>
      <c r="M108" s="4">
        <v>284.0</v>
      </c>
      <c r="N108" s="3" t="s">
        <v>96</v>
      </c>
      <c r="O108" s="6">
        <v>190020.0</v>
      </c>
      <c r="P108" s="6">
        <v>1946.0</v>
      </c>
      <c r="Q108" s="3">
        <v>198.0</v>
      </c>
      <c r="S108" s="4">
        <v>284.0</v>
      </c>
    </row>
    <row r="109">
      <c r="A109" s="3" t="s">
        <v>379</v>
      </c>
      <c r="B109" s="4" t="s">
        <v>66</v>
      </c>
      <c r="C109" s="5" t="s">
        <v>380</v>
      </c>
      <c r="D109" s="3" t="s">
        <v>19</v>
      </c>
      <c r="E109" s="3" t="s">
        <v>20</v>
      </c>
      <c r="F109" s="3" t="s">
        <v>381</v>
      </c>
      <c r="G109" s="3" t="s">
        <v>22</v>
      </c>
      <c r="H109" s="3"/>
      <c r="I109" s="3" t="s">
        <v>23</v>
      </c>
      <c r="J109" s="3" t="s">
        <v>24</v>
      </c>
      <c r="K109" s="3" t="s">
        <v>25</v>
      </c>
      <c r="L109" s="3">
        <v>15.0</v>
      </c>
      <c r="M109" s="4">
        <v>184.0</v>
      </c>
      <c r="N109" s="3" t="s">
        <v>96</v>
      </c>
      <c r="O109" s="6">
        <v>365870.0</v>
      </c>
      <c r="P109" s="3">
        <v>774.0</v>
      </c>
      <c r="Q109" s="3">
        <v>55.0</v>
      </c>
      <c r="S109" s="4">
        <v>184.0</v>
      </c>
    </row>
    <row r="110">
      <c r="A110" s="3" t="s">
        <v>382</v>
      </c>
      <c r="B110" s="4" t="s">
        <v>66</v>
      </c>
      <c r="C110" s="5" t="s">
        <v>383</v>
      </c>
      <c r="D110" s="3" t="s">
        <v>19</v>
      </c>
      <c r="E110" s="3" t="s">
        <v>20</v>
      </c>
      <c r="F110" s="3" t="s">
        <v>384</v>
      </c>
      <c r="G110" s="3" t="s">
        <v>22</v>
      </c>
      <c r="H110" s="3"/>
      <c r="I110" s="3" t="s">
        <v>23</v>
      </c>
      <c r="J110" s="3" t="s">
        <v>24</v>
      </c>
      <c r="K110" s="3" t="s">
        <v>25</v>
      </c>
      <c r="L110" s="3">
        <v>121.0</v>
      </c>
      <c r="M110" s="4">
        <v>294.0</v>
      </c>
      <c r="N110" s="3" t="s">
        <v>96</v>
      </c>
      <c r="O110" s="6">
        <v>586867.0</v>
      </c>
      <c r="P110" s="6">
        <v>28652.0</v>
      </c>
      <c r="Q110" s="3">
        <v>622.0</v>
      </c>
      <c r="S110" s="4">
        <v>294.0</v>
      </c>
    </row>
    <row r="111">
      <c r="A111" s="3" t="s">
        <v>385</v>
      </c>
      <c r="B111" s="4" t="s">
        <v>66</v>
      </c>
      <c r="C111" s="5" t="s">
        <v>386</v>
      </c>
      <c r="D111" s="3" t="s">
        <v>19</v>
      </c>
      <c r="E111" s="3" t="s">
        <v>20</v>
      </c>
      <c r="F111" s="3" t="s">
        <v>387</v>
      </c>
      <c r="G111" s="3" t="s">
        <v>69</v>
      </c>
      <c r="H111" s="3"/>
      <c r="I111" s="3" t="s">
        <v>23</v>
      </c>
      <c r="J111" s="3" t="s">
        <v>24</v>
      </c>
      <c r="K111" s="3" t="s">
        <v>25</v>
      </c>
      <c r="L111" s="3">
        <v>19.0</v>
      </c>
      <c r="M111" s="4">
        <v>0.0</v>
      </c>
      <c r="N111" s="3" t="s">
        <v>96</v>
      </c>
      <c r="O111" s="3" t="s">
        <v>27</v>
      </c>
      <c r="P111" s="3">
        <v>836.0</v>
      </c>
      <c r="Q111" s="3">
        <v>232.0</v>
      </c>
      <c r="S111" s="4">
        <v>0.0</v>
      </c>
    </row>
    <row r="112">
      <c r="A112" s="3" t="s">
        <v>388</v>
      </c>
      <c r="B112" s="4" t="s">
        <v>66</v>
      </c>
      <c r="C112" s="5" t="s">
        <v>389</v>
      </c>
      <c r="D112" s="3" t="s">
        <v>19</v>
      </c>
      <c r="E112" s="3" t="s">
        <v>20</v>
      </c>
      <c r="F112" s="3" t="s">
        <v>390</v>
      </c>
      <c r="G112" s="3" t="s">
        <v>22</v>
      </c>
      <c r="H112" s="3"/>
      <c r="I112" s="3" t="s">
        <v>23</v>
      </c>
      <c r="J112" s="3" t="s">
        <v>24</v>
      </c>
      <c r="K112" s="3" t="s">
        <v>25</v>
      </c>
      <c r="L112" s="3">
        <v>10.0</v>
      </c>
      <c r="M112" s="4">
        <v>244.0</v>
      </c>
      <c r="N112" s="3" t="s">
        <v>96</v>
      </c>
      <c r="O112" s="6">
        <v>24367.0</v>
      </c>
      <c r="P112" s="3">
        <v>122.0</v>
      </c>
      <c r="Q112" s="3">
        <v>54.0</v>
      </c>
      <c r="S112" s="4">
        <v>244.0</v>
      </c>
    </row>
    <row r="113">
      <c r="A113" s="3" t="s">
        <v>391</v>
      </c>
      <c r="B113" s="4" t="s">
        <v>66</v>
      </c>
      <c r="C113" s="5" t="s">
        <v>392</v>
      </c>
      <c r="D113" s="3" t="s">
        <v>19</v>
      </c>
      <c r="E113" s="3" t="s">
        <v>20</v>
      </c>
      <c r="F113" s="3" t="s">
        <v>393</v>
      </c>
      <c r="G113" s="3" t="s">
        <v>69</v>
      </c>
      <c r="H113" s="3"/>
      <c r="I113" s="3" t="s">
        <v>23</v>
      </c>
      <c r="J113" s="3" t="s">
        <v>24</v>
      </c>
      <c r="K113" s="3" t="s">
        <v>100</v>
      </c>
      <c r="L113" s="3">
        <v>124.0</v>
      </c>
      <c r="M113" s="4">
        <v>304.0</v>
      </c>
      <c r="N113" s="3" t="s">
        <v>96</v>
      </c>
      <c r="O113" s="6">
        <v>1939833.0</v>
      </c>
      <c r="P113" s="6">
        <v>39142.0</v>
      </c>
      <c r="Q113" s="6">
        <v>1995.0</v>
      </c>
      <c r="S113" s="4">
        <v>304.0</v>
      </c>
    </row>
    <row r="114">
      <c r="A114" s="3" t="s">
        <v>394</v>
      </c>
      <c r="B114" s="4" t="s">
        <v>66</v>
      </c>
      <c r="C114" s="5" t="s">
        <v>395</v>
      </c>
      <c r="D114" s="3" t="s">
        <v>19</v>
      </c>
      <c r="E114" s="3" t="s">
        <v>20</v>
      </c>
      <c r="F114" s="3" t="s">
        <v>396</v>
      </c>
      <c r="G114" s="3" t="s">
        <v>22</v>
      </c>
      <c r="H114" s="3"/>
      <c r="I114" s="3" t="s">
        <v>23</v>
      </c>
      <c r="J114" s="3" t="s">
        <v>24</v>
      </c>
      <c r="K114" s="3" t="s">
        <v>100</v>
      </c>
      <c r="L114" s="3">
        <v>473.0</v>
      </c>
      <c r="M114" s="4">
        <v>271.0</v>
      </c>
      <c r="N114" s="3" t="s">
        <v>96</v>
      </c>
      <c r="O114" s="6">
        <v>3060104.0</v>
      </c>
      <c r="P114" s="6">
        <v>177454.0</v>
      </c>
      <c r="Q114" s="6">
        <v>5389.0</v>
      </c>
      <c r="S114" s="4">
        <v>271.0</v>
      </c>
    </row>
    <row r="115">
      <c r="A115" s="3" t="s">
        <v>397</v>
      </c>
      <c r="B115" s="4" t="s">
        <v>66</v>
      </c>
      <c r="C115" s="5" t="s">
        <v>398</v>
      </c>
      <c r="D115" s="3" t="s">
        <v>19</v>
      </c>
      <c r="E115" s="3" t="s">
        <v>20</v>
      </c>
      <c r="F115" s="3" t="s">
        <v>399</v>
      </c>
      <c r="G115" s="3" t="s">
        <v>22</v>
      </c>
      <c r="H115" s="3"/>
      <c r="I115" s="3" t="s">
        <v>23</v>
      </c>
      <c r="J115" s="3" t="s">
        <v>24</v>
      </c>
      <c r="K115" s="3" t="s">
        <v>25</v>
      </c>
      <c r="L115" s="3">
        <v>31.0</v>
      </c>
      <c r="M115" s="4">
        <v>137.0</v>
      </c>
      <c r="N115" s="3" t="s">
        <v>96</v>
      </c>
      <c r="O115" s="6">
        <v>73105.0</v>
      </c>
      <c r="P115" s="6">
        <v>1073.0</v>
      </c>
      <c r="Q115" s="3">
        <v>53.0</v>
      </c>
      <c r="S115" s="4">
        <v>137.0</v>
      </c>
    </row>
    <row r="116">
      <c r="A116" s="3" t="s">
        <v>400</v>
      </c>
      <c r="B116" s="4" t="s">
        <v>66</v>
      </c>
      <c r="C116" s="5" t="s">
        <v>401</v>
      </c>
      <c r="D116" s="3" t="s">
        <v>19</v>
      </c>
      <c r="E116" s="3" t="s">
        <v>20</v>
      </c>
      <c r="F116" s="3" t="s">
        <v>402</v>
      </c>
      <c r="G116" s="3" t="s">
        <v>22</v>
      </c>
      <c r="H116" s="3"/>
      <c r="I116" s="3" t="s">
        <v>23</v>
      </c>
      <c r="J116" s="3" t="s">
        <v>24</v>
      </c>
      <c r="K116" s="3" t="s">
        <v>25</v>
      </c>
      <c r="L116" s="3">
        <v>9.0</v>
      </c>
      <c r="M116" s="4">
        <v>280.0</v>
      </c>
      <c r="N116" s="3" t="s">
        <v>96</v>
      </c>
      <c r="O116" s="6">
        <v>727191.0</v>
      </c>
      <c r="P116" s="6">
        <v>4075.0</v>
      </c>
      <c r="Q116" s="3">
        <v>597.0</v>
      </c>
      <c r="S116" s="4">
        <v>280.0</v>
      </c>
    </row>
    <row r="117">
      <c r="A117" s="3" t="s">
        <v>403</v>
      </c>
      <c r="B117" s="4" t="s">
        <v>66</v>
      </c>
      <c r="C117" s="5" t="s">
        <v>404</v>
      </c>
      <c r="D117" s="3" t="s">
        <v>19</v>
      </c>
      <c r="E117" s="3" t="s">
        <v>20</v>
      </c>
      <c r="F117" s="3" t="s">
        <v>405</v>
      </c>
      <c r="G117" s="3" t="s">
        <v>22</v>
      </c>
      <c r="H117" s="3"/>
      <c r="I117" s="3" t="s">
        <v>23</v>
      </c>
      <c r="J117" s="3" t="s">
        <v>24</v>
      </c>
      <c r="K117" s="3" t="s">
        <v>25</v>
      </c>
      <c r="L117" s="3">
        <v>35.0</v>
      </c>
      <c r="M117" s="4">
        <v>286.0</v>
      </c>
      <c r="N117" s="3" t="s">
        <v>96</v>
      </c>
      <c r="O117" s="6">
        <v>334494.0</v>
      </c>
      <c r="P117" s="6">
        <v>1804.0</v>
      </c>
      <c r="Q117" s="3">
        <v>120.0</v>
      </c>
      <c r="S117" s="4">
        <v>286.0</v>
      </c>
    </row>
    <row r="118">
      <c r="A118" s="3" t="s">
        <v>406</v>
      </c>
      <c r="B118" s="4" t="s">
        <v>66</v>
      </c>
      <c r="C118" s="5" t="s">
        <v>407</v>
      </c>
      <c r="D118" s="3" t="s">
        <v>19</v>
      </c>
      <c r="E118" s="3" t="s">
        <v>20</v>
      </c>
      <c r="F118" s="3" t="s">
        <v>408</v>
      </c>
      <c r="G118" s="3" t="s">
        <v>22</v>
      </c>
      <c r="H118" s="3"/>
      <c r="I118" s="3" t="s">
        <v>23</v>
      </c>
      <c r="J118" s="3" t="s">
        <v>24</v>
      </c>
      <c r="K118" s="3" t="s">
        <v>25</v>
      </c>
      <c r="L118" s="3">
        <v>35.0</v>
      </c>
      <c r="M118" s="4">
        <v>279.0</v>
      </c>
      <c r="N118" s="3" t="s">
        <v>96</v>
      </c>
      <c r="O118" s="6">
        <v>487424.0</v>
      </c>
      <c r="P118" s="6">
        <v>2328.0</v>
      </c>
      <c r="Q118" s="6">
        <v>1431.0</v>
      </c>
      <c r="S118" s="4">
        <v>279.0</v>
      </c>
    </row>
    <row r="119">
      <c r="A119" s="3" t="s">
        <v>409</v>
      </c>
      <c r="B119" s="4" t="s">
        <v>66</v>
      </c>
      <c r="C119" s="5" t="s">
        <v>410</v>
      </c>
      <c r="D119" s="3" t="s">
        <v>19</v>
      </c>
      <c r="E119" s="3" t="s">
        <v>411</v>
      </c>
      <c r="F119" s="3" t="s">
        <v>412</v>
      </c>
      <c r="G119" s="3" t="s">
        <v>69</v>
      </c>
      <c r="H119" s="3"/>
      <c r="I119" s="3" t="s">
        <v>23</v>
      </c>
      <c r="J119" s="3" t="s">
        <v>24</v>
      </c>
      <c r="K119" s="3" t="s">
        <v>25</v>
      </c>
      <c r="L119" s="3">
        <v>35.0</v>
      </c>
      <c r="M119" s="4">
        <v>9.0</v>
      </c>
      <c r="N119" s="3" t="s">
        <v>96</v>
      </c>
      <c r="O119" s="6">
        <v>434062.0</v>
      </c>
      <c r="P119" s="6">
        <v>1764.0</v>
      </c>
      <c r="Q119" s="3">
        <v>168.0</v>
      </c>
      <c r="S119" s="4">
        <v>9.0</v>
      </c>
    </row>
    <row r="120">
      <c r="A120" s="3" t="s">
        <v>413</v>
      </c>
      <c r="B120" s="4" t="s">
        <v>66</v>
      </c>
      <c r="C120" s="5" t="s">
        <v>414</v>
      </c>
      <c r="D120" s="3" t="s">
        <v>19</v>
      </c>
      <c r="E120" s="3" t="s">
        <v>20</v>
      </c>
      <c r="F120" s="3" t="s">
        <v>415</v>
      </c>
      <c r="G120" s="3" t="s">
        <v>69</v>
      </c>
      <c r="H120" s="3"/>
      <c r="I120" s="3" t="s">
        <v>23</v>
      </c>
      <c r="J120" s="3" t="s">
        <v>24</v>
      </c>
      <c r="K120" s="3" t="s">
        <v>25</v>
      </c>
      <c r="L120" s="3">
        <v>60.0</v>
      </c>
      <c r="M120" s="4">
        <v>328.0</v>
      </c>
      <c r="N120" s="3" t="s">
        <v>96</v>
      </c>
      <c r="O120" s="6">
        <v>804407.0</v>
      </c>
      <c r="P120" s="6">
        <v>22712.0</v>
      </c>
      <c r="Q120" s="3">
        <v>536.0</v>
      </c>
      <c r="S120" s="4">
        <v>328.0</v>
      </c>
    </row>
    <row r="121">
      <c r="A121" s="3" t="s">
        <v>416</v>
      </c>
      <c r="B121" s="4" t="s">
        <v>66</v>
      </c>
      <c r="C121" s="5" t="s">
        <v>417</v>
      </c>
      <c r="D121" s="3" t="s">
        <v>19</v>
      </c>
      <c r="E121" s="3" t="s">
        <v>20</v>
      </c>
      <c r="F121" s="3" t="s">
        <v>418</v>
      </c>
      <c r="G121" s="3" t="s">
        <v>69</v>
      </c>
      <c r="H121" s="3"/>
      <c r="I121" s="3" t="s">
        <v>23</v>
      </c>
      <c r="J121" s="3" t="s">
        <v>24</v>
      </c>
      <c r="K121" s="3" t="s">
        <v>419</v>
      </c>
      <c r="L121" s="3">
        <v>106.0</v>
      </c>
      <c r="M121" s="4">
        <v>281.0</v>
      </c>
      <c r="N121" s="3" t="s">
        <v>96</v>
      </c>
      <c r="O121" s="6">
        <v>418107.0</v>
      </c>
      <c r="P121" s="3">
        <v>490.0</v>
      </c>
      <c r="Q121" s="3">
        <v>172.0</v>
      </c>
      <c r="S121" s="4">
        <v>281.0</v>
      </c>
    </row>
    <row r="122">
      <c r="A122" s="3" t="s">
        <v>420</v>
      </c>
      <c r="B122" s="4" t="s">
        <v>66</v>
      </c>
      <c r="C122" s="5" t="s">
        <v>421</v>
      </c>
      <c r="D122" s="3" t="s">
        <v>19</v>
      </c>
      <c r="E122" s="3" t="s">
        <v>20</v>
      </c>
      <c r="F122" s="3" t="s">
        <v>422</v>
      </c>
      <c r="G122" s="3" t="s">
        <v>69</v>
      </c>
      <c r="H122" s="3"/>
      <c r="I122" s="3" t="s">
        <v>23</v>
      </c>
      <c r="J122" s="3" t="s">
        <v>24</v>
      </c>
      <c r="K122" s="3" t="s">
        <v>25</v>
      </c>
      <c r="L122" s="3">
        <v>20.0</v>
      </c>
      <c r="M122" s="4">
        <v>281.0</v>
      </c>
      <c r="N122" s="3" t="s">
        <v>96</v>
      </c>
      <c r="O122" s="6">
        <v>147758.0</v>
      </c>
      <c r="P122" s="6">
        <v>1020.0</v>
      </c>
      <c r="Q122" s="3">
        <v>250.0</v>
      </c>
      <c r="S122" s="4">
        <v>281.0</v>
      </c>
    </row>
    <row r="123">
      <c r="A123" s="3" t="s">
        <v>423</v>
      </c>
      <c r="B123" s="4" t="s">
        <v>66</v>
      </c>
      <c r="C123" s="5" t="s">
        <v>424</v>
      </c>
      <c r="D123" s="3" t="s">
        <v>19</v>
      </c>
      <c r="E123" s="3" t="s">
        <v>20</v>
      </c>
      <c r="F123" s="3" t="s">
        <v>425</v>
      </c>
      <c r="G123" s="3" t="s">
        <v>426</v>
      </c>
      <c r="H123" s="3"/>
      <c r="I123" s="3" t="s">
        <v>427</v>
      </c>
      <c r="J123" s="3" t="s">
        <v>24</v>
      </c>
      <c r="K123" s="3" t="s">
        <v>25</v>
      </c>
      <c r="L123" s="3">
        <v>19.0</v>
      </c>
      <c r="M123" s="4" t="s">
        <v>153</v>
      </c>
      <c r="N123" s="3" t="s">
        <v>96</v>
      </c>
      <c r="O123" s="6">
        <v>217873.0</v>
      </c>
      <c r="P123" s="3">
        <v>404.0</v>
      </c>
      <c r="Q123" s="3" t="s">
        <v>27</v>
      </c>
      <c r="S123" s="4" t="s">
        <v>153</v>
      </c>
    </row>
    <row r="124">
      <c r="A124" s="3" t="s">
        <v>428</v>
      </c>
      <c r="B124" s="4" t="s">
        <v>66</v>
      </c>
      <c r="C124" s="5" t="s">
        <v>429</v>
      </c>
      <c r="D124" s="3" t="s">
        <v>19</v>
      </c>
      <c r="E124" s="3" t="s">
        <v>20</v>
      </c>
      <c r="F124" s="3" t="s">
        <v>430</v>
      </c>
      <c r="G124" s="3" t="s">
        <v>69</v>
      </c>
      <c r="H124" s="3"/>
      <c r="I124" s="3" t="s">
        <v>23</v>
      </c>
      <c r="J124" s="3" t="s">
        <v>24</v>
      </c>
      <c r="K124" s="3" t="s">
        <v>25</v>
      </c>
      <c r="L124" s="3">
        <v>22.0</v>
      </c>
      <c r="M124" s="4">
        <v>367.0</v>
      </c>
      <c r="N124" s="3" t="s">
        <v>96</v>
      </c>
      <c r="O124" s="6">
        <v>224694.0</v>
      </c>
      <c r="P124" s="3">
        <v>562.0</v>
      </c>
      <c r="Q124" s="3">
        <v>201.0</v>
      </c>
      <c r="S124" s="4">
        <v>367.0</v>
      </c>
    </row>
    <row r="125">
      <c r="A125" s="3" t="s">
        <v>431</v>
      </c>
      <c r="B125" s="4" t="s">
        <v>66</v>
      </c>
      <c r="C125" s="5" t="s">
        <v>432</v>
      </c>
      <c r="D125" s="3" t="s">
        <v>19</v>
      </c>
      <c r="E125" s="3" t="s">
        <v>20</v>
      </c>
      <c r="F125" s="3" t="s">
        <v>433</v>
      </c>
      <c r="G125" s="3" t="s">
        <v>22</v>
      </c>
      <c r="H125" s="3"/>
      <c r="I125" s="3" t="s">
        <v>434</v>
      </c>
      <c r="J125" s="3" t="s">
        <v>24</v>
      </c>
      <c r="K125" s="3" t="s">
        <v>25</v>
      </c>
      <c r="L125" s="3">
        <v>19.0</v>
      </c>
      <c r="M125" s="4">
        <v>0.0</v>
      </c>
      <c r="N125" s="3" t="s">
        <v>96</v>
      </c>
      <c r="O125" s="6">
        <v>340908.0</v>
      </c>
      <c r="P125" s="6">
        <v>1425.0</v>
      </c>
      <c r="Q125" s="3">
        <v>101.0</v>
      </c>
      <c r="S125" s="4">
        <v>0.0</v>
      </c>
    </row>
    <row r="126">
      <c r="A126" s="3" t="s">
        <v>391</v>
      </c>
      <c r="B126" s="4" t="s">
        <v>66</v>
      </c>
      <c r="C126" s="5" t="s">
        <v>392</v>
      </c>
      <c r="D126" s="3" t="s">
        <v>19</v>
      </c>
      <c r="E126" s="3" t="s">
        <v>20</v>
      </c>
      <c r="F126" s="3" t="s">
        <v>393</v>
      </c>
      <c r="G126" s="3" t="s">
        <v>69</v>
      </c>
      <c r="H126" s="3"/>
      <c r="I126" s="3" t="s">
        <v>23</v>
      </c>
      <c r="J126" s="3" t="s">
        <v>24</v>
      </c>
      <c r="K126" s="3" t="s">
        <v>100</v>
      </c>
      <c r="L126" s="3">
        <v>124.0</v>
      </c>
      <c r="M126" s="4">
        <v>304.0</v>
      </c>
      <c r="N126" s="3" t="s">
        <v>96</v>
      </c>
      <c r="O126" s="6">
        <v>1939833.0</v>
      </c>
      <c r="P126" s="6">
        <v>39142.0</v>
      </c>
      <c r="Q126" s="6">
        <v>1995.0</v>
      </c>
      <c r="S126" s="4">
        <v>304.0</v>
      </c>
    </row>
    <row r="127">
      <c r="A127" s="3" t="s">
        <v>435</v>
      </c>
      <c r="B127" s="4" t="s">
        <v>66</v>
      </c>
      <c r="C127" s="5" t="s">
        <v>436</v>
      </c>
      <c r="D127" s="3" t="s">
        <v>19</v>
      </c>
      <c r="E127" s="3" t="s">
        <v>20</v>
      </c>
      <c r="F127" s="3" t="s">
        <v>437</v>
      </c>
      <c r="G127" s="3" t="s">
        <v>22</v>
      </c>
      <c r="H127" s="3"/>
      <c r="I127" s="3" t="s">
        <v>23</v>
      </c>
      <c r="J127" s="3" t="s">
        <v>24</v>
      </c>
      <c r="K127" s="3" t="s">
        <v>25</v>
      </c>
      <c r="L127" s="3">
        <v>59.0</v>
      </c>
      <c r="M127" s="4">
        <v>339.0</v>
      </c>
      <c r="N127" s="3" t="s">
        <v>96</v>
      </c>
      <c r="O127" s="6">
        <v>641158.0</v>
      </c>
      <c r="P127" s="6">
        <v>12645.0</v>
      </c>
      <c r="Q127" s="6">
        <v>1078.0</v>
      </c>
      <c r="S127" s="4">
        <v>339.0</v>
      </c>
    </row>
    <row r="128">
      <c r="A128" s="3" t="s">
        <v>438</v>
      </c>
      <c r="B128" s="4" t="s">
        <v>66</v>
      </c>
      <c r="C128" s="5" t="s">
        <v>439</v>
      </c>
      <c r="D128" s="3" t="s">
        <v>19</v>
      </c>
      <c r="E128" s="3" t="s">
        <v>20</v>
      </c>
      <c r="F128" s="3" t="s">
        <v>440</v>
      </c>
      <c r="G128" s="3" t="s">
        <v>22</v>
      </c>
      <c r="H128" s="3"/>
      <c r="I128" s="3" t="s">
        <v>23</v>
      </c>
      <c r="J128" s="3" t="s">
        <v>24</v>
      </c>
      <c r="K128" s="3" t="s">
        <v>25</v>
      </c>
      <c r="L128" s="3">
        <v>25.0</v>
      </c>
      <c r="M128" s="4">
        <v>273.0</v>
      </c>
      <c r="N128" s="3" t="s">
        <v>96</v>
      </c>
      <c r="O128" s="6">
        <v>192223.0</v>
      </c>
      <c r="P128" s="3">
        <v>903.0</v>
      </c>
      <c r="Q128" s="3">
        <v>103.0</v>
      </c>
      <c r="S128" s="4">
        <v>273.0</v>
      </c>
    </row>
    <row r="129">
      <c r="A129" s="3" t="s">
        <v>441</v>
      </c>
      <c r="B129" s="4" t="s">
        <v>66</v>
      </c>
      <c r="C129" s="5" t="s">
        <v>442</v>
      </c>
      <c r="D129" s="3" t="s">
        <v>19</v>
      </c>
      <c r="E129" s="3" t="s">
        <v>20</v>
      </c>
      <c r="F129" s="3" t="s">
        <v>443</v>
      </c>
      <c r="G129" s="3" t="s">
        <v>69</v>
      </c>
      <c r="H129" s="3"/>
      <c r="I129" s="3" t="s">
        <v>23</v>
      </c>
      <c r="J129" s="3" t="s">
        <v>24</v>
      </c>
      <c r="K129" s="3" t="s">
        <v>25</v>
      </c>
      <c r="L129" s="3">
        <v>47.0</v>
      </c>
      <c r="M129" s="4">
        <v>309.0</v>
      </c>
      <c r="N129" s="3" t="s">
        <v>96</v>
      </c>
      <c r="O129" s="6">
        <v>545346.0</v>
      </c>
      <c r="P129" s="6">
        <v>3480.0</v>
      </c>
      <c r="Q129" s="6">
        <v>1041.0</v>
      </c>
      <c r="S129" s="4">
        <v>309.0</v>
      </c>
    </row>
    <row r="130">
      <c r="A130" s="3" t="s">
        <v>444</v>
      </c>
      <c r="B130" s="4" t="s">
        <v>66</v>
      </c>
      <c r="C130" s="5" t="s">
        <v>445</v>
      </c>
      <c r="D130" s="3" t="s">
        <v>19</v>
      </c>
      <c r="E130" s="3" t="s">
        <v>20</v>
      </c>
      <c r="F130" s="3" t="s">
        <v>446</v>
      </c>
      <c r="G130" s="3" t="s">
        <v>69</v>
      </c>
      <c r="H130" s="3"/>
      <c r="I130" s="3" t="s">
        <v>23</v>
      </c>
      <c r="J130" s="3" t="s">
        <v>24</v>
      </c>
      <c r="K130" s="3" t="s">
        <v>25</v>
      </c>
      <c r="L130" s="3">
        <v>45.0</v>
      </c>
      <c r="M130" s="4">
        <v>318.0</v>
      </c>
      <c r="N130" s="3" t="s">
        <v>96</v>
      </c>
      <c r="O130" s="6">
        <v>182927.0</v>
      </c>
      <c r="P130" s="6">
        <v>2432.0</v>
      </c>
      <c r="Q130" s="3">
        <v>194.0</v>
      </c>
      <c r="S130" s="4">
        <v>318.0</v>
      </c>
    </row>
    <row r="131">
      <c r="A131" s="3" t="s">
        <v>447</v>
      </c>
      <c r="B131" s="4" t="s">
        <v>66</v>
      </c>
      <c r="C131" s="5" t="s">
        <v>448</v>
      </c>
      <c r="D131" s="3" t="s">
        <v>19</v>
      </c>
      <c r="E131" s="3" t="s">
        <v>20</v>
      </c>
      <c r="F131" s="3" t="s">
        <v>449</v>
      </c>
      <c r="G131" s="3" t="s">
        <v>22</v>
      </c>
      <c r="H131" s="3"/>
      <c r="I131" s="3" t="s">
        <v>23</v>
      </c>
      <c r="J131" s="3" t="s">
        <v>24</v>
      </c>
      <c r="K131" s="3" t="s">
        <v>100</v>
      </c>
      <c r="L131" s="3">
        <v>25.0</v>
      </c>
      <c r="M131" s="4">
        <v>268.0</v>
      </c>
      <c r="N131" s="3" t="s">
        <v>96</v>
      </c>
      <c r="O131" s="6">
        <v>78114.0</v>
      </c>
      <c r="P131" s="3">
        <v>36.0</v>
      </c>
      <c r="Q131" s="3">
        <v>35.0</v>
      </c>
      <c r="S131" s="4">
        <v>268.0</v>
      </c>
    </row>
    <row r="132">
      <c r="A132" s="3" t="s">
        <v>450</v>
      </c>
      <c r="B132" s="4" t="s">
        <v>66</v>
      </c>
      <c r="C132" s="5" t="s">
        <v>451</v>
      </c>
      <c r="D132" s="3" t="s">
        <v>19</v>
      </c>
      <c r="E132" s="3" t="s">
        <v>20</v>
      </c>
      <c r="F132" s="3" t="s">
        <v>452</v>
      </c>
      <c r="G132" s="3" t="s">
        <v>22</v>
      </c>
      <c r="H132" s="3"/>
      <c r="I132" s="3" t="s">
        <v>23</v>
      </c>
      <c r="J132" s="3" t="s">
        <v>24</v>
      </c>
      <c r="K132" s="3" t="s">
        <v>25</v>
      </c>
      <c r="L132" s="3">
        <v>95.0</v>
      </c>
      <c r="M132" s="4">
        <v>0.0</v>
      </c>
      <c r="N132" s="3" t="s">
        <v>96</v>
      </c>
      <c r="O132" s="6">
        <v>172806.0</v>
      </c>
      <c r="P132" s="6">
        <v>1584.0</v>
      </c>
      <c r="Q132" s="3">
        <v>364.0</v>
      </c>
      <c r="S132" s="4">
        <v>0.0</v>
      </c>
    </row>
    <row r="133">
      <c r="A133" s="3" t="s">
        <v>453</v>
      </c>
      <c r="B133" s="4" t="s">
        <v>66</v>
      </c>
      <c r="C133" s="5" t="s">
        <v>454</v>
      </c>
      <c r="D133" s="3" t="s">
        <v>19</v>
      </c>
      <c r="E133" s="3" t="s">
        <v>20</v>
      </c>
      <c r="F133" s="3" t="s">
        <v>455</v>
      </c>
      <c r="G133" s="3" t="s">
        <v>22</v>
      </c>
      <c r="H133" s="3"/>
      <c r="I133" s="3" t="s">
        <v>23</v>
      </c>
      <c r="J133" s="3" t="s">
        <v>24</v>
      </c>
      <c r="K133" s="3" t="s">
        <v>25</v>
      </c>
      <c r="L133" s="3">
        <v>22.0</v>
      </c>
      <c r="M133" s="4">
        <v>12.0</v>
      </c>
      <c r="N133" s="3" t="s">
        <v>96</v>
      </c>
      <c r="O133" s="6">
        <v>464826.0</v>
      </c>
      <c r="P133" s="6">
        <v>1672.0</v>
      </c>
      <c r="Q133" s="3">
        <v>207.0</v>
      </c>
      <c r="S133" s="4">
        <v>12.0</v>
      </c>
    </row>
    <row r="134">
      <c r="A134" s="3" t="s">
        <v>456</v>
      </c>
      <c r="B134" s="4" t="s">
        <v>66</v>
      </c>
      <c r="C134" s="5" t="s">
        <v>457</v>
      </c>
      <c r="D134" s="3" t="s">
        <v>19</v>
      </c>
      <c r="E134" s="3" t="s">
        <v>20</v>
      </c>
      <c r="F134" s="3" t="s">
        <v>458</v>
      </c>
      <c r="G134" s="3" t="s">
        <v>69</v>
      </c>
      <c r="H134" s="3"/>
      <c r="I134" s="3" t="s">
        <v>23</v>
      </c>
      <c r="J134" s="3" t="s">
        <v>24</v>
      </c>
      <c r="K134" s="3" t="s">
        <v>25</v>
      </c>
      <c r="L134" s="3">
        <v>9.0</v>
      </c>
      <c r="M134" s="4">
        <v>238.0</v>
      </c>
      <c r="N134" s="3" t="s">
        <v>96</v>
      </c>
      <c r="O134" s="6">
        <v>307980.0</v>
      </c>
      <c r="P134" s="3">
        <v>861.0</v>
      </c>
      <c r="Q134" s="3">
        <v>90.0</v>
      </c>
      <c r="S134" s="4">
        <v>238.0</v>
      </c>
    </row>
    <row r="135">
      <c r="A135" s="3" t="s">
        <v>459</v>
      </c>
      <c r="B135" s="4" t="s">
        <v>66</v>
      </c>
      <c r="C135" s="5" t="s">
        <v>460</v>
      </c>
      <c r="D135" s="3" t="s">
        <v>19</v>
      </c>
      <c r="E135" s="3" t="s">
        <v>20</v>
      </c>
      <c r="F135" s="3" t="s">
        <v>461</v>
      </c>
      <c r="G135" s="3" t="s">
        <v>69</v>
      </c>
      <c r="H135" s="3"/>
      <c r="I135" s="3" t="s">
        <v>23</v>
      </c>
      <c r="J135" s="3" t="s">
        <v>24</v>
      </c>
      <c r="K135" s="3" t="s">
        <v>25</v>
      </c>
      <c r="L135" s="3">
        <v>12.0</v>
      </c>
      <c r="M135" s="4">
        <v>276.0</v>
      </c>
      <c r="N135" s="3" t="s">
        <v>96</v>
      </c>
      <c r="O135" s="6">
        <v>154974.0</v>
      </c>
      <c r="P135" s="3">
        <v>772.0</v>
      </c>
      <c r="Q135" s="3">
        <v>323.0</v>
      </c>
      <c r="S135" s="4">
        <v>276.0</v>
      </c>
    </row>
    <row r="136">
      <c r="A136" s="3" t="s">
        <v>462</v>
      </c>
      <c r="B136" s="4" t="s">
        <v>66</v>
      </c>
      <c r="C136" s="5" t="s">
        <v>463</v>
      </c>
      <c r="D136" s="3" t="s">
        <v>19</v>
      </c>
      <c r="E136" s="3" t="s">
        <v>20</v>
      </c>
      <c r="F136" s="3" t="s">
        <v>464</v>
      </c>
      <c r="G136" s="3" t="s">
        <v>22</v>
      </c>
      <c r="H136" s="3"/>
      <c r="I136" s="3" t="s">
        <v>23</v>
      </c>
      <c r="J136" s="3" t="s">
        <v>24</v>
      </c>
      <c r="K136" s="3" t="s">
        <v>25</v>
      </c>
      <c r="L136" s="3">
        <v>150.0</v>
      </c>
      <c r="M136" s="4">
        <v>272.0</v>
      </c>
      <c r="N136" s="3" t="s">
        <v>96</v>
      </c>
      <c r="O136" s="6">
        <v>1186563.0</v>
      </c>
      <c r="P136" s="6">
        <v>16469.0</v>
      </c>
      <c r="Q136" s="6">
        <v>1109.0</v>
      </c>
      <c r="S136" s="4">
        <v>272.0</v>
      </c>
    </row>
    <row r="137">
      <c r="A137" s="3" t="s">
        <v>465</v>
      </c>
      <c r="B137" s="4" t="s">
        <v>66</v>
      </c>
      <c r="C137" s="5" t="s">
        <v>466</v>
      </c>
      <c r="D137" s="3" t="s">
        <v>19</v>
      </c>
      <c r="E137" s="3" t="s">
        <v>20</v>
      </c>
      <c r="F137" s="3" t="s">
        <v>467</v>
      </c>
      <c r="G137" s="3" t="s">
        <v>22</v>
      </c>
      <c r="H137" s="3"/>
      <c r="I137" s="3" t="s">
        <v>23</v>
      </c>
      <c r="J137" s="3" t="s">
        <v>24</v>
      </c>
      <c r="K137" s="3" t="s">
        <v>25</v>
      </c>
      <c r="L137" s="3">
        <v>6.0</v>
      </c>
      <c r="M137" s="4">
        <v>275.0</v>
      </c>
      <c r="N137" s="3" t="s">
        <v>96</v>
      </c>
      <c r="O137" s="6">
        <v>181972.0</v>
      </c>
      <c r="P137" s="3">
        <v>342.0</v>
      </c>
      <c r="Q137" s="3">
        <v>253.0</v>
      </c>
      <c r="S137" s="4">
        <v>275.0</v>
      </c>
    </row>
    <row r="138">
      <c r="A138" s="3" t="s">
        <v>468</v>
      </c>
      <c r="B138" s="4" t="s">
        <v>66</v>
      </c>
      <c r="C138" s="5" t="s">
        <v>469</v>
      </c>
      <c r="D138" s="3" t="s">
        <v>19</v>
      </c>
      <c r="E138" s="3" t="s">
        <v>20</v>
      </c>
      <c r="F138" s="3" t="s">
        <v>470</v>
      </c>
      <c r="G138" s="3" t="s">
        <v>107</v>
      </c>
      <c r="H138" s="3"/>
      <c r="I138" s="3" t="s">
        <v>23</v>
      </c>
      <c r="J138" s="3" t="s">
        <v>24</v>
      </c>
      <c r="K138" s="3" t="s">
        <v>25</v>
      </c>
      <c r="L138" s="3">
        <v>123.0</v>
      </c>
      <c r="M138" s="4">
        <v>275.0</v>
      </c>
      <c r="N138" s="3" t="s">
        <v>96</v>
      </c>
      <c r="O138" s="6">
        <v>739508.0</v>
      </c>
      <c r="P138" s="6">
        <v>33072.0</v>
      </c>
      <c r="Q138" s="6">
        <v>1690.0</v>
      </c>
      <c r="S138" s="4">
        <v>275.0</v>
      </c>
    </row>
    <row r="139">
      <c r="A139" s="3" t="s">
        <v>471</v>
      </c>
      <c r="B139" s="4" t="s">
        <v>66</v>
      </c>
      <c r="C139" s="5" t="s">
        <v>472</v>
      </c>
      <c r="D139" s="3" t="s">
        <v>19</v>
      </c>
      <c r="E139" s="3" t="s">
        <v>20</v>
      </c>
      <c r="F139" s="3" t="s">
        <v>473</v>
      </c>
      <c r="G139" s="3" t="s">
        <v>22</v>
      </c>
      <c r="H139" s="3"/>
      <c r="I139" s="3" t="s">
        <v>23</v>
      </c>
      <c r="J139" s="3" t="s">
        <v>24</v>
      </c>
      <c r="K139" s="3" t="s">
        <v>25</v>
      </c>
      <c r="L139" s="3">
        <v>9.0</v>
      </c>
      <c r="M139" s="4">
        <v>301.0</v>
      </c>
      <c r="N139" s="3" t="s">
        <v>96</v>
      </c>
      <c r="O139" s="6">
        <v>268548.0</v>
      </c>
      <c r="P139" s="6">
        <v>2341.0</v>
      </c>
      <c r="Q139" s="3">
        <v>453.0</v>
      </c>
      <c r="S139" s="4">
        <v>301.0</v>
      </c>
    </row>
    <row r="140">
      <c r="A140" s="3" t="s">
        <v>474</v>
      </c>
      <c r="B140" s="4" t="s">
        <v>66</v>
      </c>
      <c r="C140" s="5" t="s">
        <v>475</v>
      </c>
      <c r="D140" s="3" t="s">
        <v>19</v>
      </c>
      <c r="E140" s="3" t="s">
        <v>20</v>
      </c>
      <c r="F140" s="3" t="s">
        <v>476</v>
      </c>
      <c r="G140" s="3" t="s">
        <v>69</v>
      </c>
      <c r="H140" s="3"/>
      <c r="I140" s="3" t="s">
        <v>23</v>
      </c>
      <c r="J140" s="3" t="s">
        <v>24</v>
      </c>
      <c r="K140" s="3" t="s">
        <v>25</v>
      </c>
      <c r="L140" s="3">
        <v>3.0</v>
      </c>
      <c r="M140" s="4">
        <v>231.0</v>
      </c>
      <c r="N140" s="3" t="s">
        <v>96</v>
      </c>
      <c r="O140" s="6">
        <v>92106.0</v>
      </c>
      <c r="P140" s="3">
        <v>105.0</v>
      </c>
      <c r="Q140" s="3">
        <v>18.0</v>
      </c>
      <c r="S140" s="4">
        <v>231.0</v>
      </c>
    </row>
    <row r="141">
      <c r="A141" s="3" t="s">
        <v>477</v>
      </c>
      <c r="B141" s="4" t="s">
        <v>66</v>
      </c>
      <c r="C141" s="5" t="s">
        <v>478</v>
      </c>
      <c r="D141" s="3" t="s">
        <v>19</v>
      </c>
      <c r="E141" s="3" t="s">
        <v>20</v>
      </c>
      <c r="F141" s="3" t="s">
        <v>479</v>
      </c>
      <c r="G141" s="3" t="s">
        <v>69</v>
      </c>
      <c r="H141" s="3"/>
      <c r="I141" s="3" t="s">
        <v>23</v>
      </c>
      <c r="J141" s="3" t="s">
        <v>24</v>
      </c>
      <c r="K141" s="3" t="s">
        <v>100</v>
      </c>
      <c r="L141" s="3">
        <v>9.0</v>
      </c>
      <c r="M141" s="4">
        <v>235.0</v>
      </c>
      <c r="N141" s="3" t="s">
        <v>96</v>
      </c>
      <c r="O141" s="6">
        <v>158258.0</v>
      </c>
      <c r="P141" s="3">
        <v>317.0</v>
      </c>
      <c r="Q141" s="3">
        <v>34.0</v>
      </c>
      <c r="S141" s="4">
        <v>235.0</v>
      </c>
    </row>
    <row r="142">
      <c r="A142" s="3" t="s">
        <v>480</v>
      </c>
      <c r="B142" s="4" t="s">
        <v>66</v>
      </c>
      <c r="C142" s="5" t="s">
        <v>481</v>
      </c>
      <c r="D142" s="3" t="s">
        <v>19</v>
      </c>
      <c r="E142" s="3" t="s">
        <v>20</v>
      </c>
      <c r="F142" s="3" t="s">
        <v>482</v>
      </c>
      <c r="G142" s="3" t="s">
        <v>69</v>
      </c>
      <c r="H142" s="3"/>
      <c r="I142" s="3" t="s">
        <v>23</v>
      </c>
      <c r="J142" s="3" t="s">
        <v>24</v>
      </c>
      <c r="K142" s="3" t="s">
        <v>25</v>
      </c>
      <c r="L142" s="3">
        <v>25.0</v>
      </c>
      <c r="M142" s="4">
        <v>294.0</v>
      </c>
      <c r="N142" s="3" t="s">
        <v>96</v>
      </c>
      <c r="O142" s="6">
        <v>209782.0</v>
      </c>
      <c r="P142" s="6">
        <v>3417.0</v>
      </c>
      <c r="Q142" s="3">
        <v>294.0</v>
      </c>
      <c r="S142" s="4">
        <v>294.0</v>
      </c>
    </row>
    <row r="143">
      <c r="A143" s="3" t="s">
        <v>483</v>
      </c>
      <c r="B143" s="4" t="s">
        <v>66</v>
      </c>
      <c r="C143" s="5" t="s">
        <v>484</v>
      </c>
      <c r="D143" s="3" t="s">
        <v>19</v>
      </c>
      <c r="E143" s="3" t="s">
        <v>20</v>
      </c>
      <c r="F143" s="3" t="s">
        <v>485</v>
      </c>
      <c r="G143" s="3" t="s">
        <v>69</v>
      </c>
      <c r="H143" s="3"/>
      <c r="I143" s="3" t="s">
        <v>23</v>
      </c>
      <c r="J143" s="3" t="s">
        <v>24</v>
      </c>
      <c r="K143" s="3" t="s">
        <v>25</v>
      </c>
      <c r="L143" s="3">
        <v>8.0</v>
      </c>
      <c r="M143" s="4">
        <v>514.0</v>
      </c>
      <c r="N143" s="3" t="s">
        <v>96</v>
      </c>
      <c r="O143" s="6">
        <v>201010.0</v>
      </c>
      <c r="P143" s="3">
        <v>914.0</v>
      </c>
      <c r="Q143" s="3">
        <v>244.0</v>
      </c>
      <c r="S143" s="4">
        <v>514.0</v>
      </c>
    </row>
    <row r="144">
      <c r="A144" s="3" t="s">
        <v>486</v>
      </c>
      <c r="B144" s="4" t="s">
        <v>66</v>
      </c>
      <c r="C144" s="5" t="s">
        <v>487</v>
      </c>
      <c r="D144" s="3" t="s">
        <v>19</v>
      </c>
      <c r="E144" s="3" t="s">
        <v>20</v>
      </c>
      <c r="F144" s="3" t="s">
        <v>488</v>
      </c>
      <c r="G144" s="3" t="s">
        <v>22</v>
      </c>
      <c r="H144" s="3"/>
      <c r="I144" s="3" t="s">
        <v>23</v>
      </c>
      <c r="J144" s="3" t="s">
        <v>24</v>
      </c>
      <c r="K144" s="3" t="s">
        <v>25</v>
      </c>
      <c r="L144" s="3">
        <v>16.0</v>
      </c>
      <c r="M144" s="4">
        <v>366.0</v>
      </c>
      <c r="N144" s="3" t="s">
        <v>96</v>
      </c>
      <c r="O144" s="6">
        <v>313687.0</v>
      </c>
      <c r="P144" s="6">
        <v>3138.0</v>
      </c>
      <c r="Q144" s="3">
        <v>171.0</v>
      </c>
      <c r="S144" s="4">
        <v>366.0</v>
      </c>
    </row>
    <row r="145">
      <c r="A145" s="3" t="s">
        <v>489</v>
      </c>
      <c r="B145" s="4" t="s">
        <v>66</v>
      </c>
      <c r="C145" s="5" t="s">
        <v>490</v>
      </c>
      <c r="D145" s="3" t="s">
        <v>19</v>
      </c>
      <c r="E145" s="3" t="s">
        <v>20</v>
      </c>
      <c r="F145" s="3" t="s">
        <v>491</v>
      </c>
      <c r="G145" s="3" t="s">
        <v>22</v>
      </c>
      <c r="H145" s="3"/>
      <c r="I145" s="3" t="s">
        <v>23</v>
      </c>
      <c r="J145" s="3" t="s">
        <v>24</v>
      </c>
      <c r="K145" s="3" t="s">
        <v>25</v>
      </c>
      <c r="L145" s="3">
        <v>20.0</v>
      </c>
      <c r="M145" s="4">
        <v>285.0</v>
      </c>
      <c r="N145" s="3" t="s">
        <v>96</v>
      </c>
      <c r="O145" s="6">
        <v>745836.0</v>
      </c>
      <c r="P145" s="6">
        <v>4461.0</v>
      </c>
      <c r="Q145" s="3">
        <v>384.0</v>
      </c>
      <c r="S145" s="4">
        <v>285.0</v>
      </c>
    </row>
    <row r="146">
      <c r="A146" s="3" t="s">
        <v>492</v>
      </c>
      <c r="B146" s="4" t="s">
        <v>66</v>
      </c>
      <c r="C146" s="5" t="s">
        <v>493</v>
      </c>
      <c r="D146" s="3" t="s">
        <v>19</v>
      </c>
      <c r="E146" s="3" t="s">
        <v>20</v>
      </c>
      <c r="F146" s="3" t="s">
        <v>494</v>
      </c>
      <c r="G146" s="3" t="s">
        <v>495</v>
      </c>
      <c r="H146" s="3"/>
      <c r="I146" s="3" t="s">
        <v>496</v>
      </c>
      <c r="J146" s="3" t="s">
        <v>497</v>
      </c>
      <c r="K146" s="3" t="s">
        <v>25</v>
      </c>
      <c r="L146" s="3">
        <v>5.0</v>
      </c>
      <c r="M146" s="4">
        <v>12.0</v>
      </c>
      <c r="N146" s="3" t="s">
        <v>96</v>
      </c>
      <c r="O146" s="6">
        <v>87335.0</v>
      </c>
      <c r="P146" s="3">
        <v>447.0</v>
      </c>
      <c r="Q146" s="3">
        <v>22.0</v>
      </c>
      <c r="S146" s="4">
        <v>12.0</v>
      </c>
    </row>
    <row r="147">
      <c r="A147" s="3" t="s">
        <v>498</v>
      </c>
      <c r="B147" s="4" t="s">
        <v>66</v>
      </c>
      <c r="C147" s="5" t="s">
        <v>499</v>
      </c>
      <c r="D147" s="3" t="s">
        <v>19</v>
      </c>
      <c r="E147" s="3" t="s">
        <v>20</v>
      </c>
      <c r="F147" s="3" t="s">
        <v>500</v>
      </c>
      <c r="G147" s="3" t="s">
        <v>69</v>
      </c>
      <c r="H147" s="3"/>
      <c r="I147" s="3" t="s">
        <v>501</v>
      </c>
      <c r="J147" s="3" t="s">
        <v>24</v>
      </c>
      <c r="K147" s="3" t="s">
        <v>25</v>
      </c>
      <c r="L147" s="3">
        <v>10.0</v>
      </c>
      <c r="M147" s="4">
        <v>209.0</v>
      </c>
      <c r="N147" s="3" t="s">
        <v>96</v>
      </c>
      <c r="O147" s="6">
        <v>221072.0</v>
      </c>
      <c r="P147" s="6">
        <v>1201.0</v>
      </c>
      <c r="Q147" s="3">
        <v>94.0</v>
      </c>
      <c r="S147" s="4">
        <v>209.0</v>
      </c>
    </row>
    <row r="148">
      <c r="A148" s="3" t="s">
        <v>502</v>
      </c>
      <c r="B148" s="4" t="s">
        <v>66</v>
      </c>
      <c r="C148" s="5" t="s">
        <v>503</v>
      </c>
      <c r="D148" s="3" t="s">
        <v>19</v>
      </c>
      <c r="E148" s="3" t="s">
        <v>20</v>
      </c>
      <c r="F148" s="3" t="s">
        <v>504</v>
      </c>
      <c r="G148" s="3" t="s">
        <v>69</v>
      </c>
      <c r="H148" s="3"/>
      <c r="I148" s="3" t="s">
        <v>23</v>
      </c>
      <c r="J148" s="3" t="s">
        <v>24</v>
      </c>
      <c r="K148" s="3" t="s">
        <v>25</v>
      </c>
      <c r="L148" s="3">
        <v>49.0</v>
      </c>
      <c r="M148" s="4">
        <v>258.0</v>
      </c>
      <c r="N148" s="3" t="s">
        <v>96</v>
      </c>
      <c r="O148" s="6">
        <v>839291.0</v>
      </c>
      <c r="P148" s="6">
        <v>8091.0</v>
      </c>
      <c r="Q148" s="6">
        <v>1494.0</v>
      </c>
      <c r="S148" s="4">
        <v>258.0</v>
      </c>
    </row>
    <row r="149">
      <c r="A149" s="3" t="s">
        <v>505</v>
      </c>
      <c r="B149" s="4" t="s">
        <v>66</v>
      </c>
      <c r="C149" s="5" t="s">
        <v>506</v>
      </c>
      <c r="D149" s="3" t="s">
        <v>19</v>
      </c>
      <c r="E149" s="3" t="s">
        <v>20</v>
      </c>
      <c r="F149" s="3" t="s">
        <v>507</v>
      </c>
      <c r="G149" s="3" t="s">
        <v>69</v>
      </c>
      <c r="H149" s="3"/>
      <c r="I149" s="3" t="s">
        <v>23</v>
      </c>
      <c r="J149" s="3" t="s">
        <v>24</v>
      </c>
      <c r="K149" s="3" t="s">
        <v>25</v>
      </c>
      <c r="L149" s="3">
        <v>8.0</v>
      </c>
      <c r="M149" s="4">
        <v>246.0</v>
      </c>
      <c r="N149" s="3" t="s">
        <v>96</v>
      </c>
      <c r="O149" s="6">
        <v>252470.0</v>
      </c>
      <c r="P149" s="3">
        <v>802.0</v>
      </c>
      <c r="Q149" s="3">
        <v>575.0</v>
      </c>
      <c r="S149" s="4">
        <v>246.0</v>
      </c>
    </row>
    <row r="150">
      <c r="A150" s="3" t="s">
        <v>508</v>
      </c>
      <c r="B150" s="4" t="s">
        <v>66</v>
      </c>
      <c r="C150" s="5" t="s">
        <v>509</v>
      </c>
      <c r="D150" s="3" t="s">
        <v>19</v>
      </c>
      <c r="E150" s="3" t="s">
        <v>20</v>
      </c>
      <c r="F150" s="3" t="s">
        <v>510</v>
      </c>
      <c r="G150" s="3" t="s">
        <v>69</v>
      </c>
      <c r="H150" s="3"/>
      <c r="I150" s="3" t="s">
        <v>23</v>
      </c>
      <c r="J150" s="3" t="s">
        <v>24</v>
      </c>
      <c r="K150" s="3" t="s">
        <v>25</v>
      </c>
      <c r="L150" s="3">
        <v>82.0</v>
      </c>
      <c r="M150" s="4">
        <v>345.0</v>
      </c>
      <c r="N150" s="3" t="s">
        <v>96</v>
      </c>
      <c r="O150" s="6">
        <v>665236.0</v>
      </c>
      <c r="P150" s="6">
        <v>10520.0</v>
      </c>
      <c r="Q150" s="3">
        <v>489.0</v>
      </c>
      <c r="S150" s="4">
        <v>345.0</v>
      </c>
    </row>
    <row r="151">
      <c r="A151" s="3" t="s">
        <v>511</v>
      </c>
      <c r="B151" s="4" t="s">
        <v>66</v>
      </c>
      <c r="C151" s="5" t="s">
        <v>512</v>
      </c>
      <c r="D151" s="3" t="s">
        <v>19</v>
      </c>
      <c r="E151" s="3" t="s">
        <v>20</v>
      </c>
      <c r="F151" s="3" t="s">
        <v>513</v>
      </c>
      <c r="G151" s="3" t="s">
        <v>69</v>
      </c>
      <c r="H151" s="3"/>
      <c r="I151" s="3" t="s">
        <v>23</v>
      </c>
      <c r="J151" s="3" t="s">
        <v>24</v>
      </c>
      <c r="K151" s="3" t="s">
        <v>25</v>
      </c>
      <c r="L151" s="3">
        <v>56.0</v>
      </c>
      <c r="M151" s="4">
        <v>273.0</v>
      </c>
      <c r="N151" s="3" t="s">
        <v>96</v>
      </c>
      <c r="O151" s="6">
        <v>127012.0</v>
      </c>
      <c r="P151" s="6">
        <v>2938.0</v>
      </c>
      <c r="Q151" s="3">
        <v>101.0</v>
      </c>
      <c r="S151" s="4">
        <v>273.0</v>
      </c>
    </row>
    <row r="152">
      <c r="A152" s="3" t="s">
        <v>213</v>
      </c>
      <c r="B152" s="4" t="s">
        <v>66</v>
      </c>
      <c r="C152" s="5" t="s">
        <v>214</v>
      </c>
      <c r="D152" s="3" t="s">
        <v>19</v>
      </c>
      <c r="E152" s="3" t="s">
        <v>20</v>
      </c>
      <c r="F152" s="3" t="s">
        <v>215</v>
      </c>
      <c r="G152" s="3" t="s">
        <v>22</v>
      </c>
      <c r="H152" s="3"/>
      <c r="I152" s="3" t="s">
        <v>23</v>
      </c>
      <c r="J152" s="3" t="s">
        <v>24</v>
      </c>
      <c r="K152" s="3" t="s">
        <v>25</v>
      </c>
      <c r="L152" s="3">
        <v>68.0</v>
      </c>
      <c r="M152" s="4">
        <v>221.0</v>
      </c>
      <c r="N152" s="3" t="s">
        <v>96</v>
      </c>
      <c r="O152" s="6">
        <v>468662.0</v>
      </c>
      <c r="P152" s="6">
        <v>11041.0</v>
      </c>
      <c r="Q152" s="3">
        <v>605.0</v>
      </c>
      <c r="S152" s="4">
        <v>221.0</v>
      </c>
    </row>
    <row r="153">
      <c r="A153" s="3" t="s">
        <v>514</v>
      </c>
      <c r="B153" s="4" t="s">
        <v>66</v>
      </c>
      <c r="C153" s="5" t="s">
        <v>515</v>
      </c>
      <c r="D153" s="3" t="s">
        <v>19</v>
      </c>
      <c r="E153" s="3" t="s">
        <v>20</v>
      </c>
      <c r="F153" s="3" t="s">
        <v>516</v>
      </c>
      <c r="G153" s="3" t="s">
        <v>22</v>
      </c>
      <c r="H153" s="3"/>
      <c r="I153" s="3" t="s">
        <v>23</v>
      </c>
      <c r="J153" s="3" t="s">
        <v>24</v>
      </c>
      <c r="K153" s="3" t="s">
        <v>25</v>
      </c>
      <c r="L153" s="3">
        <v>23.0</v>
      </c>
      <c r="M153" s="4">
        <v>278.0</v>
      </c>
      <c r="N153" s="3" t="s">
        <v>517</v>
      </c>
      <c r="O153" s="6">
        <v>829652.0</v>
      </c>
      <c r="P153" s="6">
        <v>8241.0</v>
      </c>
      <c r="Q153" s="3">
        <v>153.0</v>
      </c>
      <c r="S153" s="4">
        <v>278.0</v>
      </c>
    </row>
    <row r="154">
      <c r="A154" s="3" t="s">
        <v>518</v>
      </c>
      <c r="B154" s="4" t="s">
        <v>519</v>
      </c>
      <c r="C154" s="5" t="s">
        <v>520</v>
      </c>
      <c r="D154" s="3" t="s">
        <v>19</v>
      </c>
      <c r="E154" s="3" t="s">
        <v>20</v>
      </c>
      <c r="F154" s="3" t="s">
        <v>521</v>
      </c>
      <c r="G154" s="3" t="s">
        <v>69</v>
      </c>
      <c r="H154" s="3"/>
      <c r="I154" s="3" t="s">
        <v>23</v>
      </c>
      <c r="J154" s="3" t="s">
        <v>24</v>
      </c>
      <c r="K154" s="3" t="s">
        <v>25</v>
      </c>
      <c r="L154" s="3">
        <v>32.0</v>
      </c>
      <c r="M154" s="4">
        <v>89.0</v>
      </c>
      <c r="N154" s="3" t="s">
        <v>522</v>
      </c>
      <c r="O154" s="6">
        <v>616950.0</v>
      </c>
      <c r="P154" s="6">
        <v>10300.0</v>
      </c>
      <c r="Q154" s="3">
        <v>830.0</v>
      </c>
      <c r="S154" s="4">
        <v>89.0</v>
      </c>
    </row>
    <row r="155">
      <c r="A155" s="3" t="s">
        <v>523</v>
      </c>
      <c r="B155" s="4" t="s">
        <v>519</v>
      </c>
      <c r="C155" s="5" t="s">
        <v>524</v>
      </c>
      <c r="D155" s="3" t="s">
        <v>19</v>
      </c>
      <c r="E155" s="3" t="s">
        <v>20</v>
      </c>
      <c r="F155" s="3" t="s">
        <v>525</v>
      </c>
      <c r="G155" s="3" t="s">
        <v>526</v>
      </c>
      <c r="H155" s="3"/>
      <c r="I155" s="3" t="s">
        <v>527</v>
      </c>
      <c r="J155" s="3" t="s">
        <v>528</v>
      </c>
      <c r="K155" s="3" t="s">
        <v>25</v>
      </c>
      <c r="L155" s="3">
        <v>112.0</v>
      </c>
      <c r="M155" s="4">
        <v>84.0</v>
      </c>
      <c r="N155" s="3" t="s">
        <v>522</v>
      </c>
      <c r="O155" s="6">
        <v>2059631.0</v>
      </c>
      <c r="P155" s="6">
        <v>123368.0</v>
      </c>
      <c r="Q155" s="6">
        <v>2896.0</v>
      </c>
      <c r="S155" s="4">
        <v>84.0</v>
      </c>
    </row>
    <row r="156">
      <c r="A156" s="3" t="s">
        <v>529</v>
      </c>
      <c r="B156" s="4" t="s">
        <v>519</v>
      </c>
      <c r="C156" s="5" t="s">
        <v>530</v>
      </c>
      <c r="D156" s="3" t="s">
        <v>19</v>
      </c>
      <c r="E156" s="3" t="s">
        <v>20</v>
      </c>
      <c r="F156" s="3" t="s">
        <v>531</v>
      </c>
      <c r="G156" s="3" t="s">
        <v>22</v>
      </c>
      <c r="H156" s="3"/>
      <c r="I156" s="3" t="s">
        <v>23</v>
      </c>
      <c r="J156" s="3" t="s">
        <v>24</v>
      </c>
      <c r="K156" s="3" t="s">
        <v>25</v>
      </c>
      <c r="L156" s="3">
        <v>54.0</v>
      </c>
      <c r="M156" s="4">
        <v>0.0</v>
      </c>
      <c r="N156" s="3" t="s">
        <v>522</v>
      </c>
      <c r="O156" s="6">
        <v>200663.0</v>
      </c>
      <c r="P156" s="6">
        <v>10640.0</v>
      </c>
      <c r="Q156" s="3">
        <v>225.0</v>
      </c>
      <c r="S156" s="4">
        <v>0.0</v>
      </c>
    </row>
    <row r="157">
      <c r="A157" s="3" t="s">
        <v>532</v>
      </c>
      <c r="B157" s="4" t="s">
        <v>519</v>
      </c>
      <c r="C157" s="5" t="s">
        <v>533</v>
      </c>
      <c r="D157" s="3" t="s">
        <v>19</v>
      </c>
      <c r="E157" s="3" t="s">
        <v>20</v>
      </c>
      <c r="F157" s="3" t="s">
        <v>534</v>
      </c>
      <c r="G157" s="3" t="s">
        <v>22</v>
      </c>
      <c r="H157" s="3"/>
      <c r="I157" s="3" t="s">
        <v>23</v>
      </c>
      <c r="J157" s="3" t="s">
        <v>24</v>
      </c>
      <c r="K157" s="3" t="s">
        <v>25</v>
      </c>
      <c r="L157" s="3">
        <v>6.0</v>
      </c>
      <c r="M157" s="4">
        <v>132.0</v>
      </c>
      <c r="N157" s="3" t="s">
        <v>522</v>
      </c>
      <c r="O157" s="6">
        <v>152645.0</v>
      </c>
      <c r="P157" s="6">
        <v>2704.0</v>
      </c>
      <c r="Q157" s="3">
        <v>68.0</v>
      </c>
      <c r="S157" s="4">
        <v>132.0</v>
      </c>
    </row>
    <row r="158">
      <c r="A158" s="3" t="s">
        <v>535</v>
      </c>
      <c r="B158" s="4" t="s">
        <v>519</v>
      </c>
      <c r="C158" s="5" t="s">
        <v>536</v>
      </c>
      <c r="D158" s="3" t="s">
        <v>19</v>
      </c>
      <c r="E158" s="3" t="s">
        <v>20</v>
      </c>
      <c r="F158" s="3" t="s">
        <v>537</v>
      </c>
      <c r="G158" s="3" t="s">
        <v>22</v>
      </c>
      <c r="H158" s="3"/>
      <c r="I158" s="3" t="s">
        <v>538</v>
      </c>
      <c r="J158" s="3" t="s">
        <v>24</v>
      </c>
      <c r="K158" s="3" t="s">
        <v>25</v>
      </c>
      <c r="L158" s="3">
        <v>6.0</v>
      </c>
      <c r="M158" s="4">
        <v>0.0</v>
      </c>
      <c r="N158" s="3" t="s">
        <v>522</v>
      </c>
      <c r="O158" s="6">
        <v>61941.0</v>
      </c>
      <c r="P158" s="6">
        <v>3483.0</v>
      </c>
      <c r="Q158" s="3">
        <v>34.0</v>
      </c>
      <c r="S158" s="4">
        <v>0.0</v>
      </c>
    </row>
    <row r="159">
      <c r="A159" s="3" t="s">
        <v>539</v>
      </c>
      <c r="B159" s="4" t="s">
        <v>519</v>
      </c>
      <c r="C159" s="5" t="s">
        <v>540</v>
      </c>
      <c r="D159" s="3" t="s">
        <v>19</v>
      </c>
      <c r="E159" s="3" t="s">
        <v>20</v>
      </c>
      <c r="F159" s="3" t="s">
        <v>541</v>
      </c>
      <c r="G159" s="3" t="s">
        <v>542</v>
      </c>
      <c r="H159" s="3"/>
      <c r="I159" s="3" t="s">
        <v>27</v>
      </c>
      <c r="J159" s="3" t="s">
        <v>543</v>
      </c>
      <c r="K159" s="3" t="s">
        <v>100</v>
      </c>
      <c r="L159" s="3" t="s">
        <v>27</v>
      </c>
      <c r="M159" s="4">
        <v>0.0</v>
      </c>
      <c r="N159" s="3" t="s">
        <v>522</v>
      </c>
      <c r="O159" s="6">
        <v>883142.0</v>
      </c>
      <c r="P159" s="6">
        <v>11856.0</v>
      </c>
      <c r="Q159" s="3" t="s">
        <v>27</v>
      </c>
      <c r="S159" s="4">
        <v>0.0</v>
      </c>
    </row>
    <row r="160">
      <c r="A160" s="3" t="s">
        <v>544</v>
      </c>
      <c r="B160" s="4" t="s">
        <v>519</v>
      </c>
      <c r="C160" s="5" t="s">
        <v>545</v>
      </c>
      <c r="D160" s="3" t="s">
        <v>19</v>
      </c>
      <c r="E160" s="3" t="s">
        <v>20</v>
      </c>
      <c r="F160" s="3" t="s">
        <v>546</v>
      </c>
      <c r="G160" s="3" t="s">
        <v>69</v>
      </c>
      <c r="H160" s="3"/>
      <c r="I160" s="3" t="s">
        <v>23</v>
      </c>
      <c r="J160" s="3" t="s">
        <v>543</v>
      </c>
      <c r="K160" s="3" t="s">
        <v>25</v>
      </c>
      <c r="L160" s="3" t="s">
        <v>27</v>
      </c>
      <c r="M160" s="4">
        <v>0.0</v>
      </c>
      <c r="N160" s="3" t="s">
        <v>522</v>
      </c>
      <c r="O160" s="6">
        <v>174767.0</v>
      </c>
      <c r="P160" s="6">
        <v>2964.0</v>
      </c>
      <c r="Q160" s="3" t="s">
        <v>27</v>
      </c>
      <c r="S160" s="4">
        <v>0.0</v>
      </c>
    </row>
    <row r="161">
      <c r="A161" s="3" t="s">
        <v>544</v>
      </c>
      <c r="B161" s="4" t="s">
        <v>519</v>
      </c>
      <c r="C161" s="5" t="s">
        <v>545</v>
      </c>
      <c r="D161" s="3" t="s">
        <v>19</v>
      </c>
      <c r="E161" s="3" t="s">
        <v>20</v>
      </c>
      <c r="F161" s="3" t="s">
        <v>546</v>
      </c>
      <c r="G161" s="3" t="s">
        <v>69</v>
      </c>
      <c r="H161" s="3"/>
      <c r="I161" s="3" t="s">
        <v>23</v>
      </c>
      <c r="J161" s="3" t="s">
        <v>543</v>
      </c>
      <c r="K161" s="3" t="s">
        <v>25</v>
      </c>
      <c r="L161" s="3" t="s">
        <v>27</v>
      </c>
      <c r="M161" s="4">
        <v>0.0</v>
      </c>
      <c r="N161" s="3" t="s">
        <v>522</v>
      </c>
      <c r="O161" s="6">
        <v>174767.0</v>
      </c>
      <c r="P161" s="6">
        <v>2964.0</v>
      </c>
      <c r="Q161" s="3" t="s">
        <v>27</v>
      </c>
      <c r="S161" s="4">
        <v>0.0</v>
      </c>
    </row>
    <row r="162">
      <c r="A162" s="3" t="s">
        <v>547</v>
      </c>
      <c r="B162" s="4" t="s">
        <v>519</v>
      </c>
      <c r="C162" s="5" t="s">
        <v>548</v>
      </c>
      <c r="D162" s="3" t="s">
        <v>19</v>
      </c>
      <c r="E162" s="3" t="s">
        <v>20</v>
      </c>
      <c r="F162" s="3" t="s">
        <v>549</v>
      </c>
      <c r="G162" s="3" t="s">
        <v>64</v>
      </c>
      <c r="H162" s="3"/>
      <c r="I162" s="3" t="s">
        <v>23</v>
      </c>
      <c r="J162" s="3" t="s">
        <v>24</v>
      </c>
      <c r="K162" s="3" t="s">
        <v>25</v>
      </c>
      <c r="L162" s="3">
        <v>12.0</v>
      </c>
      <c r="M162" s="4">
        <v>0.0</v>
      </c>
      <c r="N162" s="3" t="s">
        <v>522</v>
      </c>
      <c r="O162" s="6">
        <v>178417.0</v>
      </c>
      <c r="P162" s="3">
        <v>844.0</v>
      </c>
      <c r="Q162" s="3">
        <v>20.0</v>
      </c>
      <c r="S162" s="4">
        <v>0.0</v>
      </c>
    </row>
    <row r="163">
      <c r="A163" s="3" t="s">
        <v>550</v>
      </c>
      <c r="B163" s="4" t="s">
        <v>519</v>
      </c>
      <c r="C163" s="5" t="s">
        <v>551</v>
      </c>
      <c r="D163" s="3" t="s">
        <v>552</v>
      </c>
      <c r="E163" s="3" t="s">
        <v>20</v>
      </c>
      <c r="F163" s="3" t="s">
        <v>553</v>
      </c>
      <c r="G163" s="3" t="s">
        <v>22</v>
      </c>
      <c r="H163" s="3"/>
      <c r="I163" s="3" t="s">
        <v>554</v>
      </c>
      <c r="J163" s="3" t="s">
        <v>24</v>
      </c>
      <c r="K163" s="3" t="s">
        <v>25</v>
      </c>
      <c r="L163" s="3">
        <v>29.0</v>
      </c>
      <c r="M163" s="4">
        <v>93.0</v>
      </c>
      <c r="N163" s="3" t="s">
        <v>522</v>
      </c>
      <c r="O163" s="6">
        <v>373336.0</v>
      </c>
      <c r="P163" s="6">
        <v>5291.0</v>
      </c>
      <c r="Q163" s="3">
        <v>174.0</v>
      </c>
      <c r="S163" s="4">
        <v>93.0</v>
      </c>
    </row>
    <row r="164">
      <c r="A164" s="3" t="s">
        <v>555</v>
      </c>
      <c r="B164" s="4" t="s">
        <v>519</v>
      </c>
      <c r="C164" s="5" t="s">
        <v>556</v>
      </c>
      <c r="D164" s="3" t="s">
        <v>19</v>
      </c>
      <c r="E164" s="3" t="s">
        <v>20</v>
      </c>
      <c r="F164" s="3" t="s">
        <v>557</v>
      </c>
      <c r="G164" s="3" t="s">
        <v>558</v>
      </c>
      <c r="H164" s="3"/>
      <c r="I164" s="3" t="s">
        <v>559</v>
      </c>
      <c r="J164" s="3" t="s">
        <v>560</v>
      </c>
      <c r="K164" s="3" t="s">
        <v>25</v>
      </c>
      <c r="L164" s="3" t="s">
        <v>27</v>
      </c>
      <c r="M164" s="4">
        <v>84.0</v>
      </c>
      <c r="N164" s="3" t="s">
        <v>522</v>
      </c>
      <c r="O164" s="6">
        <v>58859.0</v>
      </c>
      <c r="P164" s="3">
        <v>221.0</v>
      </c>
      <c r="Q164" s="3" t="s">
        <v>27</v>
      </c>
      <c r="S164" s="4">
        <v>84.0</v>
      </c>
    </row>
    <row r="165">
      <c r="A165" s="3" t="s">
        <v>561</v>
      </c>
      <c r="B165" s="4" t="s">
        <v>562</v>
      </c>
      <c r="C165" s="5" t="s">
        <v>563</v>
      </c>
      <c r="D165" s="3" t="s">
        <v>19</v>
      </c>
      <c r="E165" s="3" t="s">
        <v>20</v>
      </c>
      <c r="F165" s="3" t="s">
        <v>564</v>
      </c>
      <c r="G165" s="3" t="s">
        <v>22</v>
      </c>
      <c r="H165" s="3"/>
      <c r="I165" s="3" t="s">
        <v>23</v>
      </c>
      <c r="J165" s="3" t="s">
        <v>24</v>
      </c>
      <c r="K165" s="3" t="s">
        <v>25</v>
      </c>
      <c r="L165" s="3">
        <v>12.0</v>
      </c>
      <c r="M165" s="4">
        <v>0.0</v>
      </c>
      <c r="N165" s="3" t="s">
        <v>31</v>
      </c>
      <c r="O165" s="6">
        <v>299997.0</v>
      </c>
      <c r="P165" s="6">
        <v>1700.0</v>
      </c>
      <c r="Q165" s="3">
        <v>249.0</v>
      </c>
      <c r="S165" s="4">
        <v>0.0</v>
      </c>
    </row>
    <row r="166">
      <c r="A166" s="3" t="s">
        <v>565</v>
      </c>
      <c r="B166" s="4" t="s">
        <v>566</v>
      </c>
      <c r="C166" s="5" t="s">
        <v>567</v>
      </c>
      <c r="D166" s="3" t="s">
        <v>19</v>
      </c>
      <c r="E166" s="3" t="s">
        <v>20</v>
      </c>
      <c r="F166" s="3" t="s">
        <v>568</v>
      </c>
      <c r="G166" s="3" t="s">
        <v>22</v>
      </c>
      <c r="H166" s="3"/>
      <c r="I166" s="3" t="s">
        <v>23</v>
      </c>
      <c r="J166" s="3" t="s">
        <v>24</v>
      </c>
      <c r="K166" s="3" t="s">
        <v>25</v>
      </c>
      <c r="L166" s="3">
        <v>0.0</v>
      </c>
      <c r="M166" s="4" t="s">
        <v>153</v>
      </c>
      <c r="N166" s="3" t="s">
        <v>569</v>
      </c>
      <c r="O166" s="3">
        <v>0.0</v>
      </c>
      <c r="P166" s="3" t="s">
        <v>167</v>
      </c>
      <c r="Q166" s="3">
        <v>1.0</v>
      </c>
      <c r="S166" s="4" t="s">
        <v>153</v>
      </c>
    </row>
    <row r="167">
      <c r="A167" s="3" t="s">
        <v>570</v>
      </c>
      <c r="B167" s="4" t="s">
        <v>566</v>
      </c>
      <c r="C167" s="5" t="s">
        <v>571</v>
      </c>
      <c r="D167" s="3" t="s">
        <v>19</v>
      </c>
      <c r="E167" s="3" t="s">
        <v>572</v>
      </c>
      <c r="F167" s="3" t="s">
        <v>573</v>
      </c>
      <c r="G167" s="3" t="s">
        <v>107</v>
      </c>
      <c r="H167" s="3"/>
      <c r="I167" s="3" t="s">
        <v>23</v>
      </c>
      <c r="J167" s="3" t="s">
        <v>24</v>
      </c>
      <c r="K167" s="3" t="s">
        <v>25</v>
      </c>
      <c r="L167" s="3">
        <v>15.0</v>
      </c>
      <c r="M167" s="4">
        <v>192.0</v>
      </c>
      <c r="N167" s="3" t="s">
        <v>574</v>
      </c>
      <c r="O167" s="6">
        <v>339205.0</v>
      </c>
      <c r="P167" s="6">
        <v>96841.0</v>
      </c>
      <c r="Q167" s="3">
        <v>15.0</v>
      </c>
      <c r="S167" s="4">
        <v>192.0</v>
      </c>
    </row>
    <row r="168">
      <c r="A168" s="3" t="s">
        <v>575</v>
      </c>
      <c r="B168" s="4" t="s">
        <v>566</v>
      </c>
      <c r="C168" s="5" t="s">
        <v>576</v>
      </c>
      <c r="D168" s="3" t="s">
        <v>19</v>
      </c>
      <c r="E168" s="3" t="s">
        <v>20</v>
      </c>
      <c r="F168" s="3" t="s">
        <v>577</v>
      </c>
      <c r="G168" s="3" t="s">
        <v>107</v>
      </c>
      <c r="H168" s="3"/>
      <c r="I168" s="3" t="s">
        <v>23</v>
      </c>
      <c r="J168" s="3" t="s">
        <v>24</v>
      </c>
      <c r="K168" s="3" t="s">
        <v>25</v>
      </c>
      <c r="L168" s="3">
        <v>6.0</v>
      </c>
      <c r="M168" s="4">
        <v>0.0</v>
      </c>
      <c r="N168" s="3" t="s">
        <v>574</v>
      </c>
      <c r="O168" s="6">
        <v>177662.0</v>
      </c>
      <c r="P168" s="3" t="s">
        <v>27</v>
      </c>
      <c r="Q168" s="3">
        <v>42.0</v>
      </c>
      <c r="S168" s="4">
        <v>0.0</v>
      </c>
    </row>
    <row r="169">
      <c r="A169" s="3" t="s">
        <v>578</v>
      </c>
      <c r="B169" s="4" t="s">
        <v>566</v>
      </c>
      <c r="C169" s="5" t="s">
        <v>579</v>
      </c>
      <c r="D169" s="3" t="s">
        <v>19</v>
      </c>
      <c r="E169" s="3" t="s">
        <v>20</v>
      </c>
      <c r="F169" s="3" t="s">
        <v>580</v>
      </c>
      <c r="G169" s="3" t="s">
        <v>69</v>
      </c>
      <c r="H169" s="3"/>
      <c r="I169" s="3" t="s">
        <v>23</v>
      </c>
      <c r="J169" s="3" t="s">
        <v>24</v>
      </c>
      <c r="K169" s="3" t="s">
        <v>25</v>
      </c>
      <c r="L169" s="3">
        <v>10.0</v>
      </c>
      <c r="M169" s="4">
        <v>0.0</v>
      </c>
      <c r="N169" s="3" t="s">
        <v>574</v>
      </c>
      <c r="O169" s="6">
        <v>146699.0</v>
      </c>
      <c r="P169" s="6">
        <v>28152.0</v>
      </c>
      <c r="Q169" s="3" t="s">
        <v>27</v>
      </c>
      <c r="S169" s="4">
        <v>0.0</v>
      </c>
    </row>
    <row r="170">
      <c r="A170" s="3" t="s">
        <v>581</v>
      </c>
      <c r="B170" s="4" t="s">
        <v>566</v>
      </c>
      <c r="C170" s="5" t="s">
        <v>582</v>
      </c>
      <c r="D170" s="3" t="s">
        <v>19</v>
      </c>
      <c r="E170" s="3" t="s">
        <v>20</v>
      </c>
      <c r="F170" s="3" t="s">
        <v>583</v>
      </c>
      <c r="G170" s="3" t="s">
        <v>22</v>
      </c>
      <c r="H170" s="3"/>
      <c r="I170" s="3" t="s">
        <v>23</v>
      </c>
      <c r="J170" s="3" t="s">
        <v>24</v>
      </c>
      <c r="K170" s="3" t="s">
        <v>100</v>
      </c>
      <c r="L170" s="3">
        <v>3.0</v>
      </c>
      <c r="M170" s="4">
        <v>411.0</v>
      </c>
      <c r="N170" s="3" t="s">
        <v>584</v>
      </c>
      <c r="O170" s="6">
        <v>272206.0</v>
      </c>
      <c r="P170" s="6">
        <v>44392.0</v>
      </c>
      <c r="Q170" s="3">
        <v>200.0</v>
      </c>
      <c r="S170" s="4">
        <v>411.0</v>
      </c>
    </row>
    <row r="171">
      <c r="A171" s="3" t="s">
        <v>585</v>
      </c>
      <c r="B171" s="4" t="s">
        <v>566</v>
      </c>
      <c r="C171" s="5" t="s">
        <v>586</v>
      </c>
      <c r="D171" s="3" t="s">
        <v>19</v>
      </c>
      <c r="E171" s="3" t="s">
        <v>20</v>
      </c>
      <c r="F171" s="3" t="s">
        <v>587</v>
      </c>
      <c r="G171" s="3" t="s">
        <v>22</v>
      </c>
      <c r="H171" s="3"/>
      <c r="I171" s="3" t="s">
        <v>23</v>
      </c>
      <c r="J171" s="3" t="s">
        <v>24</v>
      </c>
      <c r="K171" s="3" t="s">
        <v>25</v>
      </c>
      <c r="L171" s="3">
        <v>2.0</v>
      </c>
      <c r="M171" s="4">
        <v>148.0</v>
      </c>
      <c r="N171" s="3" t="s">
        <v>588</v>
      </c>
      <c r="O171" s="6">
        <v>5727.0</v>
      </c>
      <c r="P171" s="3">
        <v>28.0</v>
      </c>
      <c r="Q171" s="3">
        <v>11.0</v>
      </c>
      <c r="S171" s="4">
        <v>148.0</v>
      </c>
    </row>
    <row r="172">
      <c r="A172" s="3" t="s">
        <v>589</v>
      </c>
      <c r="B172" s="4" t="s">
        <v>590</v>
      </c>
      <c r="C172" s="5" t="s">
        <v>591</v>
      </c>
      <c r="D172" s="3" t="s">
        <v>592</v>
      </c>
      <c r="E172" s="3" t="s">
        <v>593</v>
      </c>
      <c r="F172" s="3" t="s">
        <v>594</v>
      </c>
      <c r="G172" s="3" t="s">
        <v>27</v>
      </c>
      <c r="H172" s="3"/>
      <c r="I172" s="3" t="s">
        <v>23</v>
      </c>
      <c r="J172" s="3" t="s">
        <v>24</v>
      </c>
      <c r="K172" s="3" t="s">
        <v>25</v>
      </c>
      <c r="L172" s="3">
        <v>414.0</v>
      </c>
      <c r="M172" s="4">
        <v>0.0</v>
      </c>
      <c r="N172" s="3" t="s">
        <v>595</v>
      </c>
      <c r="O172" s="6">
        <v>846894.0</v>
      </c>
      <c r="P172" s="6">
        <v>295615.0</v>
      </c>
      <c r="Q172" s="3">
        <v>641.0</v>
      </c>
      <c r="S172" s="4">
        <v>0.0</v>
      </c>
    </row>
    <row r="173">
      <c r="A173" s="3" t="s">
        <v>596</v>
      </c>
      <c r="B173" s="4" t="s">
        <v>590</v>
      </c>
      <c r="C173" s="5" t="s">
        <v>597</v>
      </c>
      <c r="D173" s="3" t="s">
        <v>19</v>
      </c>
      <c r="E173" s="3" t="s">
        <v>20</v>
      </c>
      <c r="F173" s="3" t="s">
        <v>598</v>
      </c>
      <c r="G173" s="3" t="s">
        <v>22</v>
      </c>
      <c r="H173" s="3"/>
      <c r="I173" s="3" t="s">
        <v>23</v>
      </c>
      <c r="J173" s="3" t="s">
        <v>24</v>
      </c>
      <c r="K173" s="3" t="s">
        <v>25</v>
      </c>
      <c r="L173" s="3">
        <v>2.0</v>
      </c>
      <c r="M173" s="4">
        <v>82.0</v>
      </c>
      <c r="N173" s="3" t="s">
        <v>599</v>
      </c>
      <c r="O173" s="6">
        <v>87302.0</v>
      </c>
      <c r="P173" s="6">
        <v>3031.0</v>
      </c>
      <c r="Q173" s="3">
        <v>12.0</v>
      </c>
      <c r="S173" s="4">
        <v>82.0</v>
      </c>
    </row>
    <row r="174">
      <c r="A174" s="3" t="s">
        <v>600</v>
      </c>
      <c r="B174" s="4" t="s">
        <v>590</v>
      </c>
      <c r="C174" s="5" t="s">
        <v>601</v>
      </c>
      <c r="D174" s="3" t="s">
        <v>19</v>
      </c>
      <c r="E174" s="3" t="s">
        <v>20</v>
      </c>
      <c r="F174" s="3" t="s">
        <v>602</v>
      </c>
      <c r="G174" s="3" t="s">
        <v>22</v>
      </c>
      <c r="H174" s="3"/>
      <c r="I174" s="3" t="s">
        <v>23</v>
      </c>
      <c r="J174" s="3" t="s">
        <v>24</v>
      </c>
      <c r="K174" s="3" t="s">
        <v>25</v>
      </c>
      <c r="L174" s="3">
        <v>4.0</v>
      </c>
      <c r="M174" s="4">
        <v>338.0</v>
      </c>
      <c r="N174" s="3" t="s">
        <v>599</v>
      </c>
      <c r="O174" s="6">
        <v>48126.0</v>
      </c>
      <c r="P174" s="6">
        <v>2427.0</v>
      </c>
      <c r="Q174" s="3">
        <v>15.0</v>
      </c>
      <c r="S174" s="4">
        <v>338.0</v>
      </c>
    </row>
    <row r="175">
      <c r="A175" s="3" t="s">
        <v>603</v>
      </c>
      <c r="B175" s="4" t="s">
        <v>590</v>
      </c>
      <c r="C175" s="5" t="s">
        <v>604</v>
      </c>
      <c r="D175" s="3" t="s">
        <v>19</v>
      </c>
      <c r="E175" s="3" t="s">
        <v>20</v>
      </c>
      <c r="F175" s="3" t="s">
        <v>605</v>
      </c>
      <c r="G175" s="3" t="s">
        <v>22</v>
      </c>
      <c r="H175" s="3"/>
      <c r="I175" s="3" t="s">
        <v>23</v>
      </c>
      <c r="J175" s="3" t="s">
        <v>24</v>
      </c>
      <c r="K175" s="3" t="s">
        <v>25</v>
      </c>
      <c r="L175" s="3">
        <v>4.0</v>
      </c>
      <c r="M175" s="4">
        <v>1259.0</v>
      </c>
      <c r="N175" s="3" t="s">
        <v>599</v>
      </c>
      <c r="O175" s="6">
        <v>116802.0</v>
      </c>
      <c r="P175" s="6">
        <v>4651.0</v>
      </c>
      <c r="Q175" s="3">
        <v>13.0</v>
      </c>
      <c r="S175" s="4">
        <v>1259.0</v>
      </c>
    </row>
    <row r="176">
      <c r="A176" s="3" t="s">
        <v>606</v>
      </c>
      <c r="B176" s="4" t="s">
        <v>590</v>
      </c>
      <c r="C176" s="5" t="s">
        <v>607</v>
      </c>
      <c r="D176" s="3" t="s">
        <v>19</v>
      </c>
      <c r="E176" s="3" t="s">
        <v>20</v>
      </c>
      <c r="F176" s="3" t="s">
        <v>608</v>
      </c>
      <c r="G176" s="3" t="s">
        <v>22</v>
      </c>
      <c r="H176" s="3"/>
      <c r="I176" s="3" t="s">
        <v>23</v>
      </c>
      <c r="J176" s="3" t="s">
        <v>24</v>
      </c>
      <c r="K176" s="3" t="s">
        <v>25</v>
      </c>
      <c r="L176" s="3">
        <v>242.0</v>
      </c>
      <c r="M176" s="4">
        <v>0.0</v>
      </c>
      <c r="N176" s="3" t="s">
        <v>599</v>
      </c>
      <c r="O176" s="6">
        <v>568081.0</v>
      </c>
      <c r="P176" s="6">
        <v>58059.0</v>
      </c>
      <c r="Q176" s="3">
        <v>488.0</v>
      </c>
      <c r="S176" s="4">
        <v>0.0</v>
      </c>
    </row>
    <row r="177">
      <c r="A177" s="3" t="s">
        <v>609</v>
      </c>
      <c r="B177" s="4" t="s">
        <v>590</v>
      </c>
      <c r="C177" s="5" t="s">
        <v>610</v>
      </c>
      <c r="D177" s="3" t="s">
        <v>19</v>
      </c>
      <c r="E177" s="3" t="s">
        <v>611</v>
      </c>
      <c r="F177" s="3" t="s">
        <v>612</v>
      </c>
      <c r="G177" s="3" t="s">
        <v>613</v>
      </c>
      <c r="H177" s="3"/>
      <c r="I177" s="3" t="s">
        <v>23</v>
      </c>
      <c r="J177" s="3" t="s">
        <v>24</v>
      </c>
      <c r="K177" s="3" t="s">
        <v>25</v>
      </c>
      <c r="L177" s="3">
        <v>40.0</v>
      </c>
      <c r="M177" s="4">
        <v>327.0</v>
      </c>
      <c r="N177" s="3" t="s">
        <v>599</v>
      </c>
      <c r="O177" s="6">
        <v>155222.0</v>
      </c>
      <c r="P177" s="6">
        <v>38879.0</v>
      </c>
      <c r="Q177" s="3" t="s">
        <v>27</v>
      </c>
      <c r="S177" s="4">
        <v>327.0</v>
      </c>
    </row>
    <row r="178">
      <c r="A178" s="3" t="s">
        <v>614</v>
      </c>
      <c r="B178" s="4" t="s">
        <v>590</v>
      </c>
      <c r="C178" s="5" t="s">
        <v>615</v>
      </c>
      <c r="D178" s="3" t="s">
        <v>19</v>
      </c>
      <c r="E178" s="3" t="s">
        <v>20</v>
      </c>
      <c r="F178" s="3" t="s">
        <v>616</v>
      </c>
      <c r="G178" s="3" t="s">
        <v>22</v>
      </c>
      <c r="H178" s="3"/>
      <c r="I178" s="3" t="s">
        <v>23</v>
      </c>
      <c r="J178" s="3" t="s">
        <v>24</v>
      </c>
      <c r="K178" s="3" t="s">
        <v>25</v>
      </c>
      <c r="L178" s="3">
        <v>3.0</v>
      </c>
      <c r="M178" s="4">
        <v>0.0</v>
      </c>
      <c r="N178" s="3" t="s">
        <v>599</v>
      </c>
      <c r="O178" s="6">
        <v>86982.0</v>
      </c>
      <c r="P178" s="3" t="s">
        <v>27</v>
      </c>
      <c r="Q178" s="3">
        <v>14.0</v>
      </c>
      <c r="S178" s="4">
        <v>0.0</v>
      </c>
    </row>
    <row r="179">
      <c r="A179" s="3" t="s">
        <v>617</v>
      </c>
      <c r="B179" s="4" t="s">
        <v>590</v>
      </c>
      <c r="C179" s="5" t="s">
        <v>618</v>
      </c>
      <c r="D179" s="3" t="s">
        <v>19</v>
      </c>
      <c r="E179" s="3" t="s">
        <v>20</v>
      </c>
      <c r="F179" s="3" t="s">
        <v>619</v>
      </c>
      <c r="G179" s="3" t="s">
        <v>22</v>
      </c>
      <c r="H179" s="3"/>
      <c r="I179" s="3" t="s">
        <v>620</v>
      </c>
      <c r="J179" s="3" t="s">
        <v>24</v>
      </c>
      <c r="K179" s="3" t="s">
        <v>25</v>
      </c>
      <c r="L179" s="3">
        <v>8.0</v>
      </c>
      <c r="M179" s="4">
        <v>0.0</v>
      </c>
      <c r="N179" s="3" t="s">
        <v>27</v>
      </c>
      <c r="O179" s="6">
        <v>328964.0</v>
      </c>
      <c r="P179" s="6">
        <v>20786.0</v>
      </c>
      <c r="Q179" s="3">
        <v>104.0</v>
      </c>
      <c r="S179" s="4">
        <v>0.0</v>
      </c>
    </row>
    <row r="180">
      <c r="A180" s="3" t="s">
        <v>621</v>
      </c>
      <c r="B180" s="4" t="s">
        <v>590</v>
      </c>
      <c r="C180" s="5" t="s">
        <v>622</v>
      </c>
      <c r="D180" s="3" t="s">
        <v>19</v>
      </c>
      <c r="E180" s="3" t="s">
        <v>20</v>
      </c>
      <c r="F180" s="3" t="s">
        <v>623</v>
      </c>
      <c r="G180" s="3" t="s">
        <v>69</v>
      </c>
      <c r="H180" s="3"/>
      <c r="I180" s="3" t="s">
        <v>23</v>
      </c>
      <c r="J180" s="3" t="s">
        <v>24</v>
      </c>
      <c r="K180" s="3" t="s">
        <v>27</v>
      </c>
      <c r="L180" s="3" t="s">
        <v>27</v>
      </c>
      <c r="M180" s="4">
        <v>0.0</v>
      </c>
      <c r="N180" s="3" t="s">
        <v>27</v>
      </c>
      <c r="O180" s="3" t="s">
        <v>27</v>
      </c>
      <c r="P180" s="3" t="s">
        <v>27</v>
      </c>
      <c r="Q180" s="3" t="s">
        <v>27</v>
      </c>
      <c r="S180" s="4">
        <v>0.0</v>
      </c>
    </row>
    <row r="181">
      <c r="A181" s="3" t="s">
        <v>624</v>
      </c>
      <c r="B181" s="4" t="s">
        <v>625</v>
      </c>
      <c r="C181" s="5" t="s">
        <v>626</v>
      </c>
      <c r="D181" s="3" t="s">
        <v>19</v>
      </c>
      <c r="E181" s="3" t="s">
        <v>20</v>
      </c>
      <c r="F181" s="3" t="s">
        <v>627</v>
      </c>
      <c r="G181" s="3" t="s">
        <v>22</v>
      </c>
      <c r="H181" s="3"/>
      <c r="I181" s="3" t="s">
        <v>23</v>
      </c>
      <c r="J181" s="3" t="s">
        <v>24</v>
      </c>
      <c r="K181" s="3" t="s">
        <v>25</v>
      </c>
      <c r="L181" s="3">
        <v>29.0</v>
      </c>
      <c r="M181" s="4">
        <v>1073.0</v>
      </c>
      <c r="N181" s="3" t="s">
        <v>31</v>
      </c>
      <c r="O181" s="6">
        <v>275879.0</v>
      </c>
      <c r="P181" s="6">
        <v>4546.0</v>
      </c>
      <c r="Q181" s="3">
        <v>201.0</v>
      </c>
      <c r="S181" s="4">
        <v>1073.0</v>
      </c>
    </row>
    <row r="182">
      <c r="A182" s="3" t="s">
        <v>628</v>
      </c>
      <c r="B182" s="4" t="s">
        <v>625</v>
      </c>
      <c r="C182" s="5" t="s">
        <v>629</v>
      </c>
      <c r="D182" s="3" t="s">
        <v>19</v>
      </c>
      <c r="E182" s="3" t="s">
        <v>20</v>
      </c>
      <c r="F182" s="3" t="s">
        <v>630</v>
      </c>
      <c r="G182" s="3" t="s">
        <v>69</v>
      </c>
      <c r="H182" s="3"/>
      <c r="I182" s="3" t="s">
        <v>23</v>
      </c>
      <c r="J182" s="3" t="s">
        <v>24</v>
      </c>
      <c r="K182" s="3" t="s">
        <v>25</v>
      </c>
      <c r="L182" s="3">
        <v>12.0</v>
      </c>
      <c r="M182" s="4">
        <v>0.0</v>
      </c>
      <c r="N182" s="3" t="s">
        <v>31</v>
      </c>
      <c r="O182" s="6">
        <v>187285.0</v>
      </c>
      <c r="P182" s="3">
        <v>577.0</v>
      </c>
      <c r="Q182" s="3">
        <v>15.0</v>
      </c>
      <c r="S182" s="4">
        <v>0.0</v>
      </c>
    </row>
    <row r="183">
      <c r="A183" s="3" t="s">
        <v>631</v>
      </c>
      <c r="B183" s="4" t="s">
        <v>625</v>
      </c>
      <c r="C183" s="5" t="s">
        <v>632</v>
      </c>
      <c r="D183" s="3" t="s">
        <v>19</v>
      </c>
      <c r="E183" s="3" t="s">
        <v>20</v>
      </c>
      <c r="F183" s="3" t="s">
        <v>633</v>
      </c>
      <c r="G183" s="3" t="s">
        <v>69</v>
      </c>
      <c r="H183" s="3"/>
      <c r="I183" s="3" t="s">
        <v>23</v>
      </c>
      <c r="J183" s="3" t="s">
        <v>24</v>
      </c>
      <c r="K183" s="3" t="s">
        <v>25</v>
      </c>
      <c r="L183" s="3">
        <v>15.0</v>
      </c>
      <c r="M183" s="4">
        <v>0.0</v>
      </c>
      <c r="N183" s="3" t="s">
        <v>31</v>
      </c>
      <c r="O183" s="6">
        <v>45231.0</v>
      </c>
      <c r="P183" s="3">
        <v>855.0</v>
      </c>
      <c r="Q183" s="3">
        <v>132.0</v>
      </c>
      <c r="S183" s="4">
        <v>0.0</v>
      </c>
    </row>
    <row r="184">
      <c r="A184" s="3" t="s">
        <v>634</v>
      </c>
      <c r="B184" s="4" t="s">
        <v>625</v>
      </c>
      <c r="C184" s="5" t="s">
        <v>635</v>
      </c>
      <c r="D184" s="3" t="s">
        <v>19</v>
      </c>
      <c r="E184" s="3" t="s">
        <v>20</v>
      </c>
      <c r="F184" s="3" t="s">
        <v>636</v>
      </c>
      <c r="G184" s="3" t="s">
        <v>69</v>
      </c>
      <c r="H184" s="3"/>
      <c r="I184" s="3" t="s">
        <v>23</v>
      </c>
      <c r="J184" s="3" t="s">
        <v>24</v>
      </c>
      <c r="K184" s="3" t="s">
        <v>25</v>
      </c>
      <c r="L184" s="3">
        <v>71.0</v>
      </c>
      <c r="M184" s="4">
        <v>51.0</v>
      </c>
      <c r="N184" s="3" t="s">
        <v>31</v>
      </c>
      <c r="O184" s="6">
        <v>467228.0</v>
      </c>
      <c r="P184" s="6">
        <v>12288.0</v>
      </c>
      <c r="Q184" s="6">
        <v>1426.0</v>
      </c>
      <c r="S184" s="4">
        <v>51.0</v>
      </c>
    </row>
    <row r="185">
      <c r="A185" s="3" t="s">
        <v>637</v>
      </c>
      <c r="B185" s="4" t="s">
        <v>625</v>
      </c>
      <c r="C185" s="5" t="s">
        <v>638</v>
      </c>
      <c r="D185" s="3" t="s">
        <v>19</v>
      </c>
      <c r="E185" s="3" t="s">
        <v>20</v>
      </c>
      <c r="F185" s="3" t="s">
        <v>639</v>
      </c>
      <c r="G185" s="3" t="s">
        <v>22</v>
      </c>
      <c r="H185" s="3"/>
      <c r="I185" s="3" t="s">
        <v>23</v>
      </c>
      <c r="J185" s="3" t="s">
        <v>24</v>
      </c>
      <c r="K185" s="3" t="s">
        <v>25</v>
      </c>
      <c r="L185" s="3">
        <v>27.0</v>
      </c>
      <c r="M185" s="4">
        <v>87.0</v>
      </c>
      <c r="N185" s="3" t="s">
        <v>31</v>
      </c>
      <c r="O185" s="6">
        <v>417597.0</v>
      </c>
      <c r="P185" s="6">
        <v>3074.0</v>
      </c>
      <c r="Q185" s="3">
        <v>282.0</v>
      </c>
      <c r="S185" s="4">
        <v>87.0</v>
      </c>
    </row>
    <row r="186">
      <c r="A186" s="3" t="s">
        <v>640</v>
      </c>
      <c r="B186" s="4" t="s">
        <v>625</v>
      </c>
      <c r="C186" s="5" t="s">
        <v>641</v>
      </c>
      <c r="D186" s="3" t="s">
        <v>19</v>
      </c>
      <c r="E186" s="3" t="s">
        <v>20</v>
      </c>
      <c r="F186" s="3" t="s">
        <v>642</v>
      </c>
      <c r="G186" s="3" t="s">
        <v>22</v>
      </c>
      <c r="H186" s="3"/>
      <c r="I186" s="3" t="s">
        <v>23</v>
      </c>
      <c r="J186" s="3" t="s">
        <v>24</v>
      </c>
      <c r="K186" s="3" t="s">
        <v>25</v>
      </c>
      <c r="L186" s="3">
        <v>20.0</v>
      </c>
      <c r="M186" s="4">
        <v>182.0</v>
      </c>
      <c r="N186" s="3" t="s">
        <v>31</v>
      </c>
      <c r="O186" s="6">
        <v>465750.0</v>
      </c>
      <c r="P186" s="6">
        <v>4687.0</v>
      </c>
      <c r="Q186" s="3">
        <v>155.0</v>
      </c>
      <c r="S186" s="4">
        <v>182.0</v>
      </c>
    </row>
    <row r="187">
      <c r="A187" s="3" t="s">
        <v>640</v>
      </c>
      <c r="B187" s="4" t="s">
        <v>625</v>
      </c>
      <c r="C187" s="5" t="s">
        <v>641</v>
      </c>
      <c r="D187" s="3" t="s">
        <v>19</v>
      </c>
      <c r="E187" s="3" t="s">
        <v>20</v>
      </c>
      <c r="F187" s="3" t="s">
        <v>642</v>
      </c>
      <c r="G187" s="3" t="s">
        <v>22</v>
      </c>
      <c r="H187" s="3"/>
      <c r="I187" s="3" t="s">
        <v>23</v>
      </c>
      <c r="J187" s="3" t="s">
        <v>24</v>
      </c>
      <c r="K187" s="3" t="s">
        <v>25</v>
      </c>
      <c r="L187" s="3">
        <v>20.0</v>
      </c>
      <c r="M187" s="4">
        <v>182.0</v>
      </c>
      <c r="N187" s="3" t="s">
        <v>31</v>
      </c>
      <c r="O187" s="6">
        <v>465750.0</v>
      </c>
      <c r="P187" s="6">
        <v>4687.0</v>
      </c>
      <c r="Q187" s="3">
        <v>155.0</v>
      </c>
      <c r="S187" s="4">
        <v>182.0</v>
      </c>
    </row>
    <row r="188">
      <c r="A188" s="3" t="s">
        <v>643</v>
      </c>
      <c r="B188" s="4" t="s">
        <v>625</v>
      </c>
      <c r="C188" s="5" t="s">
        <v>644</v>
      </c>
      <c r="D188" s="3" t="s">
        <v>19</v>
      </c>
      <c r="E188" s="3" t="s">
        <v>20</v>
      </c>
      <c r="F188" s="3" t="s">
        <v>645</v>
      </c>
      <c r="G188" s="3" t="s">
        <v>69</v>
      </c>
      <c r="H188" s="3"/>
      <c r="I188" s="3" t="s">
        <v>23</v>
      </c>
      <c r="J188" s="3" t="s">
        <v>24</v>
      </c>
      <c r="K188" s="3" t="s">
        <v>25</v>
      </c>
      <c r="L188" s="3">
        <v>9.0</v>
      </c>
      <c r="M188" s="4">
        <v>936.0</v>
      </c>
      <c r="N188" s="3" t="s">
        <v>31</v>
      </c>
      <c r="O188" s="6">
        <v>228629.0</v>
      </c>
      <c r="P188" s="6">
        <v>5365.0</v>
      </c>
      <c r="Q188" s="3">
        <v>516.0</v>
      </c>
      <c r="S188" s="4">
        <v>936.0</v>
      </c>
    </row>
    <row r="189">
      <c r="A189" s="3" t="s">
        <v>646</v>
      </c>
      <c r="B189" s="4" t="s">
        <v>625</v>
      </c>
      <c r="C189" s="5" t="s">
        <v>647</v>
      </c>
      <c r="D189" s="3" t="s">
        <v>19</v>
      </c>
      <c r="E189" s="3" t="s">
        <v>20</v>
      </c>
      <c r="F189" s="3" t="s">
        <v>648</v>
      </c>
      <c r="G189" s="3" t="s">
        <v>22</v>
      </c>
      <c r="H189" s="3"/>
      <c r="I189" s="3" t="s">
        <v>23</v>
      </c>
      <c r="J189" s="3" t="s">
        <v>24</v>
      </c>
      <c r="K189" s="3" t="s">
        <v>25</v>
      </c>
      <c r="L189" s="3">
        <v>51.0</v>
      </c>
      <c r="M189" s="4">
        <v>0.0</v>
      </c>
      <c r="N189" s="3" t="s">
        <v>31</v>
      </c>
      <c r="O189" s="6">
        <v>392084.0</v>
      </c>
      <c r="P189" s="6">
        <v>6809.0</v>
      </c>
      <c r="Q189" s="3">
        <v>296.0</v>
      </c>
      <c r="S189" s="4">
        <v>0.0</v>
      </c>
    </row>
    <row r="190">
      <c r="A190" s="3" t="s">
        <v>631</v>
      </c>
      <c r="B190" s="4" t="s">
        <v>625</v>
      </c>
      <c r="C190" s="5" t="s">
        <v>632</v>
      </c>
      <c r="D190" s="3" t="s">
        <v>19</v>
      </c>
      <c r="E190" s="3" t="s">
        <v>20</v>
      </c>
      <c r="F190" s="3" t="s">
        <v>633</v>
      </c>
      <c r="G190" s="3" t="s">
        <v>69</v>
      </c>
      <c r="H190" s="3"/>
      <c r="I190" s="3" t="s">
        <v>23</v>
      </c>
      <c r="J190" s="3" t="s">
        <v>24</v>
      </c>
      <c r="K190" s="3" t="s">
        <v>25</v>
      </c>
      <c r="L190" s="3">
        <v>15.0</v>
      </c>
      <c r="M190" s="4">
        <v>0.0</v>
      </c>
      <c r="N190" s="3" t="s">
        <v>31</v>
      </c>
      <c r="O190" s="6">
        <v>45231.0</v>
      </c>
      <c r="P190" s="3">
        <v>855.0</v>
      </c>
      <c r="Q190" s="3">
        <v>132.0</v>
      </c>
      <c r="S190" s="4">
        <v>0.0</v>
      </c>
    </row>
    <row r="191">
      <c r="A191" s="3" t="s">
        <v>649</v>
      </c>
      <c r="B191" s="4" t="s">
        <v>625</v>
      </c>
      <c r="C191" s="5" t="s">
        <v>650</v>
      </c>
      <c r="D191" s="3" t="s">
        <v>19</v>
      </c>
      <c r="E191" s="3" t="s">
        <v>20</v>
      </c>
      <c r="F191" s="3" t="s">
        <v>651</v>
      </c>
      <c r="G191" s="3" t="s">
        <v>69</v>
      </c>
      <c r="H191" s="3"/>
      <c r="I191" s="3" t="s">
        <v>23</v>
      </c>
      <c r="J191" s="3" t="s">
        <v>24</v>
      </c>
      <c r="K191" s="3" t="s">
        <v>25</v>
      </c>
      <c r="L191" s="3">
        <v>22.0</v>
      </c>
      <c r="M191" s="4">
        <v>0.0</v>
      </c>
      <c r="N191" s="3" t="s">
        <v>31</v>
      </c>
      <c r="O191" s="6">
        <v>355255.0</v>
      </c>
      <c r="P191" s="6">
        <v>7306.0</v>
      </c>
      <c r="Q191" s="3">
        <v>372.0</v>
      </c>
      <c r="S191" s="4">
        <v>0.0</v>
      </c>
    </row>
    <row r="192">
      <c r="A192" s="3" t="s">
        <v>652</v>
      </c>
      <c r="B192" s="4" t="s">
        <v>625</v>
      </c>
      <c r="C192" s="5" t="s">
        <v>653</v>
      </c>
      <c r="D192" s="3" t="s">
        <v>19</v>
      </c>
      <c r="E192" s="3" t="s">
        <v>20</v>
      </c>
      <c r="F192" s="3" t="s">
        <v>654</v>
      </c>
      <c r="G192" s="3" t="s">
        <v>22</v>
      </c>
      <c r="H192" s="3"/>
      <c r="I192" s="3" t="s">
        <v>23</v>
      </c>
      <c r="J192" s="3" t="s">
        <v>24</v>
      </c>
      <c r="K192" s="3" t="s">
        <v>25</v>
      </c>
      <c r="L192" s="3">
        <v>8.0</v>
      </c>
      <c r="M192" s="4">
        <v>118.0</v>
      </c>
      <c r="N192" s="3" t="s">
        <v>31</v>
      </c>
      <c r="O192" s="6">
        <v>103504.0</v>
      </c>
      <c r="P192" s="6">
        <v>1643.0</v>
      </c>
      <c r="Q192" s="3">
        <v>122.0</v>
      </c>
      <c r="S192" s="4">
        <v>118.0</v>
      </c>
    </row>
    <row r="193">
      <c r="A193" s="3" t="s">
        <v>655</v>
      </c>
      <c r="B193" s="4" t="s">
        <v>625</v>
      </c>
      <c r="C193" s="5" t="s">
        <v>656</v>
      </c>
      <c r="D193" s="3" t="s">
        <v>19</v>
      </c>
      <c r="E193" s="3" t="s">
        <v>20</v>
      </c>
      <c r="F193" s="3" t="s">
        <v>657</v>
      </c>
      <c r="G193" s="3" t="s">
        <v>69</v>
      </c>
      <c r="H193" s="3"/>
      <c r="I193" s="3" t="s">
        <v>23</v>
      </c>
      <c r="J193" s="3" t="s">
        <v>24</v>
      </c>
      <c r="K193" s="3" t="s">
        <v>25</v>
      </c>
      <c r="L193" s="3" t="s">
        <v>27</v>
      </c>
      <c r="M193" s="4">
        <v>0.0</v>
      </c>
      <c r="N193" s="3" t="s">
        <v>31</v>
      </c>
      <c r="O193" s="6">
        <v>266112.0</v>
      </c>
      <c r="P193" s="6">
        <v>2486.0</v>
      </c>
      <c r="Q193" s="3">
        <v>108.0</v>
      </c>
      <c r="S193" s="4">
        <v>0.0</v>
      </c>
    </row>
    <row r="194">
      <c r="A194" s="3" t="s">
        <v>652</v>
      </c>
      <c r="B194" s="4" t="s">
        <v>625</v>
      </c>
      <c r="C194" s="5" t="s">
        <v>653</v>
      </c>
      <c r="D194" s="3" t="s">
        <v>19</v>
      </c>
      <c r="E194" s="3" t="s">
        <v>20</v>
      </c>
      <c r="F194" s="3" t="s">
        <v>654</v>
      </c>
      <c r="G194" s="3" t="s">
        <v>22</v>
      </c>
      <c r="H194" s="3"/>
      <c r="I194" s="3" t="s">
        <v>23</v>
      </c>
      <c r="J194" s="3" t="s">
        <v>24</v>
      </c>
      <c r="K194" s="3" t="s">
        <v>25</v>
      </c>
      <c r="L194" s="3">
        <v>8.0</v>
      </c>
      <c r="M194" s="4">
        <v>118.0</v>
      </c>
      <c r="N194" s="3" t="s">
        <v>31</v>
      </c>
      <c r="O194" s="6">
        <v>103504.0</v>
      </c>
      <c r="P194" s="6">
        <v>1643.0</v>
      </c>
      <c r="Q194" s="3">
        <v>122.0</v>
      </c>
      <c r="S194" s="4">
        <v>118.0</v>
      </c>
    </row>
    <row r="195">
      <c r="A195" s="3" t="s">
        <v>643</v>
      </c>
      <c r="B195" s="4" t="s">
        <v>625</v>
      </c>
      <c r="C195" s="5" t="s">
        <v>644</v>
      </c>
      <c r="D195" s="3" t="s">
        <v>19</v>
      </c>
      <c r="E195" s="3" t="s">
        <v>20</v>
      </c>
      <c r="F195" s="3" t="s">
        <v>645</v>
      </c>
      <c r="G195" s="3" t="s">
        <v>69</v>
      </c>
      <c r="H195" s="3"/>
      <c r="I195" s="3" t="s">
        <v>23</v>
      </c>
      <c r="J195" s="3" t="s">
        <v>24</v>
      </c>
      <c r="K195" s="3" t="s">
        <v>25</v>
      </c>
      <c r="L195" s="3">
        <v>9.0</v>
      </c>
      <c r="M195" s="4">
        <v>936.0</v>
      </c>
      <c r="N195" s="3" t="s">
        <v>31</v>
      </c>
      <c r="O195" s="6">
        <v>228629.0</v>
      </c>
      <c r="P195" s="6">
        <v>5365.0</v>
      </c>
      <c r="Q195" s="3">
        <v>516.0</v>
      </c>
      <c r="S195" s="4">
        <v>936.0</v>
      </c>
    </row>
    <row r="196">
      <c r="A196" s="3" t="s">
        <v>655</v>
      </c>
      <c r="B196" s="4" t="s">
        <v>625</v>
      </c>
      <c r="C196" s="5" t="s">
        <v>656</v>
      </c>
      <c r="D196" s="3" t="s">
        <v>19</v>
      </c>
      <c r="E196" s="3" t="s">
        <v>20</v>
      </c>
      <c r="F196" s="3" t="s">
        <v>657</v>
      </c>
      <c r="G196" s="3" t="s">
        <v>69</v>
      </c>
      <c r="H196" s="3"/>
      <c r="I196" s="3" t="s">
        <v>23</v>
      </c>
      <c r="J196" s="3" t="s">
        <v>24</v>
      </c>
      <c r="K196" s="3" t="s">
        <v>25</v>
      </c>
      <c r="L196" s="3" t="s">
        <v>27</v>
      </c>
      <c r="M196" s="4">
        <v>0.0</v>
      </c>
      <c r="N196" s="3" t="s">
        <v>31</v>
      </c>
      <c r="O196" s="6">
        <v>266112.0</v>
      </c>
      <c r="P196" s="6">
        <v>2486.0</v>
      </c>
      <c r="Q196" s="3">
        <v>108.0</v>
      </c>
      <c r="S196" s="4">
        <v>0.0</v>
      </c>
    </row>
    <row r="197">
      <c r="A197" s="3" t="s">
        <v>637</v>
      </c>
      <c r="B197" s="4" t="s">
        <v>625</v>
      </c>
      <c r="C197" s="5" t="s">
        <v>638</v>
      </c>
      <c r="D197" s="3" t="s">
        <v>19</v>
      </c>
      <c r="E197" s="3" t="s">
        <v>20</v>
      </c>
      <c r="F197" s="3" t="s">
        <v>639</v>
      </c>
      <c r="G197" s="3" t="s">
        <v>22</v>
      </c>
      <c r="H197" s="3"/>
      <c r="I197" s="3" t="s">
        <v>23</v>
      </c>
      <c r="J197" s="3" t="s">
        <v>24</v>
      </c>
      <c r="K197" s="3" t="s">
        <v>25</v>
      </c>
      <c r="L197" s="3">
        <v>27.0</v>
      </c>
      <c r="M197" s="4">
        <v>87.0</v>
      </c>
      <c r="N197" s="3" t="s">
        <v>31</v>
      </c>
      <c r="O197" s="6">
        <v>417597.0</v>
      </c>
      <c r="P197" s="6">
        <v>3074.0</v>
      </c>
      <c r="Q197" s="3">
        <v>282.0</v>
      </c>
      <c r="S197" s="4">
        <v>87.0</v>
      </c>
    </row>
    <row r="198">
      <c r="A198" s="3" t="s">
        <v>658</v>
      </c>
      <c r="B198" s="4" t="s">
        <v>625</v>
      </c>
      <c r="C198" s="5" t="s">
        <v>659</v>
      </c>
      <c r="D198" s="3" t="s">
        <v>19</v>
      </c>
      <c r="E198" s="3" t="s">
        <v>20</v>
      </c>
      <c r="F198" s="3" t="s">
        <v>660</v>
      </c>
      <c r="G198" s="3" t="s">
        <v>22</v>
      </c>
      <c r="H198" s="3"/>
      <c r="I198" s="3" t="s">
        <v>23</v>
      </c>
      <c r="J198" s="3" t="s">
        <v>24</v>
      </c>
      <c r="K198" s="3" t="s">
        <v>25</v>
      </c>
      <c r="L198" s="3">
        <v>57.0</v>
      </c>
      <c r="M198" s="4">
        <v>958.0</v>
      </c>
      <c r="N198" s="3" t="s">
        <v>31</v>
      </c>
      <c r="O198" s="6">
        <v>473818.0</v>
      </c>
      <c r="P198" s="6">
        <v>6117.0</v>
      </c>
      <c r="Q198" s="3">
        <v>313.0</v>
      </c>
      <c r="S198" s="4">
        <v>958.0</v>
      </c>
    </row>
    <row r="199">
      <c r="A199" s="3" t="s">
        <v>634</v>
      </c>
      <c r="B199" s="4" t="s">
        <v>625</v>
      </c>
      <c r="C199" s="5" t="s">
        <v>635</v>
      </c>
      <c r="D199" s="3" t="s">
        <v>19</v>
      </c>
      <c r="E199" s="3" t="s">
        <v>20</v>
      </c>
      <c r="F199" s="3" t="s">
        <v>636</v>
      </c>
      <c r="G199" s="3" t="s">
        <v>69</v>
      </c>
      <c r="H199" s="3"/>
      <c r="I199" s="3" t="s">
        <v>23</v>
      </c>
      <c r="J199" s="3" t="s">
        <v>24</v>
      </c>
      <c r="K199" s="3" t="s">
        <v>25</v>
      </c>
      <c r="L199" s="3">
        <v>71.0</v>
      </c>
      <c r="M199" s="4">
        <v>51.0</v>
      </c>
      <c r="N199" s="3" t="s">
        <v>31</v>
      </c>
      <c r="O199" s="6">
        <v>467228.0</v>
      </c>
      <c r="P199" s="6">
        <v>12288.0</v>
      </c>
      <c r="Q199" s="6">
        <v>1426.0</v>
      </c>
      <c r="S199" s="4">
        <v>51.0</v>
      </c>
    </row>
    <row r="200">
      <c r="A200" s="3" t="s">
        <v>624</v>
      </c>
      <c r="B200" s="4" t="s">
        <v>625</v>
      </c>
      <c r="C200" s="5" t="s">
        <v>626</v>
      </c>
      <c r="D200" s="3" t="s">
        <v>19</v>
      </c>
      <c r="E200" s="3" t="s">
        <v>20</v>
      </c>
      <c r="F200" s="3" t="s">
        <v>627</v>
      </c>
      <c r="G200" s="3" t="s">
        <v>22</v>
      </c>
      <c r="H200" s="3"/>
      <c r="I200" s="3" t="s">
        <v>23</v>
      </c>
      <c r="J200" s="3" t="s">
        <v>24</v>
      </c>
      <c r="K200" s="3" t="s">
        <v>25</v>
      </c>
      <c r="L200" s="3">
        <v>29.0</v>
      </c>
      <c r="M200" s="4">
        <v>1073.0</v>
      </c>
      <c r="N200" s="3" t="s">
        <v>31</v>
      </c>
      <c r="O200" s="6">
        <v>275879.0</v>
      </c>
      <c r="P200" s="6">
        <v>4546.0</v>
      </c>
      <c r="Q200" s="3">
        <v>201.0</v>
      </c>
      <c r="S200" s="4">
        <v>1073.0</v>
      </c>
    </row>
    <row r="201">
      <c r="A201" s="3" t="s">
        <v>661</v>
      </c>
      <c r="B201" s="4" t="s">
        <v>625</v>
      </c>
      <c r="C201" s="5" t="s">
        <v>662</v>
      </c>
      <c r="D201" s="3" t="s">
        <v>19</v>
      </c>
      <c r="E201" s="3" t="s">
        <v>20</v>
      </c>
      <c r="F201" s="3" t="s">
        <v>663</v>
      </c>
      <c r="G201" s="3" t="s">
        <v>22</v>
      </c>
      <c r="H201" s="3"/>
      <c r="I201" s="3" t="s">
        <v>23</v>
      </c>
      <c r="J201" s="3" t="s">
        <v>24</v>
      </c>
      <c r="K201" s="3" t="s">
        <v>25</v>
      </c>
      <c r="L201" s="3">
        <v>33.0</v>
      </c>
      <c r="M201" s="4">
        <v>76.0</v>
      </c>
      <c r="N201" s="3" t="s">
        <v>31</v>
      </c>
      <c r="O201" s="6">
        <v>353202.0</v>
      </c>
      <c r="P201" s="6">
        <v>12125.0</v>
      </c>
      <c r="Q201" s="3">
        <v>533.0</v>
      </c>
      <c r="S201" s="4">
        <v>76.0</v>
      </c>
    </row>
    <row r="202">
      <c r="A202" s="3" t="s">
        <v>649</v>
      </c>
      <c r="B202" s="4" t="s">
        <v>625</v>
      </c>
      <c r="C202" s="5" t="s">
        <v>650</v>
      </c>
      <c r="D202" s="3" t="s">
        <v>19</v>
      </c>
      <c r="E202" s="3" t="s">
        <v>20</v>
      </c>
      <c r="F202" s="3" t="s">
        <v>651</v>
      </c>
      <c r="G202" s="3" t="s">
        <v>69</v>
      </c>
      <c r="H202" s="3"/>
      <c r="I202" s="3" t="s">
        <v>23</v>
      </c>
      <c r="J202" s="3" t="s">
        <v>24</v>
      </c>
      <c r="K202" s="3" t="s">
        <v>25</v>
      </c>
      <c r="L202" s="3">
        <v>22.0</v>
      </c>
      <c r="M202" s="4">
        <v>0.0</v>
      </c>
      <c r="N202" s="3" t="s">
        <v>31</v>
      </c>
      <c r="O202" s="6">
        <v>355255.0</v>
      </c>
      <c r="P202" s="6">
        <v>7306.0</v>
      </c>
      <c r="Q202" s="3">
        <v>372.0</v>
      </c>
      <c r="S202" s="4">
        <v>0.0</v>
      </c>
    </row>
    <row r="203">
      <c r="A203" s="3" t="s">
        <v>628</v>
      </c>
      <c r="B203" s="4" t="s">
        <v>625</v>
      </c>
      <c r="C203" s="5" t="s">
        <v>629</v>
      </c>
      <c r="D203" s="3" t="s">
        <v>19</v>
      </c>
      <c r="E203" s="3" t="s">
        <v>20</v>
      </c>
      <c r="F203" s="3" t="s">
        <v>630</v>
      </c>
      <c r="G203" s="3" t="s">
        <v>69</v>
      </c>
      <c r="H203" s="3"/>
      <c r="I203" s="3" t="s">
        <v>23</v>
      </c>
      <c r="J203" s="3" t="s">
        <v>24</v>
      </c>
      <c r="K203" s="3" t="s">
        <v>25</v>
      </c>
      <c r="L203" s="3">
        <v>12.0</v>
      </c>
      <c r="M203" s="4">
        <v>0.0</v>
      </c>
      <c r="N203" s="3" t="s">
        <v>31</v>
      </c>
      <c r="O203" s="6">
        <v>187285.0</v>
      </c>
      <c r="P203" s="3">
        <v>577.0</v>
      </c>
      <c r="Q203" s="3">
        <v>15.0</v>
      </c>
      <c r="S203" s="4">
        <v>0.0</v>
      </c>
    </row>
    <row r="204">
      <c r="A204" s="3" t="s">
        <v>646</v>
      </c>
      <c r="B204" s="4" t="s">
        <v>625</v>
      </c>
      <c r="C204" s="5" t="s">
        <v>647</v>
      </c>
      <c r="D204" s="3" t="s">
        <v>19</v>
      </c>
      <c r="E204" s="3" t="s">
        <v>20</v>
      </c>
      <c r="F204" s="3" t="s">
        <v>648</v>
      </c>
      <c r="G204" s="3" t="s">
        <v>22</v>
      </c>
      <c r="H204" s="3"/>
      <c r="I204" s="3" t="s">
        <v>23</v>
      </c>
      <c r="J204" s="3" t="s">
        <v>24</v>
      </c>
      <c r="K204" s="3" t="s">
        <v>25</v>
      </c>
      <c r="L204" s="3">
        <v>51.0</v>
      </c>
      <c r="M204" s="4">
        <v>0.0</v>
      </c>
      <c r="N204" s="3" t="s">
        <v>31</v>
      </c>
      <c r="O204" s="6">
        <v>392084.0</v>
      </c>
      <c r="P204" s="6">
        <v>6809.0</v>
      </c>
      <c r="Q204" s="3">
        <v>296.0</v>
      </c>
      <c r="S204" s="4">
        <v>0.0</v>
      </c>
    </row>
    <row r="205">
      <c r="A205" s="3" t="s">
        <v>661</v>
      </c>
      <c r="B205" s="4" t="s">
        <v>625</v>
      </c>
      <c r="C205" s="5" t="s">
        <v>662</v>
      </c>
      <c r="D205" s="3" t="s">
        <v>19</v>
      </c>
      <c r="E205" s="3" t="s">
        <v>20</v>
      </c>
      <c r="F205" s="3" t="s">
        <v>663</v>
      </c>
      <c r="G205" s="3" t="s">
        <v>22</v>
      </c>
      <c r="H205" s="3"/>
      <c r="I205" s="3" t="s">
        <v>23</v>
      </c>
      <c r="J205" s="3" t="s">
        <v>24</v>
      </c>
      <c r="K205" s="3" t="s">
        <v>25</v>
      </c>
      <c r="L205" s="3">
        <v>33.0</v>
      </c>
      <c r="M205" s="4">
        <v>76.0</v>
      </c>
      <c r="N205" s="3" t="s">
        <v>31</v>
      </c>
      <c r="O205" s="6">
        <v>353202.0</v>
      </c>
      <c r="P205" s="6">
        <v>12125.0</v>
      </c>
      <c r="Q205" s="3">
        <v>533.0</v>
      </c>
      <c r="S205" s="4">
        <v>76.0</v>
      </c>
    </row>
    <row r="206">
      <c r="A206" s="3" t="s">
        <v>664</v>
      </c>
      <c r="B206" s="4" t="s">
        <v>665</v>
      </c>
      <c r="C206" s="5" t="s">
        <v>666</v>
      </c>
      <c r="D206" s="3" t="s">
        <v>19</v>
      </c>
      <c r="E206" s="3" t="s">
        <v>20</v>
      </c>
      <c r="F206" s="3" t="s">
        <v>667</v>
      </c>
      <c r="G206" s="3" t="s">
        <v>69</v>
      </c>
      <c r="H206" s="3"/>
      <c r="I206" s="3" t="s">
        <v>23</v>
      </c>
      <c r="J206" s="3" t="s">
        <v>24</v>
      </c>
      <c r="K206" s="3" t="s">
        <v>25</v>
      </c>
      <c r="L206" s="3">
        <v>0.0</v>
      </c>
      <c r="M206" s="4">
        <v>5.0</v>
      </c>
      <c r="N206" s="3" t="s">
        <v>31</v>
      </c>
      <c r="O206" s="3">
        <v>0.0</v>
      </c>
      <c r="P206" s="3" t="s">
        <v>167</v>
      </c>
      <c r="Q206" s="3">
        <v>25.0</v>
      </c>
      <c r="S206" s="4">
        <v>5.0</v>
      </c>
    </row>
    <row r="207">
      <c r="A207" s="3" t="s">
        <v>664</v>
      </c>
      <c r="B207" s="4" t="s">
        <v>665</v>
      </c>
      <c r="C207" s="5" t="s">
        <v>666</v>
      </c>
      <c r="D207" s="3" t="s">
        <v>19</v>
      </c>
      <c r="E207" s="3" t="s">
        <v>20</v>
      </c>
      <c r="F207" s="3" t="s">
        <v>667</v>
      </c>
      <c r="G207" s="3" t="s">
        <v>69</v>
      </c>
      <c r="H207" s="3"/>
      <c r="I207" s="3" t="s">
        <v>23</v>
      </c>
      <c r="J207" s="3" t="s">
        <v>24</v>
      </c>
      <c r="K207" s="3" t="s">
        <v>25</v>
      </c>
      <c r="L207" s="3">
        <v>0.0</v>
      </c>
      <c r="M207" s="4">
        <v>5.0</v>
      </c>
      <c r="N207" s="3" t="s">
        <v>31</v>
      </c>
      <c r="O207" s="3">
        <v>0.0</v>
      </c>
      <c r="P207" s="3" t="s">
        <v>167</v>
      </c>
      <c r="Q207" s="3">
        <v>23.0</v>
      </c>
      <c r="S207" s="4">
        <v>5.0</v>
      </c>
    </row>
    <row r="208">
      <c r="A208" s="3" t="s">
        <v>668</v>
      </c>
      <c r="B208" s="4" t="s">
        <v>669</v>
      </c>
      <c r="C208" s="5" t="s">
        <v>670</v>
      </c>
      <c r="D208" s="3" t="s">
        <v>19</v>
      </c>
      <c r="E208" s="3" t="s">
        <v>20</v>
      </c>
      <c r="F208" s="3" t="s">
        <v>671</v>
      </c>
      <c r="G208" s="3" t="s">
        <v>69</v>
      </c>
      <c r="H208" s="3"/>
      <c r="I208" s="3" t="s">
        <v>23</v>
      </c>
      <c r="J208" s="3" t="s">
        <v>24</v>
      </c>
      <c r="K208" s="3" t="s">
        <v>25</v>
      </c>
      <c r="L208" s="3">
        <v>26.0</v>
      </c>
      <c r="M208" s="4">
        <v>408.0</v>
      </c>
      <c r="N208" s="3" t="s">
        <v>31</v>
      </c>
      <c r="O208" s="6">
        <v>176479.0</v>
      </c>
      <c r="P208" s="6">
        <v>1923.0</v>
      </c>
      <c r="Q208" s="3">
        <v>172.0</v>
      </c>
      <c r="S208" s="4">
        <v>408.0</v>
      </c>
    </row>
    <row r="209">
      <c r="A209" s="3" t="s">
        <v>668</v>
      </c>
      <c r="B209" s="4" t="s">
        <v>669</v>
      </c>
      <c r="C209" s="5" t="s">
        <v>670</v>
      </c>
      <c r="D209" s="3" t="s">
        <v>19</v>
      </c>
      <c r="E209" s="3" t="s">
        <v>20</v>
      </c>
      <c r="F209" s="3" t="s">
        <v>671</v>
      </c>
      <c r="G209" s="3" t="s">
        <v>69</v>
      </c>
      <c r="H209" s="3"/>
      <c r="I209" s="3" t="s">
        <v>23</v>
      </c>
      <c r="J209" s="3" t="s">
        <v>24</v>
      </c>
      <c r="K209" s="3" t="s">
        <v>25</v>
      </c>
      <c r="L209" s="3">
        <v>26.0</v>
      </c>
      <c r="M209" s="4">
        <v>408.0</v>
      </c>
      <c r="N209" s="3" t="s">
        <v>31</v>
      </c>
      <c r="O209" s="6">
        <v>176479.0</v>
      </c>
      <c r="P209" s="6">
        <v>1923.0</v>
      </c>
      <c r="Q209" s="3">
        <v>172.0</v>
      </c>
      <c r="S209" s="4">
        <v>408.0</v>
      </c>
    </row>
    <row r="210">
      <c r="A210" s="3" t="s">
        <v>672</v>
      </c>
      <c r="B210" s="4" t="s">
        <v>669</v>
      </c>
      <c r="C210" s="5" t="s">
        <v>673</v>
      </c>
      <c r="D210" s="3" t="s">
        <v>19</v>
      </c>
      <c r="E210" s="3" t="s">
        <v>20</v>
      </c>
      <c r="F210" s="3" t="s">
        <v>674</v>
      </c>
      <c r="G210" s="3" t="s">
        <v>69</v>
      </c>
      <c r="H210" s="3"/>
      <c r="I210" s="3" t="s">
        <v>23</v>
      </c>
      <c r="J210" s="3" t="s">
        <v>24</v>
      </c>
      <c r="K210" s="3" t="s">
        <v>25</v>
      </c>
      <c r="L210" s="3">
        <v>0.0</v>
      </c>
      <c r="M210" s="4">
        <v>8.0</v>
      </c>
      <c r="N210" s="3" t="s">
        <v>675</v>
      </c>
      <c r="O210" s="3">
        <v>0.0</v>
      </c>
      <c r="P210" s="3" t="s">
        <v>167</v>
      </c>
      <c r="Q210" s="3">
        <v>0.0</v>
      </c>
      <c r="S210" s="4">
        <v>8.0</v>
      </c>
    </row>
    <row r="211">
      <c r="A211" s="3" t="s">
        <v>676</v>
      </c>
      <c r="B211" s="4" t="s">
        <v>669</v>
      </c>
      <c r="C211" s="5" t="s">
        <v>677</v>
      </c>
      <c r="D211" s="3" t="s">
        <v>19</v>
      </c>
      <c r="E211" s="3" t="s">
        <v>20</v>
      </c>
      <c r="F211" s="3" t="s">
        <v>678</v>
      </c>
      <c r="G211" s="3" t="s">
        <v>22</v>
      </c>
      <c r="H211" s="3"/>
      <c r="I211" s="3" t="s">
        <v>23</v>
      </c>
      <c r="J211" s="3" t="s">
        <v>24</v>
      </c>
      <c r="K211" s="3" t="s">
        <v>25</v>
      </c>
      <c r="L211" s="3">
        <v>5.0</v>
      </c>
      <c r="M211" s="4">
        <v>396.0</v>
      </c>
      <c r="N211" s="3" t="s">
        <v>675</v>
      </c>
      <c r="O211" s="6">
        <v>45091.0</v>
      </c>
      <c r="P211" s="6">
        <v>1668.0</v>
      </c>
      <c r="Q211" s="3">
        <v>104.0</v>
      </c>
      <c r="S211" s="4">
        <v>396.0</v>
      </c>
    </row>
    <row r="212">
      <c r="A212" s="3" t="s">
        <v>679</v>
      </c>
      <c r="B212" s="4" t="s">
        <v>669</v>
      </c>
      <c r="C212" s="5" t="s">
        <v>680</v>
      </c>
      <c r="D212" s="3" t="s">
        <v>19</v>
      </c>
      <c r="E212" s="3" t="s">
        <v>20</v>
      </c>
      <c r="F212" s="3" t="s">
        <v>681</v>
      </c>
      <c r="G212" s="3" t="s">
        <v>69</v>
      </c>
      <c r="H212" s="3"/>
      <c r="I212" s="3" t="s">
        <v>23</v>
      </c>
      <c r="J212" s="3" t="s">
        <v>24</v>
      </c>
      <c r="K212" s="3" t="s">
        <v>25</v>
      </c>
      <c r="L212" s="3">
        <v>8.0</v>
      </c>
      <c r="M212" s="4">
        <v>0.0</v>
      </c>
      <c r="N212" s="3" t="s">
        <v>675</v>
      </c>
      <c r="O212" s="6">
        <v>439888.0</v>
      </c>
      <c r="P212" s="6">
        <v>68435.0</v>
      </c>
      <c r="Q212" s="3">
        <v>20.0</v>
      </c>
      <c r="S212" s="4">
        <v>0.0</v>
      </c>
    </row>
    <row r="213">
      <c r="A213" s="3" t="s">
        <v>682</v>
      </c>
      <c r="B213" s="4" t="s">
        <v>669</v>
      </c>
      <c r="C213" s="5" t="s">
        <v>683</v>
      </c>
      <c r="D213" s="3" t="s">
        <v>19</v>
      </c>
      <c r="E213" s="3" t="s">
        <v>20</v>
      </c>
      <c r="F213" s="3" t="s">
        <v>684</v>
      </c>
      <c r="G213" s="3" t="s">
        <v>69</v>
      </c>
      <c r="H213" s="3"/>
      <c r="I213" s="3" t="s">
        <v>23</v>
      </c>
      <c r="J213" s="3" t="s">
        <v>24</v>
      </c>
      <c r="K213" s="3" t="s">
        <v>25</v>
      </c>
      <c r="L213" s="3">
        <v>8.0</v>
      </c>
      <c r="M213" s="4">
        <v>279.0</v>
      </c>
      <c r="N213" s="3" t="s">
        <v>675</v>
      </c>
      <c r="O213" s="6">
        <v>82052.0</v>
      </c>
      <c r="P213" s="6">
        <v>3861.0</v>
      </c>
      <c r="Q213" s="3">
        <v>97.0</v>
      </c>
      <c r="S213" s="4">
        <v>279.0</v>
      </c>
    </row>
    <row r="214">
      <c r="A214" s="3" t="s">
        <v>685</v>
      </c>
      <c r="B214" s="4" t="s">
        <v>669</v>
      </c>
      <c r="C214" s="5" t="s">
        <v>686</v>
      </c>
      <c r="D214" s="3" t="s">
        <v>19</v>
      </c>
      <c r="E214" s="3" t="s">
        <v>20</v>
      </c>
      <c r="F214" s="3" t="s">
        <v>687</v>
      </c>
      <c r="G214" s="3" t="s">
        <v>22</v>
      </c>
      <c r="H214" s="3"/>
      <c r="I214" s="3" t="s">
        <v>23</v>
      </c>
      <c r="J214" s="3" t="s">
        <v>24</v>
      </c>
      <c r="K214" s="3" t="s">
        <v>25</v>
      </c>
      <c r="L214" s="3">
        <v>10.0</v>
      </c>
      <c r="M214" s="4">
        <v>0.0</v>
      </c>
      <c r="N214" s="3" t="s">
        <v>675</v>
      </c>
      <c r="O214" s="6">
        <v>372486.0</v>
      </c>
      <c r="P214" s="6">
        <v>18567.0</v>
      </c>
      <c r="Q214" s="3" t="s">
        <v>27</v>
      </c>
      <c r="S214" s="4">
        <v>0.0</v>
      </c>
    </row>
    <row r="215">
      <c r="A215" s="3" t="s">
        <v>688</v>
      </c>
      <c r="B215" s="4" t="s">
        <v>669</v>
      </c>
      <c r="C215" s="5" t="s">
        <v>689</v>
      </c>
      <c r="D215" s="3" t="s">
        <v>19</v>
      </c>
      <c r="E215" s="3" t="s">
        <v>20</v>
      </c>
      <c r="F215" s="3" t="s">
        <v>690</v>
      </c>
      <c r="G215" s="3" t="s">
        <v>69</v>
      </c>
      <c r="H215" s="3"/>
      <c r="I215" s="3" t="s">
        <v>23</v>
      </c>
      <c r="J215" s="3" t="s">
        <v>24</v>
      </c>
      <c r="K215" s="3" t="s">
        <v>25</v>
      </c>
      <c r="L215" s="3">
        <v>8.0</v>
      </c>
      <c r="M215" s="4">
        <v>399.0</v>
      </c>
      <c r="N215" s="3" t="s">
        <v>675</v>
      </c>
      <c r="O215" s="6">
        <v>69347.0</v>
      </c>
      <c r="P215" s="3">
        <v>566.0</v>
      </c>
      <c r="Q215" s="3">
        <v>16.0</v>
      </c>
      <c r="S215" s="4">
        <v>399.0</v>
      </c>
    </row>
    <row r="216">
      <c r="A216" s="3" t="s">
        <v>691</v>
      </c>
      <c r="B216" s="4" t="s">
        <v>669</v>
      </c>
      <c r="C216" s="5" t="s">
        <v>692</v>
      </c>
      <c r="D216" s="3" t="s">
        <v>19</v>
      </c>
      <c r="E216" s="3" t="s">
        <v>20</v>
      </c>
      <c r="F216" s="3" t="s">
        <v>693</v>
      </c>
      <c r="G216" s="3" t="s">
        <v>69</v>
      </c>
      <c r="H216" s="3"/>
      <c r="I216" s="3" t="s">
        <v>23</v>
      </c>
      <c r="J216" s="3" t="s">
        <v>24</v>
      </c>
      <c r="K216" s="3" t="s">
        <v>25</v>
      </c>
      <c r="L216" s="3">
        <v>7.0</v>
      </c>
      <c r="M216" s="4">
        <v>0.0</v>
      </c>
      <c r="N216" s="3" t="s">
        <v>675</v>
      </c>
      <c r="O216" s="6">
        <v>65247.0</v>
      </c>
      <c r="P216" s="6">
        <v>6108.0</v>
      </c>
      <c r="Q216" s="3">
        <v>197.0</v>
      </c>
      <c r="S216" s="4">
        <v>0.0</v>
      </c>
    </row>
    <row r="217">
      <c r="A217" s="3" t="s">
        <v>694</v>
      </c>
      <c r="B217" s="4" t="s">
        <v>669</v>
      </c>
      <c r="C217" s="5" t="s">
        <v>695</v>
      </c>
      <c r="D217" s="3" t="s">
        <v>19</v>
      </c>
      <c r="E217" s="3" t="s">
        <v>20</v>
      </c>
      <c r="F217" s="3" t="s">
        <v>696</v>
      </c>
      <c r="G217" s="3" t="s">
        <v>22</v>
      </c>
      <c r="H217" s="3"/>
      <c r="I217" s="3" t="s">
        <v>23</v>
      </c>
      <c r="J217" s="3" t="s">
        <v>24</v>
      </c>
      <c r="K217" s="3" t="s">
        <v>25</v>
      </c>
      <c r="L217" s="3">
        <v>4.0</v>
      </c>
      <c r="M217" s="4">
        <v>428.0</v>
      </c>
      <c r="N217" s="3" t="s">
        <v>675</v>
      </c>
      <c r="O217" s="6">
        <v>55484.0</v>
      </c>
      <c r="P217" s="6">
        <v>1404.0</v>
      </c>
      <c r="Q217" s="3">
        <v>104.0</v>
      </c>
      <c r="S217" s="4">
        <v>428.0</v>
      </c>
    </row>
    <row r="218">
      <c r="A218" s="3" t="s">
        <v>697</v>
      </c>
      <c r="B218" s="4" t="s">
        <v>669</v>
      </c>
      <c r="C218" s="5" t="s">
        <v>698</v>
      </c>
      <c r="D218" s="3" t="s">
        <v>19</v>
      </c>
      <c r="E218" s="3" t="s">
        <v>20</v>
      </c>
      <c r="F218" s="3" t="s">
        <v>699</v>
      </c>
      <c r="G218" s="3" t="s">
        <v>22</v>
      </c>
      <c r="H218" s="3"/>
      <c r="I218" s="3" t="s">
        <v>23</v>
      </c>
      <c r="J218" s="3" t="s">
        <v>700</v>
      </c>
      <c r="K218" s="3" t="s">
        <v>25</v>
      </c>
      <c r="L218" s="3" t="s">
        <v>27</v>
      </c>
      <c r="M218" s="4">
        <v>328.0</v>
      </c>
      <c r="N218" s="3" t="s">
        <v>675</v>
      </c>
      <c r="O218" s="6">
        <v>449553.0</v>
      </c>
      <c r="P218" s="6">
        <v>157293.0</v>
      </c>
      <c r="Q218" s="3">
        <v>726.0</v>
      </c>
      <c r="S218" s="4">
        <v>328.0</v>
      </c>
    </row>
    <row r="219">
      <c r="A219" s="3" t="s">
        <v>701</v>
      </c>
      <c r="B219" s="4" t="s">
        <v>669</v>
      </c>
      <c r="C219" s="5" t="s">
        <v>702</v>
      </c>
      <c r="D219" s="3" t="s">
        <v>19</v>
      </c>
      <c r="E219" s="3" t="s">
        <v>20</v>
      </c>
      <c r="F219" s="3" t="s">
        <v>703</v>
      </c>
      <c r="G219" s="3" t="s">
        <v>107</v>
      </c>
      <c r="H219" s="3"/>
      <c r="I219" s="3" t="s">
        <v>23</v>
      </c>
      <c r="J219" s="3" t="s">
        <v>24</v>
      </c>
      <c r="K219" s="3" t="s">
        <v>25</v>
      </c>
      <c r="L219" s="3">
        <v>34.0</v>
      </c>
      <c r="M219" s="4">
        <v>0.0</v>
      </c>
      <c r="N219" s="3" t="s">
        <v>675</v>
      </c>
      <c r="O219" s="6">
        <v>98024.0</v>
      </c>
      <c r="P219" s="6">
        <v>31212.0</v>
      </c>
      <c r="Q219" s="3">
        <v>125.0</v>
      </c>
      <c r="S219" s="4">
        <v>0.0</v>
      </c>
    </row>
    <row r="220">
      <c r="A220" s="3" t="s">
        <v>697</v>
      </c>
      <c r="B220" s="4" t="s">
        <v>669</v>
      </c>
      <c r="C220" s="5" t="s">
        <v>698</v>
      </c>
      <c r="D220" s="3" t="s">
        <v>19</v>
      </c>
      <c r="E220" s="3" t="s">
        <v>20</v>
      </c>
      <c r="F220" s="3" t="s">
        <v>699</v>
      </c>
      <c r="G220" s="3" t="s">
        <v>22</v>
      </c>
      <c r="H220" s="3"/>
      <c r="I220" s="3" t="s">
        <v>23</v>
      </c>
      <c r="J220" s="3" t="s">
        <v>700</v>
      </c>
      <c r="K220" s="3" t="s">
        <v>25</v>
      </c>
      <c r="L220" s="3" t="s">
        <v>27</v>
      </c>
      <c r="M220" s="4">
        <v>328.0</v>
      </c>
      <c r="N220" s="3" t="s">
        <v>675</v>
      </c>
      <c r="O220" s="6">
        <v>449553.0</v>
      </c>
      <c r="P220" s="6">
        <v>157293.0</v>
      </c>
      <c r="Q220" s="3">
        <v>726.0</v>
      </c>
      <c r="S220" s="4">
        <v>328.0</v>
      </c>
    </row>
    <row r="221">
      <c r="A221" s="3" t="s">
        <v>672</v>
      </c>
      <c r="B221" s="4" t="s">
        <v>669</v>
      </c>
      <c r="C221" s="5" t="s">
        <v>673</v>
      </c>
      <c r="D221" s="3" t="s">
        <v>19</v>
      </c>
      <c r="E221" s="3" t="s">
        <v>20</v>
      </c>
      <c r="F221" s="3" t="s">
        <v>674</v>
      </c>
      <c r="G221" s="3" t="s">
        <v>69</v>
      </c>
      <c r="H221" s="3"/>
      <c r="I221" s="3" t="s">
        <v>23</v>
      </c>
      <c r="J221" s="3" t="s">
        <v>24</v>
      </c>
      <c r="K221" s="3" t="s">
        <v>25</v>
      </c>
      <c r="L221" s="3">
        <v>0.0</v>
      </c>
      <c r="M221" s="4">
        <v>10.0</v>
      </c>
      <c r="N221" s="3" t="s">
        <v>675</v>
      </c>
      <c r="O221" s="3">
        <v>0.0</v>
      </c>
      <c r="P221" s="3" t="s">
        <v>167</v>
      </c>
      <c r="Q221" s="3">
        <v>0.0</v>
      </c>
      <c r="S221" s="4">
        <v>10.0</v>
      </c>
    </row>
    <row r="222">
      <c r="A222" s="3" t="s">
        <v>704</v>
      </c>
      <c r="B222" s="4" t="s">
        <v>669</v>
      </c>
      <c r="C222" s="5" t="s">
        <v>705</v>
      </c>
      <c r="D222" s="3" t="s">
        <v>19</v>
      </c>
      <c r="E222" s="3" t="s">
        <v>20</v>
      </c>
      <c r="F222" s="3" t="s">
        <v>706</v>
      </c>
      <c r="G222" s="3" t="s">
        <v>22</v>
      </c>
      <c r="H222" s="3"/>
      <c r="I222" s="3" t="s">
        <v>23</v>
      </c>
      <c r="J222" s="3" t="s">
        <v>24</v>
      </c>
      <c r="K222" s="3" t="s">
        <v>25</v>
      </c>
      <c r="L222" s="3">
        <v>17.0</v>
      </c>
      <c r="M222" s="4">
        <v>478.0</v>
      </c>
      <c r="N222" s="3" t="s">
        <v>675</v>
      </c>
      <c r="O222" s="6">
        <v>563842.0</v>
      </c>
      <c r="P222" s="6">
        <v>37684.0</v>
      </c>
      <c r="Q222" s="3">
        <v>250.0</v>
      </c>
      <c r="S222" s="4">
        <v>478.0</v>
      </c>
    </row>
    <row r="223">
      <c r="A223" s="3" t="s">
        <v>682</v>
      </c>
      <c r="B223" s="4" t="s">
        <v>669</v>
      </c>
      <c r="C223" s="5" t="s">
        <v>683</v>
      </c>
      <c r="D223" s="3" t="s">
        <v>19</v>
      </c>
      <c r="E223" s="3" t="s">
        <v>20</v>
      </c>
      <c r="F223" s="3" t="s">
        <v>684</v>
      </c>
      <c r="G223" s="3" t="s">
        <v>69</v>
      </c>
      <c r="H223" s="3"/>
      <c r="I223" s="3" t="s">
        <v>23</v>
      </c>
      <c r="J223" s="3" t="s">
        <v>24</v>
      </c>
      <c r="K223" s="3" t="s">
        <v>25</v>
      </c>
      <c r="L223" s="3">
        <v>8.0</v>
      </c>
      <c r="M223" s="4">
        <v>279.0</v>
      </c>
      <c r="N223" s="3" t="s">
        <v>675</v>
      </c>
      <c r="O223" s="6">
        <v>82052.0</v>
      </c>
      <c r="P223" s="6">
        <v>3861.0</v>
      </c>
      <c r="Q223" s="3">
        <v>97.0</v>
      </c>
      <c r="S223" s="4">
        <v>279.0</v>
      </c>
    </row>
    <row r="224">
      <c r="A224" s="3" t="s">
        <v>691</v>
      </c>
      <c r="B224" s="4" t="s">
        <v>669</v>
      </c>
      <c r="C224" s="5" t="s">
        <v>692</v>
      </c>
      <c r="D224" s="3" t="s">
        <v>19</v>
      </c>
      <c r="E224" s="3" t="s">
        <v>20</v>
      </c>
      <c r="F224" s="3" t="s">
        <v>693</v>
      </c>
      <c r="G224" s="3" t="s">
        <v>69</v>
      </c>
      <c r="H224" s="3"/>
      <c r="I224" s="3" t="s">
        <v>23</v>
      </c>
      <c r="J224" s="3" t="s">
        <v>24</v>
      </c>
      <c r="K224" s="3" t="s">
        <v>25</v>
      </c>
      <c r="L224" s="3">
        <v>7.0</v>
      </c>
      <c r="M224" s="4">
        <v>0.0</v>
      </c>
      <c r="N224" s="3" t="s">
        <v>675</v>
      </c>
      <c r="O224" s="6">
        <v>65104.0</v>
      </c>
      <c r="P224" s="6">
        <v>6297.0</v>
      </c>
      <c r="Q224" s="3">
        <v>194.0</v>
      </c>
      <c r="S224" s="4">
        <v>0.0</v>
      </c>
    </row>
    <row r="225">
      <c r="A225" s="3" t="s">
        <v>707</v>
      </c>
      <c r="B225" s="4" t="s">
        <v>669</v>
      </c>
      <c r="C225" s="5" t="s">
        <v>708</v>
      </c>
      <c r="D225" s="3" t="s">
        <v>27</v>
      </c>
      <c r="E225" s="3" t="s">
        <v>27</v>
      </c>
      <c r="F225" s="3" t="s">
        <v>27</v>
      </c>
      <c r="G225" s="3" t="s">
        <v>22</v>
      </c>
      <c r="H225" s="3"/>
      <c r="I225" s="3" t="s">
        <v>27</v>
      </c>
      <c r="J225" s="3" t="s">
        <v>27</v>
      </c>
      <c r="K225" s="3" t="s">
        <v>27</v>
      </c>
      <c r="L225" s="3" t="s">
        <v>27</v>
      </c>
      <c r="M225" s="4">
        <v>446.0</v>
      </c>
      <c r="N225" s="3" t="s">
        <v>709</v>
      </c>
      <c r="O225" s="6">
        <v>235300.0</v>
      </c>
      <c r="P225" s="6">
        <v>1391.0</v>
      </c>
      <c r="Q225" s="3">
        <v>167.0</v>
      </c>
      <c r="S225" s="4">
        <v>446.0</v>
      </c>
    </row>
    <row r="226">
      <c r="A226" s="3" t="s">
        <v>710</v>
      </c>
      <c r="B226" s="4" t="s">
        <v>669</v>
      </c>
      <c r="C226" s="5" t="s">
        <v>711</v>
      </c>
      <c r="D226" s="3" t="s">
        <v>19</v>
      </c>
      <c r="E226" s="3" t="s">
        <v>20</v>
      </c>
      <c r="F226" s="3" t="s">
        <v>712</v>
      </c>
      <c r="G226" s="3" t="s">
        <v>69</v>
      </c>
      <c r="H226" s="3"/>
      <c r="I226" s="3" t="s">
        <v>23</v>
      </c>
      <c r="J226" s="3" t="s">
        <v>24</v>
      </c>
      <c r="K226" s="3" t="s">
        <v>25</v>
      </c>
      <c r="L226" s="3">
        <v>19.0</v>
      </c>
      <c r="M226" s="4">
        <v>0.0</v>
      </c>
      <c r="N226" s="3" t="s">
        <v>709</v>
      </c>
      <c r="O226" s="6">
        <v>481848.0</v>
      </c>
      <c r="P226" s="6">
        <v>8751.0</v>
      </c>
      <c r="Q226" s="3">
        <v>497.0</v>
      </c>
      <c r="S226" s="4">
        <v>0.0</v>
      </c>
    </row>
    <row r="227">
      <c r="A227" s="3" t="s">
        <v>710</v>
      </c>
      <c r="B227" s="4" t="s">
        <v>669</v>
      </c>
      <c r="C227" s="5" t="s">
        <v>711</v>
      </c>
      <c r="D227" s="3" t="s">
        <v>19</v>
      </c>
      <c r="E227" s="3" t="s">
        <v>20</v>
      </c>
      <c r="F227" s="3" t="s">
        <v>712</v>
      </c>
      <c r="G227" s="3" t="s">
        <v>69</v>
      </c>
      <c r="H227" s="3"/>
      <c r="I227" s="3" t="s">
        <v>23</v>
      </c>
      <c r="J227" s="3" t="s">
        <v>24</v>
      </c>
      <c r="K227" s="3" t="s">
        <v>25</v>
      </c>
      <c r="L227" s="3">
        <v>19.0</v>
      </c>
      <c r="M227" s="4">
        <v>0.0</v>
      </c>
      <c r="N227" s="3" t="s">
        <v>709</v>
      </c>
      <c r="O227" s="6">
        <v>481848.0</v>
      </c>
      <c r="P227" s="6">
        <v>8751.0</v>
      </c>
      <c r="Q227" s="3">
        <v>497.0</v>
      </c>
      <c r="S227" s="4">
        <v>0.0</v>
      </c>
    </row>
    <row r="228">
      <c r="A228" s="3" t="s">
        <v>713</v>
      </c>
      <c r="B228" s="4" t="s">
        <v>669</v>
      </c>
      <c r="C228" s="5" t="s">
        <v>714</v>
      </c>
      <c r="D228" s="3" t="s">
        <v>19</v>
      </c>
      <c r="E228" s="3" t="s">
        <v>20</v>
      </c>
      <c r="F228" s="3" t="s">
        <v>715</v>
      </c>
      <c r="G228" s="3" t="s">
        <v>22</v>
      </c>
      <c r="H228" s="3"/>
      <c r="I228" s="3" t="s">
        <v>23</v>
      </c>
      <c r="J228" s="3" t="s">
        <v>24</v>
      </c>
      <c r="K228" s="3" t="s">
        <v>25</v>
      </c>
      <c r="L228" s="3">
        <v>10.0</v>
      </c>
      <c r="M228" s="4">
        <v>343.0</v>
      </c>
      <c r="N228" s="3" t="s">
        <v>709</v>
      </c>
      <c r="O228" s="6">
        <v>83745.0</v>
      </c>
      <c r="P228" s="3">
        <v>376.0</v>
      </c>
      <c r="Q228" s="3">
        <v>50.0</v>
      </c>
      <c r="S228" s="4">
        <v>343.0</v>
      </c>
    </row>
    <row r="229">
      <c r="A229" s="3" t="s">
        <v>716</v>
      </c>
      <c r="B229" s="4" t="s">
        <v>669</v>
      </c>
      <c r="C229" s="5" t="s">
        <v>717</v>
      </c>
      <c r="D229" s="3" t="s">
        <v>19</v>
      </c>
      <c r="E229" s="3" t="s">
        <v>20</v>
      </c>
      <c r="F229" s="3" t="s">
        <v>718</v>
      </c>
      <c r="G229" s="3" t="s">
        <v>22</v>
      </c>
      <c r="H229" s="3"/>
      <c r="I229" s="3" t="s">
        <v>23</v>
      </c>
      <c r="J229" s="3" t="s">
        <v>700</v>
      </c>
      <c r="K229" s="3" t="s">
        <v>27</v>
      </c>
      <c r="L229" s="3">
        <v>106.0</v>
      </c>
      <c r="M229" s="4">
        <v>0.0</v>
      </c>
      <c r="N229" s="3" t="s">
        <v>709</v>
      </c>
      <c r="O229" s="6">
        <v>497506.0</v>
      </c>
      <c r="P229" s="6">
        <v>28893.0</v>
      </c>
      <c r="Q229" s="6">
        <v>1281.0</v>
      </c>
      <c r="S229" s="4">
        <v>0.0</v>
      </c>
    </row>
    <row r="230">
      <c r="A230" s="3" t="s">
        <v>719</v>
      </c>
      <c r="B230" s="4" t="s">
        <v>669</v>
      </c>
      <c r="C230" s="5" t="s">
        <v>720</v>
      </c>
      <c r="D230" s="3" t="s">
        <v>19</v>
      </c>
      <c r="E230" s="3" t="s">
        <v>20</v>
      </c>
      <c r="F230" s="3" t="s">
        <v>721</v>
      </c>
      <c r="G230" s="3" t="s">
        <v>107</v>
      </c>
      <c r="H230" s="3"/>
      <c r="I230" s="3" t="s">
        <v>23</v>
      </c>
      <c r="J230" s="3" t="s">
        <v>24</v>
      </c>
      <c r="K230" s="3" t="s">
        <v>25</v>
      </c>
      <c r="L230" s="3">
        <v>19.0</v>
      </c>
      <c r="M230" s="4">
        <v>0.0</v>
      </c>
      <c r="N230" s="3" t="s">
        <v>709</v>
      </c>
      <c r="O230" s="6">
        <v>500973.0</v>
      </c>
      <c r="P230" s="6">
        <v>9651.0</v>
      </c>
      <c r="Q230" s="3">
        <v>315.0</v>
      </c>
      <c r="S230" s="4">
        <v>0.0</v>
      </c>
    </row>
    <row r="231">
      <c r="A231" s="3" t="s">
        <v>722</v>
      </c>
      <c r="B231" s="4" t="s">
        <v>669</v>
      </c>
      <c r="C231" s="5" t="s">
        <v>723</v>
      </c>
      <c r="D231" s="3" t="s">
        <v>19</v>
      </c>
      <c r="E231" s="3" t="s">
        <v>20</v>
      </c>
      <c r="F231" s="3" t="s">
        <v>724</v>
      </c>
      <c r="G231" s="3" t="s">
        <v>22</v>
      </c>
      <c r="H231" s="3"/>
      <c r="I231" s="3" t="s">
        <v>23</v>
      </c>
      <c r="J231" s="3" t="s">
        <v>24</v>
      </c>
      <c r="K231" s="3" t="s">
        <v>25</v>
      </c>
      <c r="L231" s="3">
        <v>4.0</v>
      </c>
      <c r="M231" s="4">
        <v>413.0</v>
      </c>
      <c r="N231" s="3" t="s">
        <v>27</v>
      </c>
      <c r="O231" s="6">
        <v>110165.0</v>
      </c>
      <c r="P231" s="3" t="s">
        <v>27</v>
      </c>
      <c r="Q231" s="3" t="s">
        <v>27</v>
      </c>
      <c r="S231" s="4">
        <v>413.0</v>
      </c>
    </row>
    <row r="232">
      <c r="A232" s="3" t="s">
        <v>725</v>
      </c>
      <c r="B232" s="4" t="s">
        <v>669</v>
      </c>
      <c r="C232" s="5" t="s">
        <v>726</v>
      </c>
      <c r="D232" s="3" t="s">
        <v>19</v>
      </c>
      <c r="E232" s="3" t="s">
        <v>27</v>
      </c>
      <c r="F232" s="3" t="s">
        <v>727</v>
      </c>
      <c r="G232" s="3" t="s">
        <v>728</v>
      </c>
      <c r="H232" s="3"/>
      <c r="I232" s="3" t="s">
        <v>23</v>
      </c>
      <c r="J232" s="3" t="s">
        <v>24</v>
      </c>
      <c r="K232" s="3" t="s">
        <v>25</v>
      </c>
      <c r="L232" s="3">
        <v>34.0</v>
      </c>
      <c r="M232" s="4">
        <v>0.0</v>
      </c>
      <c r="N232" s="3" t="s">
        <v>27</v>
      </c>
      <c r="O232" s="6">
        <v>552007.0</v>
      </c>
      <c r="P232" s="3" t="s">
        <v>27</v>
      </c>
      <c r="Q232" s="3" t="s">
        <v>27</v>
      </c>
      <c r="S232" s="4">
        <v>0.0</v>
      </c>
    </row>
    <row r="233">
      <c r="A233" s="3" t="s">
        <v>729</v>
      </c>
      <c r="B233" s="4" t="s">
        <v>730</v>
      </c>
      <c r="C233" s="5" t="s">
        <v>731</v>
      </c>
      <c r="D233" s="3" t="s">
        <v>19</v>
      </c>
      <c r="E233" s="3" t="s">
        <v>20</v>
      </c>
      <c r="F233" s="3" t="s">
        <v>732</v>
      </c>
      <c r="G233" s="3" t="s">
        <v>69</v>
      </c>
      <c r="H233" s="3"/>
      <c r="I233" s="3" t="s">
        <v>23</v>
      </c>
      <c r="J233" s="3" t="s">
        <v>24</v>
      </c>
      <c r="K233" s="3" t="s">
        <v>25</v>
      </c>
      <c r="L233" s="3">
        <v>6.0</v>
      </c>
      <c r="M233" s="4">
        <v>0.0</v>
      </c>
      <c r="N233" s="3" t="s">
        <v>733</v>
      </c>
      <c r="O233" s="6">
        <v>131640.0</v>
      </c>
      <c r="P233" s="6">
        <v>10852.0</v>
      </c>
      <c r="Q233" s="3" t="s">
        <v>27</v>
      </c>
      <c r="S233" s="4">
        <v>0.0</v>
      </c>
    </row>
    <row r="234">
      <c r="A234" s="3" t="s">
        <v>734</v>
      </c>
      <c r="B234" s="4" t="s">
        <v>730</v>
      </c>
      <c r="C234" s="5" t="s">
        <v>735</v>
      </c>
      <c r="D234" s="3" t="s">
        <v>19</v>
      </c>
      <c r="E234" s="3" t="s">
        <v>20</v>
      </c>
      <c r="F234" s="3" t="s">
        <v>736</v>
      </c>
      <c r="G234" s="3" t="s">
        <v>22</v>
      </c>
      <c r="H234" s="3"/>
      <c r="I234" s="3" t="s">
        <v>23</v>
      </c>
      <c r="J234" s="3" t="s">
        <v>24</v>
      </c>
      <c r="K234" s="3" t="s">
        <v>25</v>
      </c>
      <c r="L234" s="3">
        <v>2.0</v>
      </c>
      <c r="M234" s="4">
        <v>0.0</v>
      </c>
      <c r="N234" s="3" t="s">
        <v>733</v>
      </c>
      <c r="O234" s="6">
        <v>7110.0</v>
      </c>
      <c r="P234" s="3">
        <v>383.0</v>
      </c>
      <c r="Q234" s="3" t="s">
        <v>27</v>
      </c>
      <c r="S234" s="4">
        <v>0.0</v>
      </c>
    </row>
    <row r="235">
      <c r="A235" s="3" t="s">
        <v>737</v>
      </c>
      <c r="B235" s="4" t="s">
        <v>730</v>
      </c>
      <c r="C235" s="5" t="s">
        <v>738</v>
      </c>
      <c r="D235" s="3" t="s">
        <v>19</v>
      </c>
      <c r="E235" s="3" t="s">
        <v>20</v>
      </c>
      <c r="F235" s="3" t="s">
        <v>739</v>
      </c>
      <c r="G235" s="3" t="s">
        <v>22</v>
      </c>
      <c r="H235" s="3"/>
      <c r="I235" s="3" t="s">
        <v>23</v>
      </c>
      <c r="J235" s="3" t="s">
        <v>24</v>
      </c>
      <c r="K235" s="3" t="s">
        <v>25</v>
      </c>
      <c r="L235" s="3">
        <v>8.0</v>
      </c>
      <c r="M235" s="4" t="s">
        <v>153</v>
      </c>
      <c r="N235" s="3" t="s">
        <v>733</v>
      </c>
      <c r="O235" s="6">
        <v>90061.0</v>
      </c>
      <c r="P235" s="6">
        <v>8642.0</v>
      </c>
      <c r="Q235" s="3">
        <v>56.0</v>
      </c>
      <c r="S235" s="4" t="s">
        <v>153</v>
      </c>
    </row>
    <row r="236">
      <c r="A236" s="3" t="s">
        <v>740</v>
      </c>
      <c r="B236" s="4" t="s">
        <v>730</v>
      </c>
      <c r="C236" s="5" t="s">
        <v>741</v>
      </c>
      <c r="D236" s="3" t="s">
        <v>19</v>
      </c>
      <c r="E236" s="3" t="s">
        <v>20</v>
      </c>
      <c r="F236" s="3" t="s">
        <v>742</v>
      </c>
      <c r="G236" s="3" t="s">
        <v>22</v>
      </c>
      <c r="H236" s="3"/>
      <c r="I236" s="3" t="s">
        <v>23</v>
      </c>
      <c r="J236" s="3" t="s">
        <v>24</v>
      </c>
      <c r="K236" s="3" t="s">
        <v>25</v>
      </c>
      <c r="L236" s="3">
        <v>6.0</v>
      </c>
      <c r="M236" s="4">
        <v>0.0</v>
      </c>
      <c r="N236" s="3" t="s">
        <v>733</v>
      </c>
      <c r="O236" s="6">
        <v>283073.0</v>
      </c>
      <c r="P236" s="6">
        <v>36602.0</v>
      </c>
      <c r="Q236" s="3">
        <v>577.0</v>
      </c>
      <c r="S236" s="4">
        <v>0.0</v>
      </c>
    </row>
    <row r="237">
      <c r="A237" s="3" t="s">
        <v>740</v>
      </c>
      <c r="B237" s="4" t="s">
        <v>730</v>
      </c>
      <c r="C237" s="5" t="s">
        <v>741</v>
      </c>
      <c r="D237" s="3" t="s">
        <v>19</v>
      </c>
      <c r="E237" s="3" t="s">
        <v>20</v>
      </c>
      <c r="F237" s="3" t="s">
        <v>742</v>
      </c>
      <c r="G237" s="3" t="s">
        <v>22</v>
      </c>
      <c r="H237" s="3"/>
      <c r="I237" s="3" t="s">
        <v>23</v>
      </c>
      <c r="J237" s="3" t="s">
        <v>24</v>
      </c>
      <c r="K237" s="3" t="s">
        <v>25</v>
      </c>
      <c r="L237" s="3">
        <v>6.0</v>
      </c>
      <c r="M237" s="4">
        <v>0.0</v>
      </c>
      <c r="N237" s="3" t="s">
        <v>733</v>
      </c>
      <c r="O237" s="6">
        <v>283073.0</v>
      </c>
      <c r="P237" s="6">
        <v>36602.0</v>
      </c>
      <c r="Q237" s="3">
        <v>577.0</v>
      </c>
      <c r="S237" s="4">
        <v>0.0</v>
      </c>
    </row>
    <row r="238">
      <c r="A238" s="3" t="s">
        <v>737</v>
      </c>
      <c r="B238" s="4" t="s">
        <v>730</v>
      </c>
      <c r="C238" s="5" t="s">
        <v>738</v>
      </c>
      <c r="D238" s="3" t="s">
        <v>19</v>
      </c>
      <c r="E238" s="3" t="s">
        <v>20</v>
      </c>
      <c r="F238" s="3" t="s">
        <v>739</v>
      </c>
      <c r="G238" s="3" t="s">
        <v>22</v>
      </c>
      <c r="H238" s="3"/>
      <c r="I238" s="3" t="s">
        <v>23</v>
      </c>
      <c r="J238" s="3" t="s">
        <v>24</v>
      </c>
      <c r="K238" s="3" t="s">
        <v>25</v>
      </c>
      <c r="L238" s="3">
        <v>8.0</v>
      </c>
      <c r="M238" s="4" t="s">
        <v>153</v>
      </c>
      <c r="N238" s="3" t="s">
        <v>733</v>
      </c>
      <c r="O238" s="6">
        <v>90061.0</v>
      </c>
      <c r="P238" s="6">
        <v>8642.0</v>
      </c>
      <c r="Q238" s="3">
        <v>56.0</v>
      </c>
      <c r="S238" s="4" t="s">
        <v>153</v>
      </c>
    </row>
    <row r="239">
      <c r="A239" s="3" t="s">
        <v>743</v>
      </c>
      <c r="B239" s="4" t="s">
        <v>730</v>
      </c>
      <c r="C239" s="5" t="s">
        <v>744</v>
      </c>
      <c r="D239" s="3" t="s">
        <v>19</v>
      </c>
      <c r="E239" s="3" t="s">
        <v>20</v>
      </c>
      <c r="F239" s="3" t="s">
        <v>745</v>
      </c>
      <c r="G239" s="3" t="s">
        <v>22</v>
      </c>
      <c r="H239" s="3"/>
      <c r="I239" s="3" t="s">
        <v>23</v>
      </c>
      <c r="J239" s="3" t="s">
        <v>24</v>
      </c>
      <c r="K239" s="3" t="s">
        <v>25</v>
      </c>
      <c r="L239" s="3">
        <v>17.0</v>
      </c>
      <c r="M239" s="4">
        <v>0.0</v>
      </c>
      <c r="N239" s="3" t="s">
        <v>733</v>
      </c>
      <c r="O239" s="6">
        <v>746217.0</v>
      </c>
      <c r="P239" s="6">
        <v>76925.0</v>
      </c>
      <c r="Q239" s="3">
        <v>224.0</v>
      </c>
      <c r="S239" s="4">
        <v>0.0</v>
      </c>
    </row>
    <row r="240">
      <c r="A240" s="3" t="s">
        <v>746</v>
      </c>
      <c r="B240" s="4" t="s">
        <v>730</v>
      </c>
      <c r="C240" s="5" t="s">
        <v>747</v>
      </c>
      <c r="D240" s="3" t="s">
        <v>19</v>
      </c>
      <c r="E240" s="3" t="s">
        <v>20</v>
      </c>
      <c r="F240" s="3" t="s">
        <v>748</v>
      </c>
      <c r="G240" s="3" t="s">
        <v>69</v>
      </c>
      <c r="H240" s="3"/>
      <c r="I240" s="3" t="s">
        <v>23</v>
      </c>
      <c r="J240" s="3" t="s">
        <v>24</v>
      </c>
      <c r="K240" s="3" t="s">
        <v>25</v>
      </c>
      <c r="L240" s="3">
        <v>4.0</v>
      </c>
      <c r="M240" s="4">
        <v>1080.0</v>
      </c>
      <c r="N240" s="3" t="s">
        <v>733</v>
      </c>
      <c r="O240" s="6">
        <v>52063.0</v>
      </c>
      <c r="P240" s="6">
        <v>3957.0</v>
      </c>
      <c r="Q240" s="3">
        <v>33.0</v>
      </c>
      <c r="S240" s="4">
        <v>1080.0</v>
      </c>
    </row>
    <row r="241">
      <c r="A241" s="3" t="s">
        <v>749</v>
      </c>
      <c r="B241" s="4" t="s">
        <v>730</v>
      </c>
      <c r="C241" s="5" t="s">
        <v>750</v>
      </c>
      <c r="D241" s="3" t="s">
        <v>19</v>
      </c>
      <c r="E241" s="3" t="s">
        <v>20</v>
      </c>
      <c r="F241" s="3" t="s">
        <v>751</v>
      </c>
      <c r="G241" s="3" t="s">
        <v>22</v>
      </c>
      <c r="H241" s="3"/>
      <c r="I241" s="3" t="s">
        <v>23</v>
      </c>
      <c r="J241" s="3" t="s">
        <v>24</v>
      </c>
      <c r="K241" s="3" t="s">
        <v>25</v>
      </c>
      <c r="L241" s="3">
        <v>17.0</v>
      </c>
      <c r="M241" s="4">
        <v>1560.0</v>
      </c>
      <c r="N241" s="3" t="s">
        <v>733</v>
      </c>
      <c r="O241" s="6">
        <v>197792.0</v>
      </c>
      <c r="P241" s="6">
        <v>28737.0</v>
      </c>
      <c r="Q241" s="3">
        <v>99.0</v>
      </c>
      <c r="S241" s="4">
        <v>1560.0</v>
      </c>
    </row>
    <row r="242">
      <c r="A242" s="3" t="s">
        <v>729</v>
      </c>
      <c r="B242" s="4" t="s">
        <v>730</v>
      </c>
      <c r="C242" s="5" t="s">
        <v>731</v>
      </c>
      <c r="D242" s="3" t="s">
        <v>19</v>
      </c>
      <c r="E242" s="3" t="s">
        <v>20</v>
      </c>
      <c r="F242" s="3" t="s">
        <v>732</v>
      </c>
      <c r="G242" s="3" t="s">
        <v>69</v>
      </c>
      <c r="H242" s="3"/>
      <c r="I242" s="3" t="s">
        <v>23</v>
      </c>
      <c r="J242" s="3" t="s">
        <v>24</v>
      </c>
      <c r="K242" s="3" t="s">
        <v>25</v>
      </c>
      <c r="L242" s="3">
        <v>6.0</v>
      </c>
      <c r="M242" s="4">
        <v>0.0</v>
      </c>
      <c r="N242" s="3" t="s">
        <v>733</v>
      </c>
      <c r="O242" s="6">
        <v>131640.0</v>
      </c>
      <c r="P242" s="6">
        <v>10852.0</v>
      </c>
      <c r="Q242" s="3" t="s">
        <v>27</v>
      </c>
      <c r="S242" s="4">
        <v>0.0</v>
      </c>
    </row>
    <row r="243">
      <c r="A243" s="3" t="s">
        <v>749</v>
      </c>
      <c r="B243" s="4" t="s">
        <v>730</v>
      </c>
      <c r="C243" s="5" t="s">
        <v>750</v>
      </c>
      <c r="D243" s="3" t="s">
        <v>19</v>
      </c>
      <c r="E243" s="3" t="s">
        <v>20</v>
      </c>
      <c r="F243" s="3" t="s">
        <v>751</v>
      </c>
      <c r="G243" s="3" t="s">
        <v>22</v>
      </c>
      <c r="H243" s="3"/>
      <c r="I243" s="3" t="s">
        <v>23</v>
      </c>
      <c r="J243" s="3" t="s">
        <v>24</v>
      </c>
      <c r="K243" s="3" t="s">
        <v>25</v>
      </c>
      <c r="L243" s="3">
        <v>17.0</v>
      </c>
      <c r="M243" s="4">
        <v>1560.0</v>
      </c>
      <c r="N243" s="3" t="s">
        <v>733</v>
      </c>
      <c r="O243" s="6">
        <v>197792.0</v>
      </c>
      <c r="P243" s="6">
        <v>28737.0</v>
      </c>
      <c r="Q243" s="3">
        <v>99.0</v>
      </c>
      <c r="S243" s="4">
        <v>1560.0</v>
      </c>
    </row>
    <row r="244">
      <c r="A244" s="3" t="s">
        <v>746</v>
      </c>
      <c r="B244" s="4" t="s">
        <v>730</v>
      </c>
      <c r="C244" s="5" t="s">
        <v>747</v>
      </c>
      <c r="D244" s="3" t="s">
        <v>19</v>
      </c>
      <c r="E244" s="3" t="s">
        <v>20</v>
      </c>
      <c r="F244" s="3" t="s">
        <v>748</v>
      </c>
      <c r="G244" s="3" t="s">
        <v>69</v>
      </c>
      <c r="H244" s="3"/>
      <c r="I244" s="3" t="s">
        <v>23</v>
      </c>
      <c r="J244" s="3" t="s">
        <v>24</v>
      </c>
      <c r="K244" s="3" t="s">
        <v>25</v>
      </c>
      <c r="L244" s="3">
        <v>4.0</v>
      </c>
      <c r="M244" s="4">
        <v>1080.0</v>
      </c>
      <c r="N244" s="3" t="s">
        <v>733</v>
      </c>
      <c r="O244" s="6">
        <v>52063.0</v>
      </c>
      <c r="P244" s="6">
        <v>3957.0</v>
      </c>
      <c r="Q244" s="3">
        <v>33.0</v>
      </c>
      <c r="S244" s="4">
        <v>1080.0</v>
      </c>
    </row>
    <row r="245">
      <c r="A245" s="3" t="s">
        <v>752</v>
      </c>
      <c r="B245" s="4" t="s">
        <v>730</v>
      </c>
      <c r="C245" s="5" t="s">
        <v>753</v>
      </c>
      <c r="D245" s="3" t="s">
        <v>19</v>
      </c>
      <c r="E245" s="3" t="s">
        <v>20</v>
      </c>
      <c r="F245" s="3" t="s">
        <v>754</v>
      </c>
      <c r="G245" s="3" t="s">
        <v>22</v>
      </c>
      <c r="H245" s="3"/>
      <c r="I245" s="3" t="s">
        <v>23</v>
      </c>
      <c r="J245" s="3" t="s">
        <v>24</v>
      </c>
      <c r="K245" s="3" t="s">
        <v>25</v>
      </c>
      <c r="L245" s="3">
        <v>4.0</v>
      </c>
      <c r="M245" s="4">
        <v>0.0</v>
      </c>
      <c r="N245" s="3" t="s">
        <v>733</v>
      </c>
      <c r="O245" s="6">
        <v>81845.0</v>
      </c>
      <c r="P245" s="6">
        <v>6796.0</v>
      </c>
      <c r="Q245" s="3" t="s">
        <v>27</v>
      </c>
      <c r="S245" s="4">
        <v>0.0</v>
      </c>
    </row>
    <row r="246">
      <c r="A246" s="3" t="s">
        <v>755</v>
      </c>
      <c r="B246" s="4" t="s">
        <v>730</v>
      </c>
      <c r="C246" s="5" t="s">
        <v>756</v>
      </c>
      <c r="D246" s="3" t="s">
        <v>19</v>
      </c>
      <c r="E246" s="3" t="s">
        <v>20</v>
      </c>
      <c r="F246" s="3" t="s">
        <v>757</v>
      </c>
      <c r="G246" s="3" t="s">
        <v>758</v>
      </c>
      <c r="H246" s="3"/>
      <c r="I246" s="3" t="s">
        <v>23</v>
      </c>
      <c r="J246" s="3" t="s">
        <v>24</v>
      </c>
      <c r="K246" s="3" t="s">
        <v>25</v>
      </c>
      <c r="L246" s="3">
        <v>12.0</v>
      </c>
      <c r="M246" s="4">
        <v>1677.0</v>
      </c>
      <c r="N246" s="3" t="s">
        <v>733</v>
      </c>
      <c r="O246" s="6">
        <v>236047.0</v>
      </c>
      <c r="P246" s="6">
        <v>27426.0</v>
      </c>
      <c r="Q246" s="3">
        <v>127.0</v>
      </c>
      <c r="S246" s="4">
        <v>1677.0</v>
      </c>
    </row>
    <row r="247">
      <c r="A247" s="3" t="s">
        <v>759</v>
      </c>
      <c r="B247" s="4" t="s">
        <v>730</v>
      </c>
      <c r="C247" s="5" t="s">
        <v>760</v>
      </c>
      <c r="D247" s="3" t="s">
        <v>19</v>
      </c>
      <c r="E247" s="3" t="s">
        <v>20</v>
      </c>
      <c r="F247" s="3" t="s">
        <v>761</v>
      </c>
      <c r="G247" s="3" t="s">
        <v>22</v>
      </c>
      <c r="H247" s="3"/>
      <c r="I247" s="3" t="s">
        <v>23</v>
      </c>
      <c r="J247" s="3" t="s">
        <v>24</v>
      </c>
      <c r="K247" s="3" t="s">
        <v>25</v>
      </c>
      <c r="L247" s="3">
        <v>7.0</v>
      </c>
      <c r="M247" s="4">
        <v>0.0</v>
      </c>
      <c r="N247" s="3" t="s">
        <v>762</v>
      </c>
      <c r="O247" s="6">
        <v>133030.0</v>
      </c>
      <c r="P247" s="6">
        <v>12953.0</v>
      </c>
      <c r="Q247" s="3" t="s">
        <v>27</v>
      </c>
      <c r="S247" s="4">
        <v>0.0</v>
      </c>
    </row>
    <row r="248">
      <c r="A248" s="3" t="s">
        <v>763</v>
      </c>
      <c r="B248" s="4" t="s">
        <v>730</v>
      </c>
      <c r="C248" s="5" t="s">
        <v>764</v>
      </c>
      <c r="D248" s="3" t="s">
        <v>19</v>
      </c>
      <c r="E248" s="3" t="s">
        <v>20</v>
      </c>
      <c r="F248" s="3" t="s">
        <v>765</v>
      </c>
      <c r="G248" s="3" t="s">
        <v>22</v>
      </c>
      <c r="H248" s="3"/>
      <c r="I248" s="3" t="s">
        <v>23</v>
      </c>
      <c r="J248" s="3" t="s">
        <v>766</v>
      </c>
      <c r="K248" s="3" t="s">
        <v>25</v>
      </c>
      <c r="L248" s="3">
        <v>4.0</v>
      </c>
      <c r="M248" s="4">
        <v>0.0</v>
      </c>
      <c r="N248" s="3" t="s">
        <v>27</v>
      </c>
      <c r="O248" s="6">
        <v>167223.0</v>
      </c>
      <c r="P248" s="3" t="s">
        <v>27</v>
      </c>
      <c r="Q248" s="3" t="s">
        <v>27</v>
      </c>
      <c r="S248" s="4">
        <v>0.0</v>
      </c>
    </row>
    <row r="249">
      <c r="A249" s="3" t="s">
        <v>767</v>
      </c>
      <c r="B249" s="4" t="s">
        <v>730</v>
      </c>
      <c r="C249" s="5" t="s">
        <v>768</v>
      </c>
      <c r="D249" s="3" t="s">
        <v>19</v>
      </c>
      <c r="E249" s="3" t="s">
        <v>20</v>
      </c>
      <c r="F249" s="3" t="s">
        <v>769</v>
      </c>
      <c r="G249" s="3" t="s">
        <v>22</v>
      </c>
      <c r="H249" s="3"/>
      <c r="I249" s="3" t="s">
        <v>23</v>
      </c>
      <c r="J249" s="3" t="s">
        <v>766</v>
      </c>
      <c r="K249" s="3" t="s">
        <v>25</v>
      </c>
      <c r="L249" s="3">
        <v>4.0</v>
      </c>
      <c r="M249" s="4">
        <v>0.0</v>
      </c>
      <c r="N249" s="3" t="s">
        <v>27</v>
      </c>
      <c r="O249" s="6">
        <v>62962.0</v>
      </c>
      <c r="P249" s="6">
        <v>6296.0</v>
      </c>
      <c r="Q249" s="3">
        <v>20.0</v>
      </c>
      <c r="S249" s="4">
        <v>0.0</v>
      </c>
    </row>
    <row r="250">
      <c r="A250" s="3" t="s">
        <v>763</v>
      </c>
      <c r="B250" s="4" t="s">
        <v>730</v>
      </c>
      <c r="C250" s="5" t="s">
        <v>764</v>
      </c>
      <c r="D250" s="3" t="s">
        <v>19</v>
      </c>
      <c r="E250" s="3" t="s">
        <v>20</v>
      </c>
      <c r="F250" s="3" t="s">
        <v>765</v>
      </c>
      <c r="G250" s="3" t="s">
        <v>22</v>
      </c>
      <c r="H250" s="3"/>
      <c r="I250" s="3" t="s">
        <v>23</v>
      </c>
      <c r="J250" s="3" t="s">
        <v>766</v>
      </c>
      <c r="K250" s="3" t="s">
        <v>25</v>
      </c>
      <c r="L250" s="3">
        <v>4.0</v>
      </c>
      <c r="M250" s="4">
        <v>0.0</v>
      </c>
      <c r="N250" s="3" t="s">
        <v>27</v>
      </c>
      <c r="O250" s="6">
        <v>167223.0</v>
      </c>
      <c r="P250" s="3" t="s">
        <v>27</v>
      </c>
      <c r="Q250" s="3" t="s">
        <v>27</v>
      </c>
      <c r="S250" s="4">
        <v>0.0</v>
      </c>
    </row>
    <row r="251">
      <c r="A251" s="3" t="s">
        <v>770</v>
      </c>
      <c r="B251" s="4" t="s">
        <v>730</v>
      </c>
      <c r="C251" s="5" t="s">
        <v>771</v>
      </c>
      <c r="D251" s="3" t="s">
        <v>19</v>
      </c>
      <c r="E251" s="3" t="s">
        <v>20</v>
      </c>
      <c r="F251" s="3" t="s">
        <v>772</v>
      </c>
      <c r="G251" s="3" t="s">
        <v>773</v>
      </c>
      <c r="H251" s="3"/>
      <c r="I251" s="3" t="s">
        <v>23</v>
      </c>
      <c r="J251" s="3" t="s">
        <v>774</v>
      </c>
      <c r="K251" s="3" t="s">
        <v>25</v>
      </c>
      <c r="L251" s="3" t="s">
        <v>27</v>
      </c>
      <c r="M251" s="4">
        <v>0.0</v>
      </c>
      <c r="N251" s="3" t="s">
        <v>27</v>
      </c>
      <c r="O251" s="6">
        <v>187530.0</v>
      </c>
      <c r="P251" s="3" t="s">
        <v>27</v>
      </c>
      <c r="Q251" s="3" t="s">
        <v>27</v>
      </c>
      <c r="S251" s="4">
        <v>0.0</v>
      </c>
    </row>
    <row r="252">
      <c r="A252" s="3" t="s">
        <v>770</v>
      </c>
      <c r="B252" s="4" t="s">
        <v>730</v>
      </c>
      <c r="C252" s="5" t="s">
        <v>771</v>
      </c>
      <c r="D252" s="3" t="s">
        <v>19</v>
      </c>
      <c r="E252" s="3" t="s">
        <v>20</v>
      </c>
      <c r="F252" s="3" t="s">
        <v>772</v>
      </c>
      <c r="G252" s="3" t="s">
        <v>773</v>
      </c>
      <c r="H252" s="3"/>
      <c r="I252" s="3" t="s">
        <v>23</v>
      </c>
      <c r="J252" s="3" t="s">
        <v>774</v>
      </c>
      <c r="K252" s="3" t="s">
        <v>25</v>
      </c>
      <c r="L252" s="3" t="s">
        <v>27</v>
      </c>
      <c r="M252" s="4">
        <v>0.0</v>
      </c>
      <c r="N252" s="3" t="s">
        <v>27</v>
      </c>
      <c r="O252" s="6">
        <v>187530.0</v>
      </c>
      <c r="P252" s="3" t="s">
        <v>27</v>
      </c>
      <c r="Q252" s="3" t="s">
        <v>27</v>
      </c>
      <c r="S252" s="4">
        <v>0.0</v>
      </c>
    </row>
    <row r="253">
      <c r="A253" s="3" t="s">
        <v>775</v>
      </c>
      <c r="B253" s="4" t="s">
        <v>730</v>
      </c>
      <c r="C253" s="5" t="s">
        <v>776</v>
      </c>
      <c r="D253" s="3" t="s">
        <v>19</v>
      </c>
      <c r="E253" s="3" t="s">
        <v>20</v>
      </c>
      <c r="F253" s="3" t="s">
        <v>777</v>
      </c>
      <c r="G253" s="3" t="s">
        <v>778</v>
      </c>
      <c r="H253" s="3"/>
      <c r="I253" s="3" t="s">
        <v>23</v>
      </c>
      <c r="J253" s="3" t="s">
        <v>766</v>
      </c>
      <c r="K253" s="3" t="s">
        <v>25</v>
      </c>
      <c r="L253" s="3">
        <v>6.0</v>
      </c>
      <c r="M253" s="4">
        <v>0.0</v>
      </c>
      <c r="N253" s="3" t="s">
        <v>27</v>
      </c>
      <c r="O253" s="6">
        <v>78314.0</v>
      </c>
      <c r="P253" s="6">
        <v>3437.0</v>
      </c>
      <c r="Q253" s="3">
        <v>35.0</v>
      </c>
      <c r="S253" s="4">
        <v>0.0</v>
      </c>
    </row>
    <row r="254">
      <c r="A254" s="3" t="s">
        <v>779</v>
      </c>
      <c r="B254" s="4" t="s">
        <v>730</v>
      </c>
      <c r="C254" s="5" t="s">
        <v>780</v>
      </c>
      <c r="D254" s="3" t="s">
        <v>19</v>
      </c>
      <c r="E254" s="3" t="s">
        <v>781</v>
      </c>
      <c r="F254" s="3" t="s">
        <v>782</v>
      </c>
      <c r="G254" s="3" t="s">
        <v>64</v>
      </c>
      <c r="H254" s="3"/>
      <c r="I254" s="3" t="s">
        <v>23</v>
      </c>
      <c r="J254" s="3" t="s">
        <v>766</v>
      </c>
      <c r="K254" s="3" t="s">
        <v>25</v>
      </c>
      <c r="L254" s="3" t="s">
        <v>27</v>
      </c>
      <c r="M254" s="4">
        <v>0.0</v>
      </c>
      <c r="N254" s="3" t="s">
        <v>27</v>
      </c>
      <c r="O254" s="6">
        <v>659450.0</v>
      </c>
      <c r="P254" s="3" t="s">
        <v>27</v>
      </c>
      <c r="Q254" s="3" t="s">
        <v>27</v>
      </c>
      <c r="S254" s="4">
        <v>0.0</v>
      </c>
    </row>
    <row r="255">
      <c r="A255" s="3" t="s">
        <v>783</v>
      </c>
      <c r="B255" s="4" t="s">
        <v>730</v>
      </c>
      <c r="C255" s="5" t="s">
        <v>784</v>
      </c>
      <c r="D255" s="3" t="s">
        <v>19</v>
      </c>
      <c r="E255" s="3" t="s">
        <v>20</v>
      </c>
      <c r="F255" s="3" t="s">
        <v>785</v>
      </c>
      <c r="G255" s="3" t="s">
        <v>265</v>
      </c>
      <c r="H255" s="3"/>
      <c r="I255" s="3" t="s">
        <v>23</v>
      </c>
      <c r="J255" s="3" t="s">
        <v>786</v>
      </c>
      <c r="K255" s="3" t="s">
        <v>25</v>
      </c>
      <c r="L255" s="3" t="s">
        <v>27</v>
      </c>
      <c r="M255" s="4">
        <v>1729.0</v>
      </c>
      <c r="N255" s="3" t="s">
        <v>27</v>
      </c>
      <c r="O255" s="6">
        <v>276907.0</v>
      </c>
      <c r="P255" s="3" t="s">
        <v>27</v>
      </c>
      <c r="Q255" s="3" t="s">
        <v>27</v>
      </c>
      <c r="S255" s="4">
        <v>1729.0</v>
      </c>
    </row>
    <row r="256">
      <c r="A256" s="3" t="s">
        <v>775</v>
      </c>
      <c r="B256" s="4" t="s">
        <v>730</v>
      </c>
      <c r="C256" s="5" t="s">
        <v>776</v>
      </c>
      <c r="D256" s="3" t="s">
        <v>19</v>
      </c>
      <c r="E256" s="3" t="s">
        <v>20</v>
      </c>
      <c r="F256" s="3" t="s">
        <v>777</v>
      </c>
      <c r="G256" s="3" t="s">
        <v>778</v>
      </c>
      <c r="H256" s="3"/>
      <c r="I256" s="3" t="s">
        <v>23</v>
      </c>
      <c r="J256" s="3" t="s">
        <v>766</v>
      </c>
      <c r="K256" s="3" t="s">
        <v>25</v>
      </c>
      <c r="L256" s="3">
        <v>6.0</v>
      </c>
      <c r="M256" s="4">
        <v>0.0</v>
      </c>
      <c r="N256" s="3" t="s">
        <v>27</v>
      </c>
      <c r="O256" s="6">
        <v>78314.0</v>
      </c>
      <c r="P256" s="6">
        <v>3437.0</v>
      </c>
      <c r="Q256" s="3">
        <v>35.0</v>
      </c>
      <c r="S256" s="4">
        <v>0.0</v>
      </c>
    </row>
    <row r="257">
      <c r="A257" s="3" t="s">
        <v>779</v>
      </c>
      <c r="B257" s="4" t="s">
        <v>730</v>
      </c>
      <c r="C257" s="5" t="s">
        <v>780</v>
      </c>
      <c r="D257" s="3" t="s">
        <v>19</v>
      </c>
      <c r="E257" s="3" t="s">
        <v>781</v>
      </c>
      <c r="F257" s="3" t="s">
        <v>782</v>
      </c>
      <c r="G257" s="3" t="s">
        <v>64</v>
      </c>
      <c r="H257" s="3"/>
      <c r="I257" s="3" t="s">
        <v>23</v>
      </c>
      <c r="J257" s="3" t="s">
        <v>766</v>
      </c>
      <c r="K257" s="3" t="s">
        <v>25</v>
      </c>
      <c r="L257" s="3" t="s">
        <v>27</v>
      </c>
      <c r="M257" s="4">
        <v>0.0</v>
      </c>
      <c r="N257" s="3" t="s">
        <v>27</v>
      </c>
      <c r="O257" s="6">
        <v>659450.0</v>
      </c>
      <c r="P257" s="3" t="s">
        <v>27</v>
      </c>
      <c r="Q257" s="3" t="s">
        <v>27</v>
      </c>
      <c r="S257" s="4">
        <v>0.0</v>
      </c>
    </row>
    <row r="258">
      <c r="A258" s="3" t="s">
        <v>783</v>
      </c>
      <c r="B258" s="4" t="s">
        <v>730</v>
      </c>
      <c r="C258" s="5" t="s">
        <v>784</v>
      </c>
      <c r="D258" s="3" t="s">
        <v>19</v>
      </c>
      <c r="E258" s="3" t="s">
        <v>20</v>
      </c>
      <c r="F258" s="3" t="s">
        <v>785</v>
      </c>
      <c r="G258" s="3" t="s">
        <v>265</v>
      </c>
      <c r="H258" s="3"/>
      <c r="I258" s="3" t="s">
        <v>23</v>
      </c>
      <c r="J258" s="3" t="s">
        <v>786</v>
      </c>
      <c r="K258" s="3" t="s">
        <v>25</v>
      </c>
      <c r="L258" s="3" t="s">
        <v>27</v>
      </c>
      <c r="M258" s="4">
        <v>1729.0</v>
      </c>
      <c r="N258" s="3" t="s">
        <v>27</v>
      </c>
      <c r="O258" s="6">
        <v>276907.0</v>
      </c>
      <c r="P258" s="3" t="s">
        <v>27</v>
      </c>
      <c r="Q258" s="3" t="s">
        <v>27</v>
      </c>
      <c r="S258" s="4">
        <v>1729.0</v>
      </c>
    </row>
    <row r="259">
      <c r="A259" s="3" t="s">
        <v>787</v>
      </c>
      <c r="B259" s="4" t="s">
        <v>788</v>
      </c>
      <c r="C259" s="5" t="s">
        <v>789</v>
      </c>
      <c r="D259" s="3" t="s">
        <v>19</v>
      </c>
      <c r="E259" s="3" t="s">
        <v>20</v>
      </c>
      <c r="F259" s="3" t="s">
        <v>790</v>
      </c>
      <c r="G259" s="3" t="s">
        <v>22</v>
      </c>
      <c r="H259" s="3"/>
      <c r="I259" s="3" t="s">
        <v>23</v>
      </c>
      <c r="J259" s="3" t="s">
        <v>24</v>
      </c>
      <c r="K259" s="3" t="s">
        <v>25</v>
      </c>
      <c r="L259" s="3">
        <v>15.0</v>
      </c>
      <c r="M259" s="4">
        <v>125.0</v>
      </c>
      <c r="N259" s="3" t="s">
        <v>31</v>
      </c>
      <c r="O259" s="6">
        <v>158935.0</v>
      </c>
      <c r="P259" s="3">
        <v>687.0</v>
      </c>
      <c r="Q259" s="3">
        <v>115.0</v>
      </c>
      <c r="S259" s="4">
        <v>125.0</v>
      </c>
    </row>
    <row r="260">
      <c r="A260" s="3" t="s">
        <v>791</v>
      </c>
      <c r="B260" s="4" t="s">
        <v>788</v>
      </c>
      <c r="C260" s="5" t="s">
        <v>792</v>
      </c>
      <c r="D260" s="3" t="s">
        <v>19</v>
      </c>
      <c r="E260" s="3" t="s">
        <v>20</v>
      </c>
      <c r="F260" s="3" t="s">
        <v>793</v>
      </c>
      <c r="G260" s="3" t="s">
        <v>69</v>
      </c>
      <c r="H260" s="3"/>
      <c r="I260" s="3" t="s">
        <v>23</v>
      </c>
      <c r="J260" s="3" t="s">
        <v>24</v>
      </c>
      <c r="K260" s="3" t="s">
        <v>25</v>
      </c>
      <c r="L260" s="3">
        <v>2.0</v>
      </c>
      <c r="M260" s="4">
        <v>400.0</v>
      </c>
      <c r="N260" s="3" t="s">
        <v>31</v>
      </c>
      <c r="O260" s="6">
        <v>15084.0</v>
      </c>
      <c r="P260" s="3">
        <v>65.0</v>
      </c>
      <c r="Q260" s="3">
        <v>1.0</v>
      </c>
      <c r="S260" s="4">
        <v>400.0</v>
      </c>
    </row>
    <row r="261">
      <c r="A261" s="3" t="s">
        <v>794</v>
      </c>
      <c r="B261" s="4" t="s">
        <v>788</v>
      </c>
      <c r="C261" s="5" t="s">
        <v>795</v>
      </c>
      <c r="D261" s="3" t="s">
        <v>19</v>
      </c>
      <c r="E261" s="3" t="s">
        <v>20</v>
      </c>
      <c r="F261" s="3" t="s">
        <v>796</v>
      </c>
      <c r="G261" s="3" t="s">
        <v>69</v>
      </c>
      <c r="H261" s="3"/>
      <c r="I261" s="3" t="s">
        <v>23</v>
      </c>
      <c r="J261" s="3" t="s">
        <v>24</v>
      </c>
      <c r="K261" s="3" t="s">
        <v>25</v>
      </c>
      <c r="L261" s="3">
        <v>4.0</v>
      </c>
      <c r="M261" s="4">
        <v>123.0</v>
      </c>
      <c r="N261" s="3" t="s">
        <v>31</v>
      </c>
      <c r="O261" s="6">
        <v>38369.0</v>
      </c>
      <c r="P261" s="3">
        <v>83.0</v>
      </c>
      <c r="Q261" s="3">
        <v>9.0</v>
      </c>
      <c r="S261" s="4">
        <v>123.0</v>
      </c>
    </row>
    <row r="262">
      <c r="A262" s="3" t="s">
        <v>797</v>
      </c>
      <c r="B262" s="4" t="s">
        <v>788</v>
      </c>
      <c r="C262" s="5" t="s">
        <v>798</v>
      </c>
      <c r="D262" s="3" t="s">
        <v>19</v>
      </c>
      <c r="E262" s="3" t="s">
        <v>799</v>
      </c>
      <c r="F262" s="3" t="s">
        <v>800</v>
      </c>
      <c r="G262" s="3" t="s">
        <v>64</v>
      </c>
      <c r="H262" s="3"/>
      <c r="I262" s="3" t="s">
        <v>23</v>
      </c>
      <c r="J262" s="3" t="s">
        <v>801</v>
      </c>
      <c r="K262" s="3" t="s">
        <v>25</v>
      </c>
      <c r="L262" s="3">
        <v>14.0</v>
      </c>
      <c r="M262" s="4">
        <v>0.0</v>
      </c>
      <c r="N262" s="3" t="s">
        <v>31</v>
      </c>
      <c r="O262" s="6">
        <v>117481.0</v>
      </c>
      <c r="P262" s="6">
        <v>2362.0</v>
      </c>
      <c r="Q262" s="3" t="s">
        <v>27</v>
      </c>
      <c r="S262" s="4">
        <v>0.0</v>
      </c>
    </row>
    <row r="263">
      <c r="A263" s="3" t="s">
        <v>802</v>
      </c>
      <c r="B263" s="4" t="s">
        <v>788</v>
      </c>
      <c r="C263" s="5" t="s">
        <v>803</v>
      </c>
      <c r="D263" s="3" t="s">
        <v>19</v>
      </c>
      <c r="E263" s="3" t="s">
        <v>20</v>
      </c>
      <c r="F263" s="3" t="s">
        <v>804</v>
      </c>
      <c r="G263" s="3" t="s">
        <v>22</v>
      </c>
      <c r="H263" s="3"/>
      <c r="I263" s="3" t="s">
        <v>23</v>
      </c>
      <c r="J263" s="3" t="s">
        <v>24</v>
      </c>
      <c r="K263" s="3" t="s">
        <v>25</v>
      </c>
      <c r="L263" s="3">
        <v>24.0</v>
      </c>
      <c r="M263" s="4">
        <v>997.0</v>
      </c>
      <c r="N263" s="3" t="s">
        <v>31</v>
      </c>
      <c r="O263" s="6">
        <v>144998.0</v>
      </c>
      <c r="P263" s="6">
        <v>5207.0</v>
      </c>
      <c r="Q263" s="3">
        <v>499.0</v>
      </c>
      <c r="S263" s="4">
        <v>997.0</v>
      </c>
    </row>
    <row r="264">
      <c r="A264" s="3" t="s">
        <v>787</v>
      </c>
      <c r="B264" s="4" t="s">
        <v>788</v>
      </c>
      <c r="C264" s="5" t="s">
        <v>789</v>
      </c>
      <c r="D264" s="3" t="s">
        <v>19</v>
      </c>
      <c r="E264" s="3" t="s">
        <v>20</v>
      </c>
      <c r="F264" s="3" t="s">
        <v>790</v>
      </c>
      <c r="G264" s="3" t="s">
        <v>22</v>
      </c>
      <c r="H264" s="3"/>
      <c r="I264" s="3" t="s">
        <v>23</v>
      </c>
      <c r="J264" s="3" t="s">
        <v>24</v>
      </c>
      <c r="K264" s="3" t="s">
        <v>25</v>
      </c>
      <c r="L264" s="3">
        <v>15.0</v>
      </c>
      <c r="M264" s="4">
        <v>125.0</v>
      </c>
      <c r="N264" s="3" t="s">
        <v>31</v>
      </c>
      <c r="O264" s="6">
        <v>158935.0</v>
      </c>
      <c r="P264" s="3">
        <v>687.0</v>
      </c>
      <c r="Q264" s="3">
        <v>115.0</v>
      </c>
      <c r="S264" s="4">
        <v>125.0</v>
      </c>
    </row>
    <row r="265">
      <c r="A265" s="3" t="s">
        <v>791</v>
      </c>
      <c r="B265" s="4" t="s">
        <v>788</v>
      </c>
      <c r="C265" s="5" t="s">
        <v>792</v>
      </c>
      <c r="D265" s="3" t="s">
        <v>19</v>
      </c>
      <c r="E265" s="3" t="s">
        <v>20</v>
      </c>
      <c r="F265" s="3" t="s">
        <v>793</v>
      </c>
      <c r="G265" s="3" t="s">
        <v>69</v>
      </c>
      <c r="H265" s="3"/>
      <c r="I265" s="3" t="s">
        <v>23</v>
      </c>
      <c r="J265" s="3" t="s">
        <v>24</v>
      </c>
      <c r="K265" s="3" t="s">
        <v>25</v>
      </c>
      <c r="L265" s="3">
        <v>2.0</v>
      </c>
      <c r="M265" s="4">
        <v>400.0</v>
      </c>
      <c r="N265" s="3" t="s">
        <v>31</v>
      </c>
      <c r="O265" s="6">
        <v>15084.0</v>
      </c>
      <c r="P265" s="3">
        <v>65.0</v>
      </c>
      <c r="Q265" s="3">
        <v>1.0</v>
      </c>
      <c r="S265" s="4">
        <v>400.0</v>
      </c>
    </row>
    <row r="266">
      <c r="A266" s="3" t="s">
        <v>805</v>
      </c>
      <c r="B266" s="4" t="s">
        <v>788</v>
      </c>
      <c r="C266" s="5" t="s">
        <v>806</v>
      </c>
      <c r="D266" s="3" t="s">
        <v>19</v>
      </c>
      <c r="E266" s="3" t="s">
        <v>20</v>
      </c>
      <c r="F266" s="3" t="s">
        <v>807</v>
      </c>
      <c r="G266" s="3" t="s">
        <v>22</v>
      </c>
      <c r="H266" s="3"/>
      <c r="I266" s="3" t="s">
        <v>23</v>
      </c>
      <c r="J266" s="3" t="s">
        <v>24</v>
      </c>
      <c r="K266" s="3" t="s">
        <v>25</v>
      </c>
      <c r="L266" s="3">
        <v>5.0</v>
      </c>
      <c r="M266" s="4">
        <v>844.0</v>
      </c>
      <c r="N266" s="3" t="s">
        <v>31</v>
      </c>
      <c r="O266" s="6">
        <v>75703.0</v>
      </c>
      <c r="P266" s="3">
        <v>298.0</v>
      </c>
      <c r="Q266" s="3">
        <v>6.0</v>
      </c>
      <c r="S266" s="4">
        <v>844.0</v>
      </c>
    </row>
    <row r="267">
      <c r="A267" s="3" t="s">
        <v>808</v>
      </c>
      <c r="B267" s="4" t="s">
        <v>788</v>
      </c>
      <c r="C267" s="5" t="s">
        <v>809</v>
      </c>
      <c r="D267" s="3" t="s">
        <v>19</v>
      </c>
      <c r="E267" s="3" t="s">
        <v>20</v>
      </c>
      <c r="F267" s="3" t="s">
        <v>810</v>
      </c>
      <c r="G267" s="3" t="s">
        <v>22</v>
      </c>
      <c r="H267" s="3"/>
      <c r="I267" s="3" t="s">
        <v>23</v>
      </c>
      <c r="J267" s="3" t="s">
        <v>24</v>
      </c>
      <c r="K267" s="3" t="s">
        <v>25</v>
      </c>
      <c r="L267" s="3">
        <v>16.0</v>
      </c>
      <c r="M267" s="4">
        <v>686.0</v>
      </c>
      <c r="N267" s="3" t="s">
        <v>31</v>
      </c>
      <c r="O267" s="6">
        <v>195322.0</v>
      </c>
      <c r="P267" s="6">
        <v>2125.0</v>
      </c>
      <c r="Q267" s="3">
        <v>122.0</v>
      </c>
      <c r="S267" s="4">
        <v>686.0</v>
      </c>
    </row>
    <row r="268">
      <c r="A268" s="3" t="s">
        <v>811</v>
      </c>
      <c r="B268" s="4" t="s">
        <v>788</v>
      </c>
      <c r="C268" s="5" t="s">
        <v>812</v>
      </c>
      <c r="D268" s="3" t="s">
        <v>19</v>
      </c>
      <c r="E268" s="3" t="s">
        <v>20</v>
      </c>
      <c r="F268" s="3" t="s">
        <v>813</v>
      </c>
      <c r="G268" s="3" t="s">
        <v>64</v>
      </c>
      <c r="H268" s="3"/>
      <c r="I268" s="3" t="s">
        <v>23</v>
      </c>
      <c r="J268" s="3" t="s">
        <v>24</v>
      </c>
      <c r="K268" s="3" t="s">
        <v>25</v>
      </c>
      <c r="L268" s="3">
        <v>19.0</v>
      </c>
      <c r="M268" s="4">
        <v>79.0</v>
      </c>
      <c r="N268" s="3" t="s">
        <v>31</v>
      </c>
      <c r="O268" s="6">
        <v>65299.0</v>
      </c>
      <c r="P268" s="3">
        <v>119.0</v>
      </c>
      <c r="Q268" s="3" t="s">
        <v>27</v>
      </c>
      <c r="S268" s="4">
        <v>79.0</v>
      </c>
    </row>
    <row r="269">
      <c r="A269" s="3" t="s">
        <v>814</v>
      </c>
      <c r="B269" s="4" t="s">
        <v>788</v>
      </c>
      <c r="C269" s="5" t="s">
        <v>815</v>
      </c>
      <c r="D269" s="3" t="s">
        <v>19</v>
      </c>
      <c r="E269" s="3" t="s">
        <v>20</v>
      </c>
      <c r="F269" s="3" t="s">
        <v>816</v>
      </c>
      <c r="G269" s="3" t="s">
        <v>817</v>
      </c>
      <c r="H269" s="3"/>
      <c r="I269" s="3" t="s">
        <v>818</v>
      </c>
      <c r="J269" s="3" t="s">
        <v>819</v>
      </c>
      <c r="K269" s="3" t="s">
        <v>25</v>
      </c>
      <c r="L269" s="3" t="s">
        <v>27</v>
      </c>
      <c r="M269" s="4">
        <v>146.0</v>
      </c>
      <c r="N269" s="3" t="s">
        <v>31</v>
      </c>
      <c r="O269" s="6">
        <v>865513.0</v>
      </c>
      <c r="P269" s="6">
        <v>58315.0</v>
      </c>
      <c r="Q269" s="6">
        <v>2651.0</v>
      </c>
      <c r="S269" s="4">
        <v>146.0</v>
      </c>
    </row>
    <row r="270">
      <c r="A270" s="3" t="s">
        <v>820</v>
      </c>
      <c r="B270" s="4" t="s">
        <v>788</v>
      </c>
      <c r="C270" s="5" t="s">
        <v>821</v>
      </c>
      <c r="D270" s="3" t="s">
        <v>19</v>
      </c>
      <c r="E270" s="3" t="s">
        <v>20</v>
      </c>
      <c r="F270" s="3" t="s">
        <v>822</v>
      </c>
      <c r="G270" s="3" t="s">
        <v>22</v>
      </c>
      <c r="H270" s="3"/>
      <c r="I270" s="3" t="s">
        <v>23</v>
      </c>
      <c r="J270" s="3" t="s">
        <v>24</v>
      </c>
      <c r="K270" s="3" t="s">
        <v>25</v>
      </c>
      <c r="L270" s="3">
        <v>14.0</v>
      </c>
      <c r="M270" s="4">
        <v>713.0</v>
      </c>
      <c r="N270" s="3" t="s">
        <v>31</v>
      </c>
      <c r="O270" s="6">
        <v>155484.0</v>
      </c>
      <c r="P270" s="6">
        <v>1405.0</v>
      </c>
      <c r="Q270" s="3">
        <v>53.0</v>
      </c>
      <c r="S270" s="4">
        <v>713.0</v>
      </c>
    </row>
    <row r="271">
      <c r="A271" s="3" t="s">
        <v>823</v>
      </c>
      <c r="B271" s="4" t="s">
        <v>788</v>
      </c>
      <c r="C271" s="5" t="s">
        <v>824</v>
      </c>
      <c r="D271" s="3" t="s">
        <v>19</v>
      </c>
      <c r="E271" s="3" t="s">
        <v>20</v>
      </c>
      <c r="F271" s="3" t="s">
        <v>825</v>
      </c>
      <c r="G271" s="3" t="s">
        <v>22</v>
      </c>
      <c r="H271" s="3"/>
      <c r="I271" s="3" t="s">
        <v>23</v>
      </c>
      <c r="J271" s="3" t="s">
        <v>24</v>
      </c>
      <c r="K271" s="3" t="s">
        <v>826</v>
      </c>
      <c r="L271" s="3">
        <v>0.0</v>
      </c>
      <c r="M271" s="4" t="s">
        <v>153</v>
      </c>
      <c r="N271" s="3" t="s">
        <v>31</v>
      </c>
      <c r="O271" s="3">
        <v>0.0</v>
      </c>
      <c r="P271" s="3" t="s">
        <v>167</v>
      </c>
      <c r="Q271" s="3">
        <v>95.0</v>
      </c>
      <c r="S271" s="4" t="s">
        <v>153</v>
      </c>
    </row>
    <row r="272">
      <c r="A272" s="3" t="s">
        <v>814</v>
      </c>
      <c r="B272" s="4" t="s">
        <v>788</v>
      </c>
      <c r="C272" s="5" t="s">
        <v>815</v>
      </c>
      <c r="D272" s="3" t="s">
        <v>19</v>
      </c>
      <c r="E272" s="3" t="s">
        <v>20</v>
      </c>
      <c r="F272" s="3" t="s">
        <v>816</v>
      </c>
      <c r="G272" s="3" t="s">
        <v>817</v>
      </c>
      <c r="H272" s="3"/>
      <c r="I272" s="3" t="s">
        <v>818</v>
      </c>
      <c r="J272" s="3" t="s">
        <v>819</v>
      </c>
      <c r="K272" s="3" t="s">
        <v>25</v>
      </c>
      <c r="L272" s="3" t="s">
        <v>27</v>
      </c>
      <c r="M272" s="4">
        <v>146.0</v>
      </c>
      <c r="N272" s="3" t="s">
        <v>31</v>
      </c>
      <c r="O272" s="6">
        <v>865513.0</v>
      </c>
      <c r="P272" s="6">
        <v>58315.0</v>
      </c>
      <c r="Q272" s="6">
        <v>2651.0</v>
      </c>
      <c r="S272" s="4">
        <v>146.0</v>
      </c>
    </row>
    <row r="273">
      <c r="A273" s="3" t="s">
        <v>827</v>
      </c>
      <c r="B273" s="4" t="s">
        <v>788</v>
      </c>
      <c r="C273" s="5" t="s">
        <v>828</v>
      </c>
      <c r="D273" s="3" t="s">
        <v>19</v>
      </c>
      <c r="E273" s="3" t="s">
        <v>20</v>
      </c>
      <c r="F273" s="3" t="s">
        <v>829</v>
      </c>
      <c r="G273" s="3" t="s">
        <v>22</v>
      </c>
      <c r="H273" s="3"/>
      <c r="I273" s="3" t="s">
        <v>23</v>
      </c>
      <c r="J273" s="3" t="s">
        <v>24</v>
      </c>
      <c r="K273" s="3" t="s">
        <v>25</v>
      </c>
      <c r="L273" s="3">
        <v>3.0</v>
      </c>
      <c r="M273" s="4">
        <v>80.0</v>
      </c>
      <c r="N273" s="3" t="s">
        <v>31</v>
      </c>
      <c r="O273" s="6">
        <v>33716.0</v>
      </c>
      <c r="P273" s="3">
        <v>54.0</v>
      </c>
      <c r="Q273" s="3">
        <v>2.0</v>
      </c>
      <c r="S273" s="4">
        <v>80.0</v>
      </c>
    </row>
    <row r="274">
      <c r="A274" s="3" t="s">
        <v>794</v>
      </c>
      <c r="B274" s="4" t="s">
        <v>788</v>
      </c>
      <c r="C274" s="5" t="s">
        <v>795</v>
      </c>
      <c r="D274" s="3" t="s">
        <v>19</v>
      </c>
      <c r="E274" s="3" t="s">
        <v>20</v>
      </c>
      <c r="F274" s="3" t="s">
        <v>796</v>
      </c>
      <c r="G274" s="3" t="s">
        <v>69</v>
      </c>
      <c r="H274" s="3"/>
      <c r="I274" s="3" t="s">
        <v>23</v>
      </c>
      <c r="J274" s="3" t="s">
        <v>24</v>
      </c>
      <c r="K274" s="3" t="s">
        <v>25</v>
      </c>
      <c r="L274" s="3">
        <v>4.0</v>
      </c>
      <c r="M274" s="4">
        <v>123.0</v>
      </c>
      <c r="N274" s="3" t="s">
        <v>31</v>
      </c>
      <c r="O274" s="6">
        <v>38369.0</v>
      </c>
      <c r="P274" s="3">
        <v>83.0</v>
      </c>
      <c r="Q274" s="3">
        <v>9.0</v>
      </c>
      <c r="S274" s="4">
        <v>123.0</v>
      </c>
    </row>
    <row r="275">
      <c r="A275" s="3" t="s">
        <v>830</v>
      </c>
      <c r="B275" s="4" t="s">
        <v>788</v>
      </c>
      <c r="C275" s="5" t="s">
        <v>831</v>
      </c>
      <c r="D275" s="3" t="s">
        <v>19</v>
      </c>
      <c r="E275" s="3" t="s">
        <v>20</v>
      </c>
      <c r="F275" s="3" t="s">
        <v>832</v>
      </c>
      <c r="G275" s="3" t="s">
        <v>64</v>
      </c>
      <c r="H275" s="3"/>
      <c r="I275" s="3" t="s">
        <v>23</v>
      </c>
      <c r="J275" s="3" t="s">
        <v>24</v>
      </c>
      <c r="K275" s="3" t="s">
        <v>25</v>
      </c>
      <c r="L275" s="3">
        <v>19.0</v>
      </c>
      <c r="M275" s="4">
        <v>0.0</v>
      </c>
      <c r="N275" s="3" t="s">
        <v>31</v>
      </c>
      <c r="O275" s="6">
        <v>151753.0</v>
      </c>
      <c r="P275" s="6">
        <v>3236.0</v>
      </c>
      <c r="Q275" s="3">
        <v>165.0</v>
      </c>
      <c r="S275" s="4">
        <v>0.0</v>
      </c>
    </row>
    <row r="276">
      <c r="A276" s="3" t="s">
        <v>808</v>
      </c>
      <c r="B276" s="4" t="s">
        <v>788</v>
      </c>
      <c r="C276" s="5" t="s">
        <v>809</v>
      </c>
      <c r="D276" s="3" t="s">
        <v>19</v>
      </c>
      <c r="E276" s="3" t="s">
        <v>20</v>
      </c>
      <c r="F276" s="3" t="s">
        <v>810</v>
      </c>
      <c r="G276" s="3" t="s">
        <v>22</v>
      </c>
      <c r="H276" s="3"/>
      <c r="I276" s="3" t="s">
        <v>23</v>
      </c>
      <c r="J276" s="3" t="s">
        <v>24</v>
      </c>
      <c r="K276" s="3" t="s">
        <v>25</v>
      </c>
      <c r="L276" s="3">
        <v>16.0</v>
      </c>
      <c r="M276" s="4">
        <v>686.0</v>
      </c>
      <c r="N276" s="3" t="s">
        <v>31</v>
      </c>
      <c r="O276" s="6">
        <v>195322.0</v>
      </c>
      <c r="P276" s="6">
        <v>2125.0</v>
      </c>
      <c r="Q276" s="3">
        <v>122.0</v>
      </c>
      <c r="S276" s="4">
        <v>686.0</v>
      </c>
    </row>
    <row r="277">
      <c r="A277" s="3" t="s">
        <v>833</v>
      </c>
      <c r="B277" s="4" t="s">
        <v>788</v>
      </c>
      <c r="C277" s="5" t="s">
        <v>834</v>
      </c>
      <c r="D277" s="3" t="s">
        <v>19</v>
      </c>
      <c r="E277" s="3" t="s">
        <v>20</v>
      </c>
      <c r="F277" s="3" t="s">
        <v>835</v>
      </c>
      <c r="G277" s="3" t="s">
        <v>22</v>
      </c>
      <c r="H277" s="3"/>
      <c r="I277" s="3" t="s">
        <v>23</v>
      </c>
      <c r="J277" s="3" t="s">
        <v>24</v>
      </c>
      <c r="K277" s="3" t="s">
        <v>25</v>
      </c>
      <c r="L277" s="3">
        <v>4.0</v>
      </c>
      <c r="M277" s="4">
        <v>233.0</v>
      </c>
      <c r="N277" s="3" t="s">
        <v>31</v>
      </c>
      <c r="O277" s="6">
        <v>34976.0</v>
      </c>
      <c r="P277" s="3">
        <v>268.0</v>
      </c>
      <c r="Q277" s="3">
        <v>36.0</v>
      </c>
      <c r="S277" s="4">
        <v>233.0</v>
      </c>
    </row>
    <row r="278">
      <c r="A278" s="3" t="s">
        <v>797</v>
      </c>
      <c r="B278" s="4" t="s">
        <v>788</v>
      </c>
      <c r="C278" s="5" t="s">
        <v>798</v>
      </c>
      <c r="D278" s="3" t="s">
        <v>19</v>
      </c>
      <c r="E278" s="3" t="s">
        <v>799</v>
      </c>
      <c r="F278" s="3" t="s">
        <v>800</v>
      </c>
      <c r="G278" s="3" t="s">
        <v>64</v>
      </c>
      <c r="H278" s="3"/>
      <c r="I278" s="3" t="s">
        <v>23</v>
      </c>
      <c r="J278" s="3" t="s">
        <v>801</v>
      </c>
      <c r="K278" s="3" t="s">
        <v>25</v>
      </c>
      <c r="L278" s="3">
        <v>14.0</v>
      </c>
      <c r="M278" s="4">
        <v>0.0</v>
      </c>
      <c r="N278" s="3" t="s">
        <v>31</v>
      </c>
      <c r="O278" s="6">
        <v>117481.0</v>
      </c>
      <c r="P278" s="6">
        <v>2362.0</v>
      </c>
      <c r="Q278" s="3" t="s">
        <v>27</v>
      </c>
      <c r="S278" s="4">
        <v>0.0</v>
      </c>
    </row>
    <row r="279">
      <c r="A279" s="3" t="s">
        <v>802</v>
      </c>
      <c r="B279" s="4" t="s">
        <v>788</v>
      </c>
      <c r="C279" s="5" t="s">
        <v>803</v>
      </c>
      <c r="D279" s="3" t="s">
        <v>19</v>
      </c>
      <c r="E279" s="3" t="s">
        <v>20</v>
      </c>
      <c r="F279" s="3" t="s">
        <v>804</v>
      </c>
      <c r="G279" s="3" t="s">
        <v>22</v>
      </c>
      <c r="H279" s="3"/>
      <c r="I279" s="3" t="s">
        <v>23</v>
      </c>
      <c r="J279" s="3" t="s">
        <v>24</v>
      </c>
      <c r="K279" s="3" t="s">
        <v>25</v>
      </c>
      <c r="L279" s="3">
        <v>24.0</v>
      </c>
      <c r="M279" s="4">
        <v>997.0</v>
      </c>
      <c r="N279" s="3" t="s">
        <v>31</v>
      </c>
      <c r="O279" s="6">
        <v>144998.0</v>
      </c>
      <c r="P279" s="6">
        <v>5207.0</v>
      </c>
      <c r="Q279" s="3">
        <v>499.0</v>
      </c>
      <c r="S279" s="4">
        <v>997.0</v>
      </c>
    </row>
    <row r="280">
      <c r="A280" s="3" t="s">
        <v>836</v>
      </c>
      <c r="B280" s="4" t="s">
        <v>837</v>
      </c>
      <c r="C280" s="5" t="s">
        <v>838</v>
      </c>
      <c r="D280" s="3" t="s">
        <v>19</v>
      </c>
      <c r="E280" s="3" t="s">
        <v>20</v>
      </c>
      <c r="F280" s="3" t="s">
        <v>839</v>
      </c>
      <c r="G280" s="3" t="s">
        <v>69</v>
      </c>
      <c r="H280" s="3"/>
      <c r="I280" s="3" t="s">
        <v>23</v>
      </c>
      <c r="J280" s="3" t="s">
        <v>840</v>
      </c>
      <c r="K280" s="3" t="s">
        <v>25</v>
      </c>
      <c r="L280" s="3">
        <v>9.0</v>
      </c>
      <c r="M280" s="4">
        <v>0.0</v>
      </c>
      <c r="N280" s="3" t="s">
        <v>31</v>
      </c>
      <c r="O280" s="6">
        <v>78729.0</v>
      </c>
      <c r="P280" s="3">
        <v>65.0</v>
      </c>
      <c r="Q280" s="3">
        <v>67.0</v>
      </c>
      <c r="S280" s="4">
        <v>0.0</v>
      </c>
    </row>
    <row r="281">
      <c r="A281" s="3" t="s">
        <v>836</v>
      </c>
      <c r="B281" s="4" t="s">
        <v>837</v>
      </c>
      <c r="C281" s="5" t="s">
        <v>838</v>
      </c>
      <c r="D281" s="3" t="s">
        <v>19</v>
      </c>
      <c r="E281" s="3" t="s">
        <v>20</v>
      </c>
      <c r="F281" s="3" t="s">
        <v>839</v>
      </c>
      <c r="G281" s="3" t="s">
        <v>69</v>
      </c>
      <c r="H281" s="3"/>
      <c r="I281" s="3" t="s">
        <v>23</v>
      </c>
      <c r="J281" s="3" t="s">
        <v>840</v>
      </c>
      <c r="K281" s="3" t="s">
        <v>25</v>
      </c>
      <c r="L281" s="3">
        <v>9.0</v>
      </c>
      <c r="M281" s="4">
        <v>0.0</v>
      </c>
      <c r="N281" s="3" t="s">
        <v>31</v>
      </c>
      <c r="O281" s="6">
        <v>78953.0</v>
      </c>
      <c r="P281" s="3">
        <v>61.0</v>
      </c>
      <c r="Q281" s="3">
        <v>63.0</v>
      </c>
      <c r="S281" s="4">
        <v>0.0</v>
      </c>
    </row>
    <row r="282">
      <c r="A282" s="3" t="s">
        <v>841</v>
      </c>
      <c r="B282" s="4" t="s">
        <v>842</v>
      </c>
      <c r="C282" s="5" t="s">
        <v>843</v>
      </c>
      <c r="D282" s="3" t="s">
        <v>19</v>
      </c>
      <c r="E282" s="3" t="s">
        <v>20</v>
      </c>
      <c r="F282" s="3" t="s">
        <v>844</v>
      </c>
      <c r="G282" s="3" t="s">
        <v>22</v>
      </c>
      <c r="H282" s="3"/>
      <c r="I282" s="3" t="s">
        <v>23</v>
      </c>
      <c r="J282" s="3" t="s">
        <v>24</v>
      </c>
      <c r="K282" s="3" t="s">
        <v>25</v>
      </c>
      <c r="L282" s="3" t="s">
        <v>27</v>
      </c>
      <c r="M282" s="4">
        <v>0.0</v>
      </c>
      <c r="N282" s="3" t="s">
        <v>31</v>
      </c>
      <c r="O282" s="6">
        <v>675353.0</v>
      </c>
      <c r="P282" s="6">
        <v>44548.0</v>
      </c>
      <c r="Q282" s="3" t="s">
        <v>27</v>
      </c>
      <c r="S282" s="4">
        <v>0.0</v>
      </c>
    </row>
    <row r="283">
      <c r="A283" s="3" t="s">
        <v>845</v>
      </c>
      <c r="B283" s="4" t="s">
        <v>842</v>
      </c>
      <c r="C283" s="5" t="s">
        <v>846</v>
      </c>
      <c r="D283" s="3" t="s">
        <v>19</v>
      </c>
      <c r="E283" s="3" t="s">
        <v>20</v>
      </c>
      <c r="F283" s="3" t="s">
        <v>847</v>
      </c>
      <c r="G283" s="3" t="s">
        <v>22</v>
      </c>
      <c r="H283" s="3"/>
      <c r="I283" s="3" t="s">
        <v>23</v>
      </c>
      <c r="J283" s="3" t="s">
        <v>24</v>
      </c>
      <c r="K283" s="3" t="s">
        <v>25</v>
      </c>
      <c r="L283" s="3">
        <v>50.0</v>
      </c>
      <c r="M283" s="4">
        <v>0.0</v>
      </c>
      <c r="N283" s="3" t="s">
        <v>31</v>
      </c>
      <c r="O283" s="6">
        <v>199474.0</v>
      </c>
      <c r="P283" s="6">
        <v>3245.0</v>
      </c>
      <c r="Q283" s="3" t="s">
        <v>27</v>
      </c>
      <c r="S283" s="4">
        <v>0.0</v>
      </c>
    </row>
    <row r="284">
      <c r="A284" s="3" t="s">
        <v>848</v>
      </c>
      <c r="B284" s="4" t="s">
        <v>849</v>
      </c>
      <c r="C284" s="5" t="s">
        <v>850</v>
      </c>
      <c r="D284" s="3" t="s">
        <v>19</v>
      </c>
      <c r="E284" s="3" t="s">
        <v>20</v>
      </c>
      <c r="F284" s="3" t="s">
        <v>851</v>
      </c>
      <c r="G284" s="3" t="s">
        <v>22</v>
      </c>
      <c r="H284" s="3"/>
      <c r="I284" s="3" t="s">
        <v>23</v>
      </c>
      <c r="J284" s="3" t="s">
        <v>24</v>
      </c>
      <c r="K284" s="3" t="s">
        <v>25</v>
      </c>
      <c r="L284" s="3">
        <v>2.0</v>
      </c>
      <c r="M284" s="4">
        <v>0.0</v>
      </c>
      <c r="N284" s="3" t="s">
        <v>31</v>
      </c>
      <c r="O284" s="6">
        <v>163244.0</v>
      </c>
      <c r="P284" s="3" t="s">
        <v>27</v>
      </c>
      <c r="Q284" s="3">
        <v>25.0</v>
      </c>
      <c r="S284" s="4">
        <v>0.0</v>
      </c>
    </row>
    <row r="285">
      <c r="A285" s="3" t="s">
        <v>852</v>
      </c>
      <c r="B285" s="4" t="s">
        <v>849</v>
      </c>
      <c r="C285" s="5" t="s">
        <v>853</v>
      </c>
      <c r="D285" s="3" t="s">
        <v>19</v>
      </c>
      <c r="E285" s="3" t="s">
        <v>20</v>
      </c>
      <c r="F285" s="3" t="s">
        <v>854</v>
      </c>
      <c r="G285" s="3" t="s">
        <v>69</v>
      </c>
      <c r="H285" s="3"/>
      <c r="I285" s="3" t="s">
        <v>23</v>
      </c>
      <c r="J285" s="3" t="s">
        <v>24</v>
      </c>
      <c r="K285" s="3" t="s">
        <v>855</v>
      </c>
      <c r="L285" s="3">
        <v>3.0</v>
      </c>
      <c r="M285" s="4" t="s">
        <v>153</v>
      </c>
      <c r="N285" s="3" t="s">
        <v>31</v>
      </c>
      <c r="O285" s="6">
        <v>62046.0</v>
      </c>
      <c r="P285" s="3">
        <v>200.0</v>
      </c>
      <c r="Q285" s="3">
        <v>30.0</v>
      </c>
      <c r="S285" s="4" t="s">
        <v>153</v>
      </c>
    </row>
    <row r="286">
      <c r="A286" s="3" t="s">
        <v>856</v>
      </c>
      <c r="B286" s="4" t="s">
        <v>849</v>
      </c>
      <c r="C286" s="5" t="s">
        <v>857</v>
      </c>
      <c r="D286" s="3" t="s">
        <v>19</v>
      </c>
      <c r="E286" s="3" t="s">
        <v>20</v>
      </c>
      <c r="F286" s="3" t="s">
        <v>858</v>
      </c>
      <c r="G286" s="3" t="s">
        <v>69</v>
      </c>
      <c r="H286" s="3"/>
      <c r="I286" s="3" t="s">
        <v>23</v>
      </c>
      <c r="J286" s="3" t="s">
        <v>24</v>
      </c>
      <c r="K286" s="3" t="s">
        <v>25</v>
      </c>
      <c r="L286" s="3">
        <v>4.0</v>
      </c>
      <c r="M286" s="4">
        <v>136.0</v>
      </c>
      <c r="N286" s="3" t="s">
        <v>31</v>
      </c>
      <c r="O286" s="6">
        <v>45304.0</v>
      </c>
      <c r="P286" s="3">
        <v>38.0</v>
      </c>
      <c r="Q286" s="3">
        <v>17.0</v>
      </c>
      <c r="S286" s="4">
        <v>136.0</v>
      </c>
    </row>
    <row r="287">
      <c r="A287" s="3" t="s">
        <v>848</v>
      </c>
      <c r="B287" s="4" t="s">
        <v>849</v>
      </c>
      <c r="C287" s="5" t="s">
        <v>850</v>
      </c>
      <c r="D287" s="3" t="s">
        <v>19</v>
      </c>
      <c r="E287" s="3" t="s">
        <v>20</v>
      </c>
      <c r="F287" s="3" t="s">
        <v>851</v>
      </c>
      <c r="G287" s="3" t="s">
        <v>22</v>
      </c>
      <c r="H287" s="3"/>
      <c r="I287" s="3" t="s">
        <v>23</v>
      </c>
      <c r="J287" s="3" t="s">
        <v>24</v>
      </c>
      <c r="K287" s="3" t="s">
        <v>25</v>
      </c>
      <c r="L287" s="3">
        <v>2.0</v>
      </c>
      <c r="M287" s="4">
        <v>0.0</v>
      </c>
      <c r="N287" s="3" t="s">
        <v>31</v>
      </c>
      <c r="O287" s="6">
        <v>163244.0</v>
      </c>
      <c r="P287" s="3" t="s">
        <v>27</v>
      </c>
      <c r="Q287" s="3">
        <v>25.0</v>
      </c>
      <c r="S287" s="4">
        <v>0.0</v>
      </c>
    </row>
    <row r="288">
      <c r="A288" s="3" t="s">
        <v>859</v>
      </c>
      <c r="B288" s="4" t="s">
        <v>860</v>
      </c>
      <c r="C288" s="5" t="s">
        <v>861</v>
      </c>
      <c r="D288" s="3" t="s">
        <v>19</v>
      </c>
      <c r="E288" s="3" t="s">
        <v>20</v>
      </c>
      <c r="F288" s="3" t="s">
        <v>862</v>
      </c>
      <c r="G288" s="3" t="s">
        <v>22</v>
      </c>
      <c r="H288" s="3"/>
      <c r="I288" s="3" t="s">
        <v>23</v>
      </c>
      <c r="J288" s="3" t="s">
        <v>24</v>
      </c>
      <c r="K288" s="3" t="s">
        <v>100</v>
      </c>
      <c r="L288" s="3">
        <v>23.0</v>
      </c>
      <c r="M288" s="4">
        <v>0.0</v>
      </c>
      <c r="N288" s="3" t="s">
        <v>31</v>
      </c>
      <c r="O288" s="6">
        <v>357903.0</v>
      </c>
      <c r="P288" s="6">
        <v>4548.0</v>
      </c>
      <c r="Q288" s="3" t="s">
        <v>27</v>
      </c>
      <c r="S288" s="4">
        <v>0.0</v>
      </c>
    </row>
    <row r="289">
      <c r="A289" s="3" t="s">
        <v>863</v>
      </c>
      <c r="B289" s="4" t="s">
        <v>864</v>
      </c>
      <c r="C289" s="5" t="s">
        <v>865</v>
      </c>
      <c r="D289" s="3" t="s">
        <v>19</v>
      </c>
      <c r="E289" s="3" t="s">
        <v>20</v>
      </c>
      <c r="F289" s="3" t="s">
        <v>866</v>
      </c>
      <c r="G289" s="3" t="s">
        <v>22</v>
      </c>
      <c r="H289" s="3"/>
      <c r="I289" s="3" t="s">
        <v>23</v>
      </c>
      <c r="J289" s="3" t="s">
        <v>24</v>
      </c>
      <c r="K289" s="3" t="s">
        <v>867</v>
      </c>
      <c r="L289" s="3">
        <v>4.0</v>
      </c>
      <c r="M289" s="4">
        <v>0.0</v>
      </c>
      <c r="N289" s="3" t="s">
        <v>31</v>
      </c>
      <c r="O289" s="6">
        <v>143639.0</v>
      </c>
      <c r="P289" s="3">
        <v>809.0</v>
      </c>
      <c r="Q289" s="3" t="s">
        <v>27</v>
      </c>
      <c r="S289" s="4">
        <v>0.0</v>
      </c>
    </row>
    <row r="290">
      <c r="A290" s="3" t="s">
        <v>868</v>
      </c>
      <c r="B290" s="4" t="s">
        <v>869</v>
      </c>
      <c r="C290" s="5" t="s">
        <v>870</v>
      </c>
      <c r="D290" s="3" t="s">
        <v>19</v>
      </c>
      <c r="E290" s="3" t="s">
        <v>20</v>
      </c>
      <c r="F290" s="3" t="s">
        <v>871</v>
      </c>
      <c r="G290" s="3" t="s">
        <v>22</v>
      </c>
      <c r="H290" s="3">
        <f t="array" ref="H290:H1779">IF(G290:G1779="",, INDEX('Prohib-lookup'!K1:K1779, MATCH(G290:G1779, 'Prohib-lookup'!J1:J1779, 0)))</f>
        <v>28</v>
      </c>
      <c r="I290" s="3" t="s">
        <v>23</v>
      </c>
      <c r="J290" s="3" t="s">
        <v>24</v>
      </c>
      <c r="K290" s="3" t="s">
        <v>25</v>
      </c>
      <c r="L290" s="3">
        <v>10.0</v>
      </c>
      <c r="M290" s="4">
        <v>0.0</v>
      </c>
      <c r="N290" s="3" t="s">
        <v>872</v>
      </c>
      <c r="O290" s="6">
        <v>403342.0</v>
      </c>
      <c r="P290" s="6">
        <v>1036.0</v>
      </c>
      <c r="Q290" s="3">
        <v>76.0</v>
      </c>
      <c r="S290" s="4">
        <v>0.0</v>
      </c>
    </row>
    <row r="291">
      <c r="A291" s="3" t="s">
        <v>873</v>
      </c>
      <c r="B291" s="4" t="s">
        <v>869</v>
      </c>
      <c r="C291" s="5" t="s">
        <v>874</v>
      </c>
      <c r="D291" s="3" t="s">
        <v>19</v>
      </c>
      <c r="E291" s="3" t="s">
        <v>20</v>
      </c>
      <c r="F291" s="3" t="s">
        <v>875</v>
      </c>
      <c r="G291" s="3" t="s">
        <v>69</v>
      </c>
      <c r="H291" s="3">
        <v>28.0</v>
      </c>
      <c r="I291" s="3" t="s">
        <v>23</v>
      </c>
      <c r="J291" s="3" t="s">
        <v>24</v>
      </c>
      <c r="K291" s="3" t="s">
        <v>25</v>
      </c>
      <c r="L291" s="3">
        <v>15.0</v>
      </c>
      <c r="M291" s="4">
        <v>0.0</v>
      </c>
      <c r="N291" s="3" t="s">
        <v>872</v>
      </c>
      <c r="O291" s="6">
        <v>171883.0</v>
      </c>
      <c r="P291" s="3">
        <v>261.0</v>
      </c>
      <c r="Q291" s="3">
        <v>81.0</v>
      </c>
      <c r="S291" s="4">
        <v>0.0</v>
      </c>
    </row>
    <row r="292">
      <c r="A292" s="3" t="s">
        <v>876</v>
      </c>
      <c r="B292" s="4" t="s">
        <v>869</v>
      </c>
      <c r="C292" s="5" t="s">
        <v>877</v>
      </c>
      <c r="D292" s="3" t="s">
        <v>552</v>
      </c>
      <c r="E292" s="3" t="s">
        <v>20</v>
      </c>
      <c r="F292" s="3" t="s">
        <v>878</v>
      </c>
      <c r="G292" s="3" t="s">
        <v>22</v>
      </c>
      <c r="H292" s="3">
        <v>28.0</v>
      </c>
      <c r="I292" s="3" t="s">
        <v>23</v>
      </c>
      <c r="J292" s="3" t="s">
        <v>24</v>
      </c>
      <c r="K292" s="3" t="s">
        <v>25</v>
      </c>
      <c r="L292" s="3">
        <v>13.0</v>
      </c>
      <c r="M292" s="4">
        <v>0.0</v>
      </c>
      <c r="N292" s="3" t="s">
        <v>872</v>
      </c>
      <c r="O292" s="6">
        <v>199888.0</v>
      </c>
      <c r="P292" s="6">
        <v>1612.0</v>
      </c>
      <c r="Q292" s="3">
        <v>346.0</v>
      </c>
      <c r="S292" s="4">
        <v>0.0</v>
      </c>
    </row>
    <row r="293">
      <c r="A293" s="3" t="s">
        <v>879</v>
      </c>
      <c r="B293" s="4" t="s">
        <v>869</v>
      </c>
      <c r="C293" s="5" t="s">
        <v>880</v>
      </c>
      <c r="D293" s="3" t="s">
        <v>19</v>
      </c>
      <c r="E293" s="3" t="s">
        <v>20</v>
      </c>
      <c r="F293" s="3" t="s">
        <v>881</v>
      </c>
      <c r="G293" s="3" t="s">
        <v>22</v>
      </c>
      <c r="H293" s="3">
        <v>28.0</v>
      </c>
      <c r="I293" s="3" t="s">
        <v>23</v>
      </c>
      <c r="J293" s="3" t="s">
        <v>24</v>
      </c>
      <c r="K293" s="3" t="s">
        <v>25</v>
      </c>
      <c r="L293" s="3">
        <v>22.0</v>
      </c>
      <c r="M293" s="4">
        <v>0.0</v>
      </c>
      <c r="N293" s="3" t="s">
        <v>872</v>
      </c>
      <c r="O293" s="6">
        <v>953940.0</v>
      </c>
      <c r="P293" s="6">
        <v>4374.0</v>
      </c>
      <c r="Q293" s="3">
        <v>536.0</v>
      </c>
      <c r="S293" s="4">
        <v>0.0</v>
      </c>
    </row>
    <row r="294">
      <c r="A294" s="3" t="s">
        <v>882</v>
      </c>
      <c r="B294" s="4" t="s">
        <v>869</v>
      </c>
      <c r="C294" s="5" t="s">
        <v>883</v>
      </c>
      <c r="D294" s="3" t="s">
        <v>19</v>
      </c>
      <c r="E294" s="3" t="s">
        <v>20</v>
      </c>
      <c r="F294" s="3" t="s">
        <v>884</v>
      </c>
      <c r="G294" s="3" t="s">
        <v>22</v>
      </c>
      <c r="H294" s="3">
        <v>28.0</v>
      </c>
      <c r="I294" s="3" t="s">
        <v>23</v>
      </c>
      <c r="J294" s="3" t="s">
        <v>24</v>
      </c>
      <c r="K294" s="3" t="s">
        <v>25</v>
      </c>
      <c r="L294" s="3">
        <v>28.0</v>
      </c>
      <c r="M294" s="4" t="s">
        <v>153</v>
      </c>
      <c r="N294" s="3" t="s">
        <v>872</v>
      </c>
      <c r="O294" s="6">
        <v>410874.0</v>
      </c>
      <c r="P294" s="6">
        <v>3623.0</v>
      </c>
      <c r="Q294" s="3">
        <v>324.0</v>
      </c>
      <c r="S294" s="4" t="s">
        <v>153</v>
      </c>
    </row>
    <row r="295">
      <c r="A295" s="3" t="s">
        <v>882</v>
      </c>
      <c r="B295" s="4" t="s">
        <v>869</v>
      </c>
      <c r="C295" s="5" t="s">
        <v>883</v>
      </c>
      <c r="D295" s="3" t="s">
        <v>19</v>
      </c>
      <c r="E295" s="3" t="s">
        <v>20</v>
      </c>
      <c r="F295" s="3" t="s">
        <v>884</v>
      </c>
      <c r="G295" s="3" t="s">
        <v>22</v>
      </c>
      <c r="H295" s="3">
        <v>28.0</v>
      </c>
      <c r="I295" s="3" t="s">
        <v>23</v>
      </c>
      <c r="J295" s="3" t="s">
        <v>24</v>
      </c>
      <c r="K295" s="3" t="s">
        <v>25</v>
      </c>
      <c r="L295" s="3">
        <v>28.0</v>
      </c>
      <c r="M295" s="4" t="s">
        <v>153</v>
      </c>
      <c r="N295" s="3" t="s">
        <v>872</v>
      </c>
      <c r="O295" s="6">
        <v>410874.0</v>
      </c>
      <c r="P295" s="6">
        <v>3623.0</v>
      </c>
      <c r="Q295" s="3">
        <v>324.0</v>
      </c>
      <c r="S295" s="4" t="s">
        <v>153</v>
      </c>
    </row>
    <row r="296">
      <c r="A296" s="3" t="s">
        <v>879</v>
      </c>
      <c r="B296" s="4" t="s">
        <v>869</v>
      </c>
      <c r="C296" s="5" t="s">
        <v>880</v>
      </c>
      <c r="D296" s="3" t="s">
        <v>19</v>
      </c>
      <c r="E296" s="3" t="s">
        <v>20</v>
      </c>
      <c r="F296" s="3" t="s">
        <v>881</v>
      </c>
      <c r="G296" s="3" t="s">
        <v>22</v>
      </c>
      <c r="H296" s="3">
        <v>28.0</v>
      </c>
      <c r="I296" s="3" t="s">
        <v>23</v>
      </c>
      <c r="J296" s="3" t="s">
        <v>24</v>
      </c>
      <c r="K296" s="3" t="s">
        <v>25</v>
      </c>
      <c r="L296" s="3">
        <v>22.0</v>
      </c>
      <c r="M296" s="4">
        <v>0.0</v>
      </c>
      <c r="N296" s="3" t="s">
        <v>872</v>
      </c>
      <c r="O296" s="6">
        <v>953940.0</v>
      </c>
      <c r="P296" s="6">
        <v>4374.0</v>
      </c>
      <c r="Q296" s="3">
        <v>536.0</v>
      </c>
      <c r="S296" s="4">
        <v>0.0</v>
      </c>
    </row>
    <row r="297">
      <c r="A297" s="3" t="s">
        <v>885</v>
      </c>
      <c r="B297" s="4" t="s">
        <v>869</v>
      </c>
      <c r="C297" s="5" t="s">
        <v>886</v>
      </c>
      <c r="D297" s="3" t="s">
        <v>887</v>
      </c>
      <c r="E297" s="3" t="s">
        <v>20</v>
      </c>
      <c r="F297" s="3" t="s">
        <v>888</v>
      </c>
      <c r="G297" s="3" t="s">
        <v>52</v>
      </c>
      <c r="H297" s="3">
        <v>28.0</v>
      </c>
      <c r="I297" s="3" t="s">
        <v>889</v>
      </c>
      <c r="J297" s="3" t="s">
        <v>24</v>
      </c>
      <c r="K297" s="3" t="s">
        <v>25</v>
      </c>
      <c r="L297" s="3">
        <v>28.0</v>
      </c>
      <c r="M297" s="4">
        <v>1025.0</v>
      </c>
      <c r="N297" s="3" t="s">
        <v>890</v>
      </c>
      <c r="O297" s="6">
        <v>359934.0</v>
      </c>
      <c r="P297" s="6">
        <v>1172.0</v>
      </c>
      <c r="Q297" s="3">
        <v>238.0</v>
      </c>
      <c r="S297" s="4">
        <v>1025.0</v>
      </c>
    </row>
    <row r="298">
      <c r="A298" s="3" t="s">
        <v>885</v>
      </c>
      <c r="B298" s="4" t="s">
        <v>869</v>
      </c>
      <c r="C298" s="5" t="s">
        <v>886</v>
      </c>
      <c r="D298" s="3" t="s">
        <v>887</v>
      </c>
      <c r="E298" s="3" t="s">
        <v>20</v>
      </c>
      <c r="F298" s="3" t="s">
        <v>888</v>
      </c>
      <c r="G298" s="3" t="s">
        <v>52</v>
      </c>
      <c r="H298" s="3">
        <v>28.0</v>
      </c>
      <c r="I298" s="3" t="s">
        <v>889</v>
      </c>
      <c r="J298" s="3" t="s">
        <v>24</v>
      </c>
      <c r="K298" s="3" t="s">
        <v>25</v>
      </c>
      <c r="L298" s="3">
        <v>28.0</v>
      </c>
      <c r="M298" s="4">
        <v>1025.0</v>
      </c>
      <c r="N298" s="3" t="s">
        <v>890</v>
      </c>
      <c r="O298" s="6">
        <v>359934.0</v>
      </c>
      <c r="P298" s="6">
        <v>1172.0</v>
      </c>
      <c r="Q298" s="3">
        <v>238.0</v>
      </c>
      <c r="S298" s="4">
        <v>1025.0</v>
      </c>
    </row>
    <row r="299">
      <c r="A299" s="3" t="s">
        <v>891</v>
      </c>
      <c r="B299" s="4" t="s">
        <v>869</v>
      </c>
      <c r="C299" s="5" t="s">
        <v>892</v>
      </c>
      <c r="D299" s="3" t="s">
        <v>19</v>
      </c>
      <c r="E299" s="3" t="s">
        <v>20</v>
      </c>
      <c r="F299" s="3" t="s">
        <v>893</v>
      </c>
      <c r="G299" s="3" t="s">
        <v>22</v>
      </c>
      <c r="H299" s="3">
        <v>28.0</v>
      </c>
      <c r="I299" s="3" t="s">
        <v>23</v>
      </c>
      <c r="J299" s="3" t="s">
        <v>24</v>
      </c>
      <c r="K299" s="3" t="s">
        <v>25</v>
      </c>
      <c r="L299" s="3">
        <v>5.0</v>
      </c>
      <c r="M299" s="4">
        <v>1559.0</v>
      </c>
      <c r="N299" s="3" t="s">
        <v>894</v>
      </c>
      <c r="O299" s="6">
        <v>62932.0</v>
      </c>
      <c r="P299" s="3">
        <v>139.0</v>
      </c>
      <c r="Q299" s="3">
        <v>61.0</v>
      </c>
      <c r="S299" s="4">
        <v>1559.0</v>
      </c>
    </row>
    <row r="300">
      <c r="A300" s="3" t="s">
        <v>895</v>
      </c>
      <c r="B300" s="4" t="s">
        <v>869</v>
      </c>
      <c r="C300" s="5" t="s">
        <v>896</v>
      </c>
      <c r="D300" s="3" t="s">
        <v>19</v>
      </c>
      <c r="E300" s="3" t="s">
        <v>20</v>
      </c>
      <c r="F300" s="3" t="s">
        <v>897</v>
      </c>
      <c r="G300" s="3" t="s">
        <v>22</v>
      </c>
      <c r="H300" s="3">
        <v>28.0</v>
      </c>
      <c r="I300" s="3" t="s">
        <v>23</v>
      </c>
      <c r="J300" s="3" t="s">
        <v>24</v>
      </c>
      <c r="K300" s="3" t="s">
        <v>25</v>
      </c>
      <c r="L300" s="3">
        <v>3.0</v>
      </c>
      <c r="M300" s="4">
        <v>0.0</v>
      </c>
      <c r="N300" s="3" t="s">
        <v>894</v>
      </c>
      <c r="O300" s="6">
        <v>64902.0</v>
      </c>
      <c r="P300" s="3">
        <v>557.0</v>
      </c>
      <c r="Q300" s="3">
        <v>4.0</v>
      </c>
      <c r="S300" s="4">
        <v>0.0</v>
      </c>
    </row>
    <row r="301">
      <c r="A301" s="3" t="s">
        <v>898</v>
      </c>
      <c r="B301" s="4" t="s">
        <v>869</v>
      </c>
      <c r="C301" s="5" t="s">
        <v>899</v>
      </c>
      <c r="D301" s="3" t="s">
        <v>19</v>
      </c>
      <c r="E301" s="3" t="s">
        <v>20</v>
      </c>
      <c r="F301" s="3" t="s">
        <v>900</v>
      </c>
      <c r="G301" s="3" t="s">
        <v>22</v>
      </c>
      <c r="H301" s="3">
        <v>28.0</v>
      </c>
      <c r="I301" s="3" t="s">
        <v>23</v>
      </c>
      <c r="J301" s="3" t="s">
        <v>24</v>
      </c>
      <c r="K301" s="3" t="s">
        <v>25</v>
      </c>
      <c r="L301" s="3">
        <v>16.0</v>
      </c>
      <c r="M301" s="4">
        <v>0.0</v>
      </c>
      <c r="N301" s="3" t="s">
        <v>901</v>
      </c>
      <c r="O301" s="6">
        <v>140851.0</v>
      </c>
      <c r="P301" s="3">
        <v>772.0</v>
      </c>
      <c r="Q301" s="3">
        <v>25.0</v>
      </c>
      <c r="S301" s="4">
        <v>0.0</v>
      </c>
    </row>
    <row r="302">
      <c r="A302" s="3" t="s">
        <v>902</v>
      </c>
      <c r="B302" s="4" t="s">
        <v>869</v>
      </c>
      <c r="C302" s="5" t="s">
        <v>903</v>
      </c>
      <c r="D302" s="3" t="s">
        <v>19</v>
      </c>
      <c r="E302" s="3" t="s">
        <v>20</v>
      </c>
      <c r="F302" s="3" t="s">
        <v>904</v>
      </c>
      <c r="G302" s="3" t="s">
        <v>22</v>
      </c>
      <c r="H302" s="3">
        <v>28.0</v>
      </c>
      <c r="I302" s="3" t="s">
        <v>23</v>
      </c>
      <c r="J302" s="3" t="s">
        <v>24</v>
      </c>
      <c r="K302" s="3" t="s">
        <v>25</v>
      </c>
      <c r="L302" s="3">
        <v>4.0</v>
      </c>
      <c r="M302" s="4">
        <v>1349.0</v>
      </c>
      <c r="N302" s="3" t="s">
        <v>901</v>
      </c>
      <c r="O302" s="6">
        <v>10897.0</v>
      </c>
      <c r="P302" s="3">
        <v>126.0</v>
      </c>
      <c r="Q302" s="3">
        <v>45.0</v>
      </c>
      <c r="S302" s="4">
        <v>1349.0</v>
      </c>
    </row>
    <row r="303">
      <c r="A303" s="3" t="s">
        <v>905</v>
      </c>
      <c r="B303" s="4" t="s">
        <v>869</v>
      </c>
      <c r="C303" s="5" t="s">
        <v>906</v>
      </c>
      <c r="D303" s="3" t="s">
        <v>19</v>
      </c>
      <c r="E303" s="3" t="s">
        <v>20</v>
      </c>
      <c r="F303" s="3" t="s">
        <v>907</v>
      </c>
      <c r="G303" s="3" t="s">
        <v>908</v>
      </c>
      <c r="H303" s="3">
        <v>28.0</v>
      </c>
      <c r="I303" s="3" t="s">
        <v>909</v>
      </c>
      <c r="J303" s="3" t="s">
        <v>910</v>
      </c>
      <c r="K303" s="3" t="s">
        <v>25</v>
      </c>
      <c r="L303" s="3" t="s">
        <v>27</v>
      </c>
      <c r="M303" s="4">
        <v>0.0</v>
      </c>
      <c r="N303" s="3" t="s">
        <v>27</v>
      </c>
      <c r="O303" s="3" t="s">
        <v>27</v>
      </c>
      <c r="P303" s="3" t="s">
        <v>27</v>
      </c>
      <c r="Q303" s="3" t="s">
        <v>27</v>
      </c>
      <c r="S303" s="4">
        <v>0.0</v>
      </c>
    </row>
    <row r="304">
      <c r="A304" s="3" t="s">
        <v>911</v>
      </c>
      <c r="B304" s="4" t="s">
        <v>869</v>
      </c>
      <c r="C304" s="5" t="s">
        <v>912</v>
      </c>
      <c r="D304" s="3" t="s">
        <v>19</v>
      </c>
      <c r="E304" s="3" t="s">
        <v>20</v>
      </c>
      <c r="F304" s="3" t="s">
        <v>913</v>
      </c>
      <c r="G304" s="3" t="s">
        <v>22</v>
      </c>
      <c r="H304" s="3">
        <v>28.0</v>
      </c>
      <c r="I304" s="3" t="s">
        <v>23</v>
      </c>
      <c r="J304" s="3" t="s">
        <v>910</v>
      </c>
      <c r="K304" s="3" t="s">
        <v>25</v>
      </c>
      <c r="L304" s="3">
        <v>10.0</v>
      </c>
      <c r="M304" s="4">
        <v>0.0</v>
      </c>
      <c r="N304" s="3" t="s">
        <v>27</v>
      </c>
      <c r="O304" s="3" t="s">
        <v>27</v>
      </c>
      <c r="P304" s="3">
        <v>370.0</v>
      </c>
      <c r="Q304" s="3" t="s">
        <v>27</v>
      </c>
      <c r="S304" s="4">
        <v>0.0</v>
      </c>
    </row>
    <row r="305">
      <c r="A305" s="3" t="s">
        <v>911</v>
      </c>
      <c r="B305" s="4" t="s">
        <v>869</v>
      </c>
      <c r="C305" s="5" t="s">
        <v>912</v>
      </c>
      <c r="D305" s="3" t="s">
        <v>19</v>
      </c>
      <c r="E305" s="3" t="s">
        <v>20</v>
      </c>
      <c r="F305" s="3" t="s">
        <v>913</v>
      </c>
      <c r="G305" s="3" t="s">
        <v>22</v>
      </c>
      <c r="H305" s="3">
        <v>28.0</v>
      </c>
      <c r="I305" s="3" t="s">
        <v>23</v>
      </c>
      <c r="J305" s="3" t="s">
        <v>910</v>
      </c>
      <c r="K305" s="3" t="s">
        <v>25</v>
      </c>
      <c r="L305" s="3">
        <v>10.0</v>
      </c>
      <c r="M305" s="4">
        <v>0.0</v>
      </c>
      <c r="N305" s="3" t="s">
        <v>27</v>
      </c>
      <c r="O305" s="3" t="s">
        <v>27</v>
      </c>
      <c r="P305" s="3">
        <v>370.0</v>
      </c>
      <c r="Q305" s="3" t="s">
        <v>27</v>
      </c>
      <c r="S305" s="4">
        <v>0.0</v>
      </c>
    </row>
    <row r="306">
      <c r="A306" s="3" t="s">
        <v>914</v>
      </c>
      <c r="B306" s="4" t="s">
        <v>869</v>
      </c>
      <c r="C306" s="5" t="s">
        <v>915</v>
      </c>
      <c r="D306" s="3" t="s">
        <v>19</v>
      </c>
      <c r="E306" s="3" t="s">
        <v>20</v>
      </c>
      <c r="F306" s="3" t="s">
        <v>916</v>
      </c>
      <c r="G306" s="3" t="s">
        <v>22</v>
      </c>
      <c r="H306" s="3">
        <v>28.0</v>
      </c>
      <c r="I306" s="3" t="s">
        <v>917</v>
      </c>
      <c r="J306" s="3" t="s">
        <v>24</v>
      </c>
      <c r="K306" s="3" t="s">
        <v>27</v>
      </c>
      <c r="L306" s="3">
        <v>15.0</v>
      </c>
      <c r="M306" s="4">
        <v>0.0</v>
      </c>
      <c r="N306" s="3" t="s">
        <v>27</v>
      </c>
      <c r="O306" s="6">
        <v>584149.0</v>
      </c>
      <c r="P306" s="6">
        <v>3553.0</v>
      </c>
      <c r="Q306" s="3" t="s">
        <v>27</v>
      </c>
      <c r="S306" s="4">
        <v>0.0</v>
      </c>
    </row>
    <row r="307">
      <c r="A307" s="3" t="s">
        <v>918</v>
      </c>
      <c r="B307" s="4" t="s">
        <v>869</v>
      </c>
      <c r="C307" s="5" t="s">
        <v>919</v>
      </c>
      <c r="D307" s="3" t="s">
        <v>19</v>
      </c>
      <c r="E307" s="3" t="s">
        <v>20</v>
      </c>
      <c r="F307" s="3" t="s">
        <v>920</v>
      </c>
      <c r="G307" s="3" t="s">
        <v>69</v>
      </c>
      <c r="H307" s="3">
        <v>28.0</v>
      </c>
      <c r="I307" s="3" t="s">
        <v>23</v>
      </c>
      <c r="J307" s="3" t="s">
        <v>910</v>
      </c>
      <c r="K307" s="3" t="s">
        <v>25</v>
      </c>
      <c r="L307" s="3" t="s">
        <v>27</v>
      </c>
      <c r="M307" s="4">
        <v>0.0</v>
      </c>
      <c r="N307" s="3" t="s">
        <v>27</v>
      </c>
      <c r="O307" s="6">
        <v>75767.0</v>
      </c>
      <c r="P307" s="6">
        <v>1646.0</v>
      </c>
      <c r="Q307" s="3" t="s">
        <v>27</v>
      </c>
      <c r="S307" s="4">
        <v>0.0</v>
      </c>
    </row>
    <row r="308">
      <c r="A308" s="3" t="s">
        <v>921</v>
      </c>
      <c r="B308" s="4" t="s">
        <v>869</v>
      </c>
      <c r="C308" s="5" t="s">
        <v>922</v>
      </c>
      <c r="D308" s="3" t="s">
        <v>19</v>
      </c>
      <c r="E308" s="3" t="s">
        <v>20</v>
      </c>
      <c r="F308" s="3" t="s">
        <v>923</v>
      </c>
      <c r="G308" s="3" t="s">
        <v>22</v>
      </c>
      <c r="H308" s="3">
        <v>28.0</v>
      </c>
      <c r="I308" s="3" t="s">
        <v>23</v>
      </c>
      <c r="J308" s="3" t="s">
        <v>27</v>
      </c>
      <c r="K308" s="3" t="s">
        <v>25</v>
      </c>
      <c r="L308" s="3">
        <v>2.0</v>
      </c>
      <c r="M308" s="4">
        <v>0.0</v>
      </c>
      <c r="N308" s="3" t="s">
        <v>27</v>
      </c>
      <c r="O308" s="3">
        <v>0.0</v>
      </c>
      <c r="P308" s="3" t="s">
        <v>27</v>
      </c>
      <c r="Q308" s="3" t="s">
        <v>27</v>
      </c>
      <c r="S308" s="4">
        <v>0.0</v>
      </c>
    </row>
    <row r="309">
      <c r="A309" s="3" t="s">
        <v>905</v>
      </c>
      <c r="B309" s="4" t="s">
        <v>869</v>
      </c>
      <c r="C309" s="5" t="s">
        <v>906</v>
      </c>
      <c r="D309" s="3" t="s">
        <v>19</v>
      </c>
      <c r="E309" s="3" t="s">
        <v>20</v>
      </c>
      <c r="F309" s="3" t="s">
        <v>907</v>
      </c>
      <c r="G309" s="3" t="s">
        <v>908</v>
      </c>
      <c r="H309" s="3">
        <v>28.0</v>
      </c>
      <c r="I309" s="3" t="s">
        <v>909</v>
      </c>
      <c r="J309" s="3" t="s">
        <v>910</v>
      </c>
      <c r="K309" s="3" t="s">
        <v>25</v>
      </c>
      <c r="L309" s="3" t="s">
        <v>27</v>
      </c>
      <c r="M309" s="4">
        <v>0.0</v>
      </c>
      <c r="N309" s="3" t="s">
        <v>27</v>
      </c>
      <c r="O309" s="3" t="s">
        <v>27</v>
      </c>
      <c r="P309" s="3" t="s">
        <v>27</v>
      </c>
      <c r="Q309" s="3" t="s">
        <v>27</v>
      </c>
      <c r="S309" s="4">
        <v>0.0</v>
      </c>
    </row>
    <row r="310">
      <c r="A310" s="3" t="s">
        <v>924</v>
      </c>
      <c r="B310" s="4" t="s">
        <v>925</v>
      </c>
      <c r="C310" s="5" t="s">
        <v>926</v>
      </c>
      <c r="D310" s="3" t="s">
        <v>19</v>
      </c>
      <c r="E310" s="3" t="s">
        <v>20</v>
      </c>
      <c r="F310" s="3" t="s">
        <v>927</v>
      </c>
      <c r="G310" s="3" t="s">
        <v>69</v>
      </c>
      <c r="H310" s="3">
        <v>28.0</v>
      </c>
      <c r="I310" s="3" t="s">
        <v>23</v>
      </c>
      <c r="J310" s="3" t="s">
        <v>24</v>
      </c>
      <c r="K310" s="3" t="s">
        <v>25</v>
      </c>
      <c r="L310" s="3">
        <v>8.0</v>
      </c>
      <c r="M310" s="4">
        <v>37.0</v>
      </c>
      <c r="N310" s="3" t="s">
        <v>928</v>
      </c>
      <c r="O310" s="6">
        <v>121718.0</v>
      </c>
      <c r="P310" s="6">
        <v>38213.0</v>
      </c>
      <c r="Q310" s="3">
        <v>69.0</v>
      </c>
      <c r="S310" s="4">
        <v>37.0</v>
      </c>
    </row>
    <row r="311">
      <c r="A311" s="3" t="s">
        <v>929</v>
      </c>
      <c r="B311" s="4" t="s">
        <v>925</v>
      </c>
      <c r="C311" s="5" t="s">
        <v>930</v>
      </c>
      <c r="D311" s="3" t="s">
        <v>19</v>
      </c>
      <c r="E311" s="3" t="s">
        <v>20</v>
      </c>
      <c r="F311" s="3" t="s">
        <v>931</v>
      </c>
      <c r="G311" s="3" t="s">
        <v>22</v>
      </c>
      <c r="H311" s="3">
        <v>28.0</v>
      </c>
      <c r="I311" s="3" t="s">
        <v>23</v>
      </c>
      <c r="J311" s="3" t="s">
        <v>24</v>
      </c>
      <c r="K311" s="3" t="s">
        <v>25</v>
      </c>
      <c r="L311" s="3">
        <v>13.0</v>
      </c>
      <c r="M311" s="4">
        <v>706.0</v>
      </c>
      <c r="N311" s="3" t="s">
        <v>928</v>
      </c>
      <c r="O311" s="6">
        <v>317939.0</v>
      </c>
      <c r="P311" s="6">
        <v>6182.0</v>
      </c>
      <c r="Q311" s="3">
        <v>227.0</v>
      </c>
      <c r="S311" s="4">
        <v>706.0</v>
      </c>
    </row>
    <row r="312">
      <c r="A312" s="3" t="s">
        <v>932</v>
      </c>
      <c r="B312" s="4" t="s">
        <v>925</v>
      </c>
      <c r="C312" s="5" t="s">
        <v>933</v>
      </c>
      <c r="D312" s="3" t="s">
        <v>19</v>
      </c>
      <c r="E312" s="3" t="s">
        <v>20</v>
      </c>
      <c r="F312" s="3" t="s">
        <v>934</v>
      </c>
      <c r="G312" s="3" t="s">
        <v>22</v>
      </c>
      <c r="H312" s="3">
        <v>28.0</v>
      </c>
      <c r="I312" s="3" t="s">
        <v>23</v>
      </c>
      <c r="J312" s="3" t="s">
        <v>24</v>
      </c>
      <c r="K312" s="3" t="s">
        <v>25</v>
      </c>
      <c r="L312" s="3">
        <v>10.0</v>
      </c>
      <c r="M312" s="4">
        <v>63.0</v>
      </c>
      <c r="N312" s="3" t="s">
        <v>928</v>
      </c>
      <c r="O312" s="6">
        <v>240374.0</v>
      </c>
      <c r="P312" s="6">
        <v>3708.0</v>
      </c>
      <c r="Q312" s="3">
        <v>39.0</v>
      </c>
      <c r="S312" s="4">
        <v>63.0</v>
      </c>
    </row>
    <row r="313">
      <c r="A313" s="3" t="s">
        <v>935</v>
      </c>
      <c r="B313" s="4" t="s">
        <v>925</v>
      </c>
      <c r="C313" s="5" t="s">
        <v>936</v>
      </c>
      <c r="D313" s="3" t="s">
        <v>19</v>
      </c>
      <c r="E313" s="3" t="s">
        <v>20</v>
      </c>
      <c r="F313" s="3" t="s">
        <v>937</v>
      </c>
      <c r="G313" s="3" t="s">
        <v>22</v>
      </c>
      <c r="H313" s="3">
        <v>28.0</v>
      </c>
      <c r="I313" s="3" t="s">
        <v>23</v>
      </c>
      <c r="J313" s="3" t="s">
        <v>24</v>
      </c>
      <c r="K313" s="3" t="s">
        <v>25</v>
      </c>
      <c r="L313" s="3">
        <v>23.0</v>
      </c>
      <c r="M313" s="4">
        <v>2.0</v>
      </c>
      <c r="N313" s="3" t="s">
        <v>928</v>
      </c>
      <c r="O313" s="6">
        <v>395652.0</v>
      </c>
      <c r="P313" s="6">
        <v>7705.0</v>
      </c>
      <c r="Q313" s="3">
        <v>133.0</v>
      </c>
      <c r="S313" s="4">
        <v>2.0</v>
      </c>
    </row>
    <row r="314">
      <c r="A314" s="3" t="s">
        <v>929</v>
      </c>
      <c r="B314" s="4" t="s">
        <v>925</v>
      </c>
      <c r="C314" s="5" t="s">
        <v>930</v>
      </c>
      <c r="D314" s="3" t="s">
        <v>19</v>
      </c>
      <c r="E314" s="3" t="s">
        <v>20</v>
      </c>
      <c r="F314" s="3" t="s">
        <v>931</v>
      </c>
      <c r="G314" s="3" t="s">
        <v>22</v>
      </c>
      <c r="H314" s="3">
        <v>28.0</v>
      </c>
      <c r="I314" s="3" t="s">
        <v>23</v>
      </c>
      <c r="J314" s="3" t="s">
        <v>24</v>
      </c>
      <c r="K314" s="3" t="s">
        <v>25</v>
      </c>
      <c r="L314" s="3">
        <v>13.0</v>
      </c>
      <c r="M314" s="4">
        <v>706.0</v>
      </c>
      <c r="N314" s="3" t="s">
        <v>928</v>
      </c>
      <c r="O314" s="6">
        <v>317939.0</v>
      </c>
      <c r="P314" s="6">
        <v>6182.0</v>
      </c>
      <c r="Q314" s="3">
        <v>227.0</v>
      </c>
      <c r="S314" s="4">
        <v>706.0</v>
      </c>
    </row>
    <row r="315">
      <c r="A315" s="3" t="s">
        <v>938</v>
      </c>
      <c r="B315" s="4" t="s">
        <v>925</v>
      </c>
      <c r="C315" s="5" t="s">
        <v>939</v>
      </c>
      <c r="D315" s="3" t="s">
        <v>19</v>
      </c>
      <c r="E315" s="3" t="s">
        <v>20</v>
      </c>
      <c r="F315" s="3" t="s">
        <v>940</v>
      </c>
      <c r="G315" s="3" t="s">
        <v>69</v>
      </c>
      <c r="H315" s="3">
        <v>28.0</v>
      </c>
      <c r="I315" s="3" t="s">
        <v>23</v>
      </c>
      <c r="J315" s="3" t="s">
        <v>24</v>
      </c>
      <c r="K315" s="3" t="s">
        <v>25</v>
      </c>
      <c r="L315" s="3">
        <v>4.0</v>
      </c>
      <c r="M315" s="4">
        <v>0.0</v>
      </c>
      <c r="N315" s="3" t="s">
        <v>928</v>
      </c>
      <c r="O315" s="6">
        <v>76420.0</v>
      </c>
      <c r="P315" s="6">
        <v>6254.0</v>
      </c>
      <c r="Q315" s="3">
        <v>380.0</v>
      </c>
      <c r="S315" s="4">
        <v>0.0</v>
      </c>
    </row>
    <row r="316">
      <c r="A316" s="3" t="s">
        <v>941</v>
      </c>
      <c r="B316" s="4" t="s">
        <v>925</v>
      </c>
      <c r="C316" s="5" t="s">
        <v>942</v>
      </c>
      <c r="D316" s="3" t="s">
        <v>19</v>
      </c>
      <c r="E316" s="3" t="s">
        <v>20</v>
      </c>
      <c r="F316" s="3" t="s">
        <v>943</v>
      </c>
      <c r="G316" s="3" t="s">
        <v>69</v>
      </c>
      <c r="H316" s="3">
        <v>28.0</v>
      </c>
      <c r="I316" s="3" t="s">
        <v>944</v>
      </c>
      <c r="J316" s="3" t="s">
        <v>24</v>
      </c>
      <c r="K316" s="3" t="s">
        <v>25</v>
      </c>
      <c r="L316" s="3">
        <v>9.0</v>
      </c>
      <c r="M316" s="4">
        <v>326.0</v>
      </c>
      <c r="N316" s="3" t="s">
        <v>928</v>
      </c>
      <c r="O316" s="6">
        <v>162119.0</v>
      </c>
      <c r="P316" s="6">
        <v>3135.0</v>
      </c>
      <c r="Q316" s="3">
        <v>57.0</v>
      </c>
      <c r="S316" s="4">
        <v>326.0</v>
      </c>
    </row>
    <row r="317">
      <c r="A317" s="3" t="s">
        <v>924</v>
      </c>
      <c r="B317" s="4" t="s">
        <v>925</v>
      </c>
      <c r="C317" s="5" t="s">
        <v>926</v>
      </c>
      <c r="D317" s="3" t="s">
        <v>19</v>
      </c>
      <c r="E317" s="3" t="s">
        <v>20</v>
      </c>
      <c r="F317" s="3" t="s">
        <v>927</v>
      </c>
      <c r="G317" s="3" t="s">
        <v>69</v>
      </c>
      <c r="H317" s="3">
        <v>28.0</v>
      </c>
      <c r="I317" s="3" t="s">
        <v>23</v>
      </c>
      <c r="J317" s="3" t="s">
        <v>24</v>
      </c>
      <c r="K317" s="3" t="s">
        <v>25</v>
      </c>
      <c r="L317" s="3">
        <v>8.0</v>
      </c>
      <c r="M317" s="4">
        <v>37.0</v>
      </c>
      <c r="N317" s="3" t="s">
        <v>928</v>
      </c>
      <c r="O317" s="6">
        <v>121718.0</v>
      </c>
      <c r="P317" s="6">
        <v>38213.0</v>
      </c>
      <c r="Q317" s="3">
        <v>69.0</v>
      </c>
      <c r="S317" s="4">
        <v>37.0</v>
      </c>
    </row>
    <row r="318">
      <c r="A318" s="3" t="s">
        <v>945</v>
      </c>
      <c r="B318" s="4" t="s">
        <v>925</v>
      </c>
      <c r="C318" s="5" t="s">
        <v>946</v>
      </c>
      <c r="D318" s="3" t="s">
        <v>19</v>
      </c>
      <c r="E318" s="3" t="s">
        <v>20</v>
      </c>
      <c r="F318" s="3" t="s">
        <v>947</v>
      </c>
      <c r="G318" s="3" t="s">
        <v>69</v>
      </c>
      <c r="H318" s="3">
        <v>28.0</v>
      </c>
      <c r="I318" s="3" t="s">
        <v>23</v>
      </c>
      <c r="J318" s="3" t="s">
        <v>24</v>
      </c>
      <c r="K318" s="3" t="s">
        <v>25</v>
      </c>
      <c r="L318" s="3">
        <v>14.0</v>
      </c>
      <c r="M318" s="4">
        <v>0.0</v>
      </c>
      <c r="N318" s="3" t="s">
        <v>928</v>
      </c>
      <c r="O318" s="6">
        <v>83279.0</v>
      </c>
      <c r="P318" s="6">
        <v>5469.0</v>
      </c>
      <c r="Q318" s="3">
        <v>79.0</v>
      </c>
      <c r="S318" s="4">
        <v>0.0</v>
      </c>
    </row>
    <row r="319">
      <c r="A319" s="3" t="s">
        <v>948</v>
      </c>
      <c r="B319" s="4" t="s">
        <v>925</v>
      </c>
      <c r="C319" s="5" t="s">
        <v>949</v>
      </c>
      <c r="D319" s="3" t="s">
        <v>19</v>
      </c>
      <c r="E319" s="3" t="s">
        <v>20</v>
      </c>
      <c r="F319" s="3" t="s">
        <v>950</v>
      </c>
      <c r="G319" s="3" t="s">
        <v>22</v>
      </c>
      <c r="H319" s="3">
        <v>28.0</v>
      </c>
      <c r="I319" s="3" t="s">
        <v>23</v>
      </c>
      <c r="J319" s="3" t="s">
        <v>24</v>
      </c>
      <c r="K319" s="3" t="s">
        <v>25</v>
      </c>
      <c r="L319" s="3">
        <v>1.0</v>
      </c>
      <c r="M319" s="4">
        <v>45.0</v>
      </c>
      <c r="N319" s="3" t="s">
        <v>928</v>
      </c>
      <c r="O319" s="6">
        <v>43747.0</v>
      </c>
      <c r="P319" s="3">
        <v>302.0</v>
      </c>
      <c r="Q319" s="3">
        <v>47.0</v>
      </c>
      <c r="S319" s="4">
        <v>45.0</v>
      </c>
    </row>
    <row r="320">
      <c r="A320" s="3" t="s">
        <v>945</v>
      </c>
      <c r="B320" s="4" t="s">
        <v>925</v>
      </c>
      <c r="C320" s="5" t="s">
        <v>946</v>
      </c>
      <c r="D320" s="3" t="s">
        <v>19</v>
      </c>
      <c r="E320" s="3" t="s">
        <v>20</v>
      </c>
      <c r="F320" s="3" t="s">
        <v>947</v>
      </c>
      <c r="G320" s="3" t="s">
        <v>69</v>
      </c>
      <c r="H320" s="3">
        <v>28.0</v>
      </c>
      <c r="I320" s="3" t="s">
        <v>23</v>
      </c>
      <c r="J320" s="3" t="s">
        <v>24</v>
      </c>
      <c r="K320" s="3" t="s">
        <v>25</v>
      </c>
      <c r="L320" s="3">
        <v>14.0</v>
      </c>
      <c r="M320" s="4">
        <v>0.0</v>
      </c>
      <c r="N320" s="3" t="s">
        <v>928</v>
      </c>
      <c r="O320" s="6">
        <v>83279.0</v>
      </c>
      <c r="P320" s="6">
        <v>5469.0</v>
      </c>
      <c r="Q320" s="3">
        <v>79.0</v>
      </c>
      <c r="S320" s="4">
        <v>0.0</v>
      </c>
    </row>
    <row r="321">
      <c r="A321" s="3" t="s">
        <v>941</v>
      </c>
      <c r="B321" s="4" t="s">
        <v>925</v>
      </c>
      <c r="C321" s="5" t="s">
        <v>942</v>
      </c>
      <c r="D321" s="3" t="s">
        <v>19</v>
      </c>
      <c r="E321" s="3" t="s">
        <v>20</v>
      </c>
      <c r="F321" s="3" t="s">
        <v>943</v>
      </c>
      <c r="G321" s="3" t="s">
        <v>69</v>
      </c>
      <c r="H321" s="3">
        <v>28.0</v>
      </c>
      <c r="I321" s="3" t="s">
        <v>944</v>
      </c>
      <c r="J321" s="3" t="s">
        <v>24</v>
      </c>
      <c r="K321" s="3" t="s">
        <v>25</v>
      </c>
      <c r="L321" s="3">
        <v>9.0</v>
      </c>
      <c r="M321" s="4">
        <v>326.0</v>
      </c>
      <c r="N321" s="3" t="s">
        <v>928</v>
      </c>
      <c r="O321" s="6">
        <v>162119.0</v>
      </c>
      <c r="P321" s="6">
        <v>3135.0</v>
      </c>
      <c r="Q321" s="3">
        <v>57.0</v>
      </c>
      <c r="S321" s="4">
        <v>326.0</v>
      </c>
    </row>
    <row r="322">
      <c r="A322" s="3" t="s">
        <v>951</v>
      </c>
      <c r="B322" s="4" t="s">
        <v>925</v>
      </c>
      <c r="C322" s="5" t="s">
        <v>952</v>
      </c>
      <c r="D322" s="3" t="s">
        <v>19</v>
      </c>
      <c r="E322" s="3" t="s">
        <v>20</v>
      </c>
      <c r="F322" s="3" t="s">
        <v>953</v>
      </c>
      <c r="G322" s="3" t="s">
        <v>954</v>
      </c>
      <c r="H322" s="3">
        <v>28.0</v>
      </c>
      <c r="I322" s="3" t="s">
        <v>23</v>
      </c>
      <c r="J322" s="3" t="s">
        <v>24</v>
      </c>
      <c r="K322" s="3" t="s">
        <v>25</v>
      </c>
      <c r="L322" s="3">
        <v>4.0</v>
      </c>
      <c r="M322" s="4">
        <v>0.0</v>
      </c>
      <c r="N322" s="3" t="s">
        <v>31</v>
      </c>
      <c r="O322" s="6">
        <v>70363.0</v>
      </c>
      <c r="P322" s="3">
        <v>32.0</v>
      </c>
      <c r="Q322" s="3" t="s">
        <v>27</v>
      </c>
      <c r="S322" s="4">
        <v>0.0</v>
      </c>
    </row>
    <row r="323">
      <c r="A323" s="3" t="s">
        <v>951</v>
      </c>
      <c r="B323" s="4" t="s">
        <v>925</v>
      </c>
      <c r="C323" s="5" t="s">
        <v>952</v>
      </c>
      <c r="D323" s="3" t="s">
        <v>19</v>
      </c>
      <c r="E323" s="3" t="s">
        <v>20</v>
      </c>
      <c r="F323" s="3" t="s">
        <v>953</v>
      </c>
      <c r="G323" s="3" t="s">
        <v>954</v>
      </c>
      <c r="H323" s="3">
        <v>28.0</v>
      </c>
      <c r="I323" s="3" t="s">
        <v>23</v>
      </c>
      <c r="J323" s="3" t="s">
        <v>24</v>
      </c>
      <c r="K323" s="3" t="s">
        <v>25</v>
      </c>
      <c r="L323" s="3">
        <v>4.0</v>
      </c>
      <c r="M323" s="4">
        <v>0.0</v>
      </c>
      <c r="N323" s="3" t="s">
        <v>31</v>
      </c>
      <c r="O323" s="6">
        <v>70363.0</v>
      </c>
      <c r="P323" s="3">
        <v>32.0</v>
      </c>
      <c r="Q323" s="3" t="s">
        <v>27</v>
      </c>
      <c r="S323" s="4">
        <v>0.0</v>
      </c>
    </row>
    <row r="324">
      <c r="A324" s="3" t="s">
        <v>955</v>
      </c>
      <c r="B324" s="4" t="s">
        <v>956</v>
      </c>
      <c r="C324" s="5" t="s">
        <v>957</v>
      </c>
      <c r="D324" s="3" t="s">
        <v>19</v>
      </c>
      <c r="E324" s="3" t="s">
        <v>20</v>
      </c>
      <c r="F324" s="3" t="s">
        <v>958</v>
      </c>
      <c r="G324" s="3" t="s">
        <v>64</v>
      </c>
      <c r="H324" s="3">
        <v>28.0</v>
      </c>
      <c r="I324" s="3" t="s">
        <v>23</v>
      </c>
      <c r="J324" s="3" t="s">
        <v>959</v>
      </c>
      <c r="K324" s="3" t="s">
        <v>25</v>
      </c>
      <c r="L324" s="3">
        <v>11.0</v>
      </c>
      <c r="M324" s="4">
        <v>0.0</v>
      </c>
      <c r="N324" s="3" t="s">
        <v>960</v>
      </c>
      <c r="O324" s="6">
        <v>325718.0</v>
      </c>
      <c r="P324" s="6">
        <v>22386.0</v>
      </c>
      <c r="Q324" s="3">
        <v>180.0</v>
      </c>
      <c r="S324" s="4">
        <v>0.0</v>
      </c>
    </row>
    <row r="325">
      <c r="A325" s="3" t="s">
        <v>961</v>
      </c>
      <c r="B325" s="4" t="s">
        <v>956</v>
      </c>
      <c r="C325" s="5" t="s">
        <v>962</v>
      </c>
      <c r="D325" s="3" t="s">
        <v>19</v>
      </c>
      <c r="E325" s="3" t="s">
        <v>20</v>
      </c>
      <c r="F325" s="3" t="s">
        <v>963</v>
      </c>
      <c r="G325" s="3" t="s">
        <v>22</v>
      </c>
      <c r="H325" s="3">
        <v>28.0</v>
      </c>
      <c r="I325" s="3" t="s">
        <v>23</v>
      </c>
      <c r="J325" s="3" t="s">
        <v>24</v>
      </c>
      <c r="K325" s="3" t="s">
        <v>25</v>
      </c>
      <c r="L325" s="3">
        <v>26.0</v>
      </c>
      <c r="M325" s="4">
        <v>1458.0</v>
      </c>
      <c r="N325" s="3" t="s">
        <v>960</v>
      </c>
      <c r="O325" s="6">
        <v>281843.0</v>
      </c>
      <c r="P325" s="6">
        <v>8159.0</v>
      </c>
      <c r="Q325" s="3">
        <v>678.0</v>
      </c>
      <c r="S325" s="4">
        <v>1458.0</v>
      </c>
    </row>
    <row r="326">
      <c r="A326" s="3" t="s">
        <v>961</v>
      </c>
      <c r="B326" s="4" t="s">
        <v>956</v>
      </c>
      <c r="C326" s="5" t="s">
        <v>962</v>
      </c>
      <c r="D326" s="3" t="s">
        <v>19</v>
      </c>
      <c r="E326" s="3" t="s">
        <v>20</v>
      </c>
      <c r="F326" s="3" t="s">
        <v>963</v>
      </c>
      <c r="G326" s="3" t="s">
        <v>22</v>
      </c>
      <c r="H326" s="3">
        <v>28.0</v>
      </c>
      <c r="I326" s="3" t="s">
        <v>23</v>
      </c>
      <c r="J326" s="3" t="s">
        <v>24</v>
      </c>
      <c r="K326" s="3" t="s">
        <v>25</v>
      </c>
      <c r="L326" s="3">
        <v>26.0</v>
      </c>
      <c r="M326" s="4">
        <v>1458.0</v>
      </c>
      <c r="N326" s="3" t="s">
        <v>960</v>
      </c>
      <c r="O326" s="6">
        <v>281843.0</v>
      </c>
      <c r="P326" s="6">
        <v>8159.0</v>
      </c>
      <c r="Q326" s="3">
        <v>678.0</v>
      </c>
      <c r="S326" s="4">
        <v>1458.0</v>
      </c>
    </row>
    <row r="327">
      <c r="A327" s="3" t="s">
        <v>964</v>
      </c>
      <c r="B327" s="4" t="s">
        <v>956</v>
      </c>
      <c r="C327" s="5" t="s">
        <v>965</v>
      </c>
      <c r="D327" s="3" t="s">
        <v>19</v>
      </c>
      <c r="E327" s="3" t="s">
        <v>20</v>
      </c>
      <c r="F327" s="3" t="s">
        <v>966</v>
      </c>
      <c r="G327" s="3" t="s">
        <v>22</v>
      </c>
      <c r="H327" s="3">
        <v>28.0</v>
      </c>
      <c r="I327" s="3" t="s">
        <v>23</v>
      </c>
      <c r="J327" s="3" t="s">
        <v>24</v>
      </c>
      <c r="K327" s="3" t="s">
        <v>25</v>
      </c>
      <c r="L327" s="3">
        <v>11.0</v>
      </c>
      <c r="M327" s="4">
        <v>0.0</v>
      </c>
      <c r="N327" s="3" t="s">
        <v>960</v>
      </c>
      <c r="O327" s="6">
        <v>456958.0</v>
      </c>
      <c r="P327" s="6">
        <v>4926.0</v>
      </c>
      <c r="Q327" s="3">
        <v>316.0</v>
      </c>
      <c r="S327" s="4">
        <v>0.0</v>
      </c>
    </row>
    <row r="328">
      <c r="A328" s="3" t="s">
        <v>964</v>
      </c>
      <c r="B328" s="4" t="s">
        <v>956</v>
      </c>
      <c r="C328" s="5" t="s">
        <v>965</v>
      </c>
      <c r="D328" s="3" t="s">
        <v>19</v>
      </c>
      <c r="E328" s="3" t="s">
        <v>20</v>
      </c>
      <c r="F328" s="3" t="s">
        <v>966</v>
      </c>
      <c r="G328" s="3" t="s">
        <v>22</v>
      </c>
      <c r="H328" s="3">
        <v>28.0</v>
      </c>
      <c r="I328" s="3" t="s">
        <v>23</v>
      </c>
      <c r="J328" s="3" t="s">
        <v>24</v>
      </c>
      <c r="K328" s="3" t="s">
        <v>25</v>
      </c>
      <c r="L328" s="3">
        <v>11.0</v>
      </c>
      <c r="M328" s="4">
        <v>0.0</v>
      </c>
      <c r="N328" s="3" t="s">
        <v>960</v>
      </c>
      <c r="O328" s="6">
        <v>456958.0</v>
      </c>
      <c r="P328" s="6">
        <v>4926.0</v>
      </c>
      <c r="Q328" s="3">
        <v>316.0</v>
      </c>
      <c r="S328" s="4">
        <v>0.0</v>
      </c>
    </row>
    <row r="329">
      <c r="A329" s="3" t="s">
        <v>955</v>
      </c>
      <c r="B329" s="4" t="s">
        <v>956</v>
      </c>
      <c r="C329" s="5" t="s">
        <v>957</v>
      </c>
      <c r="D329" s="3" t="s">
        <v>19</v>
      </c>
      <c r="E329" s="3" t="s">
        <v>20</v>
      </c>
      <c r="F329" s="3" t="s">
        <v>958</v>
      </c>
      <c r="G329" s="3" t="s">
        <v>64</v>
      </c>
      <c r="H329" s="3">
        <v>28.0</v>
      </c>
      <c r="I329" s="3" t="s">
        <v>23</v>
      </c>
      <c r="J329" s="3" t="s">
        <v>959</v>
      </c>
      <c r="K329" s="3" t="s">
        <v>25</v>
      </c>
      <c r="L329" s="3">
        <v>11.0</v>
      </c>
      <c r="M329" s="4">
        <v>0.0</v>
      </c>
      <c r="N329" s="3" t="s">
        <v>960</v>
      </c>
      <c r="O329" s="6">
        <v>325718.0</v>
      </c>
      <c r="P329" s="6">
        <v>22386.0</v>
      </c>
      <c r="Q329" s="3">
        <v>180.0</v>
      </c>
      <c r="S329" s="4">
        <v>0.0</v>
      </c>
    </row>
    <row r="330">
      <c r="A330" s="3" t="s">
        <v>967</v>
      </c>
      <c r="B330" s="4" t="s">
        <v>956</v>
      </c>
      <c r="C330" s="5" t="s">
        <v>968</v>
      </c>
      <c r="D330" s="3" t="s">
        <v>19</v>
      </c>
      <c r="E330" s="3" t="s">
        <v>20</v>
      </c>
      <c r="F330" s="3" t="s">
        <v>969</v>
      </c>
      <c r="G330" s="3" t="s">
        <v>22</v>
      </c>
      <c r="H330" s="3">
        <v>28.0</v>
      </c>
      <c r="I330" s="3" t="s">
        <v>23</v>
      </c>
      <c r="J330" s="3" t="s">
        <v>24</v>
      </c>
      <c r="K330" s="3" t="s">
        <v>25</v>
      </c>
      <c r="L330" s="3">
        <v>8.0</v>
      </c>
      <c r="M330" s="4">
        <v>0.0</v>
      </c>
      <c r="N330" s="3" t="s">
        <v>960</v>
      </c>
      <c r="O330" s="6">
        <v>264900.0</v>
      </c>
      <c r="P330" s="6">
        <v>6911.0</v>
      </c>
      <c r="Q330" s="3">
        <v>72.0</v>
      </c>
      <c r="S330" s="4">
        <v>0.0</v>
      </c>
    </row>
    <row r="331">
      <c r="A331" s="3" t="s">
        <v>970</v>
      </c>
      <c r="B331" s="4" t="s">
        <v>956</v>
      </c>
      <c r="C331" s="5" t="s">
        <v>971</v>
      </c>
      <c r="D331" s="3" t="s">
        <v>19</v>
      </c>
      <c r="E331" s="3" t="s">
        <v>20</v>
      </c>
      <c r="F331" s="3" t="s">
        <v>972</v>
      </c>
      <c r="G331" s="3" t="s">
        <v>64</v>
      </c>
      <c r="H331" s="3">
        <v>28.0</v>
      </c>
      <c r="I331" s="3" t="s">
        <v>23</v>
      </c>
      <c r="J331" s="3" t="s">
        <v>959</v>
      </c>
      <c r="K331" s="3" t="s">
        <v>25</v>
      </c>
      <c r="L331" s="3">
        <v>55.0</v>
      </c>
      <c r="M331" s="4">
        <v>0.0</v>
      </c>
      <c r="N331" s="3" t="s">
        <v>31</v>
      </c>
      <c r="O331" s="6">
        <v>777036.0</v>
      </c>
      <c r="P331" s="6">
        <v>4639.0</v>
      </c>
      <c r="Q331" s="3">
        <v>844.0</v>
      </c>
      <c r="S331" s="4">
        <v>0.0</v>
      </c>
    </row>
    <row r="332">
      <c r="A332" s="3" t="s">
        <v>973</v>
      </c>
      <c r="B332" s="4" t="s">
        <v>956</v>
      </c>
      <c r="C332" s="5" t="s">
        <v>974</v>
      </c>
      <c r="D332" s="3" t="s">
        <v>19</v>
      </c>
      <c r="E332" s="3" t="s">
        <v>20</v>
      </c>
      <c r="F332" s="3" t="s">
        <v>975</v>
      </c>
      <c r="G332" s="3" t="s">
        <v>22</v>
      </c>
      <c r="H332" s="3">
        <v>28.0</v>
      </c>
      <c r="I332" s="3" t="s">
        <v>23</v>
      </c>
      <c r="J332" s="3" t="s">
        <v>24</v>
      </c>
      <c r="K332" s="3" t="s">
        <v>25</v>
      </c>
      <c r="L332" s="3">
        <v>2.0</v>
      </c>
      <c r="M332" s="4">
        <v>1206.0</v>
      </c>
      <c r="N332" s="3" t="s">
        <v>31</v>
      </c>
      <c r="O332" s="6">
        <v>31293.0</v>
      </c>
      <c r="P332" s="3">
        <v>332.0</v>
      </c>
      <c r="Q332" s="3">
        <v>89.0</v>
      </c>
      <c r="S332" s="4">
        <v>1206.0</v>
      </c>
    </row>
    <row r="333">
      <c r="A333" s="3" t="s">
        <v>976</v>
      </c>
      <c r="B333" s="4" t="s">
        <v>956</v>
      </c>
      <c r="C333" s="5" t="s">
        <v>977</v>
      </c>
      <c r="D333" s="3" t="s">
        <v>19</v>
      </c>
      <c r="E333" s="3" t="s">
        <v>20</v>
      </c>
      <c r="F333" s="3" t="s">
        <v>978</v>
      </c>
      <c r="G333" s="3" t="s">
        <v>22</v>
      </c>
      <c r="H333" s="3">
        <v>28.0</v>
      </c>
      <c r="I333" s="3" t="s">
        <v>23</v>
      </c>
      <c r="J333" s="3" t="s">
        <v>24</v>
      </c>
      <c r="K333" s="3" t="s">
        <v>25</v>
      </c>
      <c r="L333" s="3">
        <v>6.0</v>
      </c>
      <c r="M333" s="4">
        <v>1262.0</v>
      </c>
      <c r="N333" s="3" t="s">
        <v>31</v>
      </c>
      <c r="O333" s="6">
        <v>292451.0</v>
      </c>
      <c r="P333" s="3">
        <v>655.0</v>
      </c>
      <c r="Q333" s="3">
        <v>108.0</v>
      </c>
      <c r="S333" s="4">
        <v>1262.0</v>
      </c>
    </row>
    <row r="334">
      <c r="A334" s="3" t="s">
        <v>970</v>
      </c>
      <c r="B334" s="4" t="s">
        <v>956</v>
      </c>
      <c r="C334" s="5" t="s">
        <v>971</v>
      </c>
      <c r="D334" s="3" t="s">
        <v>19</v>
      </c>
      <c r="E334" s="3" t="s">
        <v>20</v>
      </c>
      <c r="F334" s="3" t="s">
        <v>972</v>
      </c>
      <c r="G334" s="3" t="s">
        <v>64</v>
      </c>
      <c r="H334" s="3">
        <v>28.0</v>
      </c>
      <c r="I334" s="3" t="s">
        <v>23</v>
      </c>
      <c r="J334" s="3" t="s">
        <v>959</v>
      </c>
      <c r="K334" s="3" t="s">
        <v>25</v>
      </c>
      <c r="L334" s="3">
        <v>55.0</v>
      </c>
      <c r="M334" s="4">
        <v>0.0</v>
      </c>
      <c r="N334" s="3" t="s">
        <v>31</v>
      </c>
      <c r="O334" s="6">
        <v>777036.0</v>
      </c>
      <c r="P334" s="6">
        <v>4639.0</v>
      </c>
      <c r="Q334" s="3">
        <v>844.0</v>
      </c>
      <c r="S334" s="4">
        <v>0.0</v>
      </c>
    </row>
    <row r="335">
      <c r="A335" s="3" t="s">
        <v>979</v>
      </c>
      <c r="B335" s="4" t="s">
        <v>956</v>
      </c>
      <c r="C335" s="5" t="s">
        <v>980</v>
      </c>
      <c r="D335" s="3" t="s">
        <v>19</v>
      </c>
      <c r="E335" s="3" t="s">
        <v>20</v>
      </c>
      <c r="F335" s="3" t="s">
        <v>981</v>
      </c>
      <c r="G335" s="3" t="s">
        <v>982</v>
      </c>
      <c r="H335" s="3">
        <v>28.0</v>
      </c>
      <c r="I335" s="3" t="s">
        <v>23</v>
      </c>
      <c r="J335" s="3" t="s">
        <v>24</v>
      </c>
      <c r="K335" s="3">
        <v>30.0</v>
      </c>
      <c r="L335" s="3">
        <v>62.0</v>
      </c>
      <c r="M335" s="4">
        <v>0.0</v>
      </c>
      <c r="N335" s="3" t="s">
        <v>31</v>
      </c>
      <c r="O335" s="6">
        <v>336097.0</v>
      </c>
      <c r="P335" s="6">
        <v>7290.0</v>
      </c>
      <c r="Q335" s="3">
        <v>295.0</v>
      </c>
      <c r="S335" s="4">
        <v>0.0</v>
      </c>
    </row>
    <row r="336">
      <c r="A336" s="3" t="s">
        <v>983</v>
      </c>
      <c r="B336" s="4" t="s">
        <v>956</v>
      </c>
      <c r="C336" s="5" t="s">
        <v>984</v>
      </c>
      <c r="D336" s="3" t="s">
        <v>19</v>
      </c>
      <c r="E336" s="3" t="s">
        <v>20</v>
      </c>
      <c r="F336" s="3" t="s">
        <v>985</v>
      </c>
      <c r="G336" s="3" t="s">
        <v>22</v>
      </c>
      <c r="H336" s="3">
        <v>28.0</v>
      </c>
      <c r="I336" s="3" t="s">
        <v>23</v>
      </c>
      <c r="J336" s="3" t="s">
        <v>24</v>
      </c>
      <c r="K336" s="3" t="s">
        <v>25</v>
      </c>
      <c r="L336" s="3" t="s">
        <v>27</v>
      </c>
      <c r="M336" s="4">
        <v>0.0</v>
      </c>
      <c r="N336" s="3" t="s">
        <v>31</v>
      </c>
      <c r="O336" s="6">
        <v>193322.0</v>
      </c>
      <c r="P336" s="6">
        <v>3110.0</v>
      </c>
      <c r="Q336" s="3">
        <v>187.0</v>
      </c>
      <c r="S336" s="4">
        <v>0.0</v>
      </c>
    </row>
    <row r="337">
      <c r="A337" s="3" t="s">
        <v>976</v>
      </c>
      <c r="B337" s="4" t="s">
        <v>956</v>
      </c>
      <c r="C337" s="5" t="s">
        <v>977</v>
      </c>
      <c r="D337" s="3" t="s">
        <v>19</v>
      </c>
      <c r="E337" s="3" t="s">
        <v>20</v>
      </c>
      <c r="F337" s="3" t="s">
        <v>978</v>
      </c>
      <c r="G337" s="3" t="s">
        <v>22</v>
      </c>
      <c r="H337" s="3">
        <v>28.0</v>
      </c>
      <c r="I337" s="3" t="s">
        <v>23</v>
      </c>
      <c r="J337" s="3" t="s">
        <v>24</v>
      </c>
      <c r="K337" s="3" t="s">
        <v>25</v>
      </c>
      <c r="L337" s="3">
        <v>6.0</v>
      </c>
      <c r="M337" s="4">
        <v>1262.0</v>
      </c>
      <c r="N337" s="3" t="s">
        <v>31</v>
      </c>
      <c r="O337" s="6">
        <v>292451.0</v>
      </c>
      <c r="P337" s="3">
        <v>655.0</v>
      </c>
      <c r="Q337" s="3">
        <v>108.0</v>
      </c>
      <c r="S337" s="4">
        <v>1262.0</v>
      </c>
    </row>
    <row r="338">
      <c r="A338" s="3" t="s">
        <v>983</v>
      </c>
      <c r="B338" s="4" t="s">
        <v>956</v>
      </c>
      <c r="C338" s="5" t="s">
        <v>984</v>
      </c>
      <c r="D338" s="3" t="s">
        <v>19</v>
      </c>
      <c r="E338" s="3" t="s">
        <v>20</v>
      </c>
      <c r="F338" s="3" t="s">
        <v>985</v>
      </c>
      <c r="G338" s="3" t="s">
        <v>22</v>
      </c>
      <c r="H338" s="3">
        <v>28.0</v>
      </c>
      <c r="I338" s="3" t="s">
        <v>23</v>
      </c>
      <c r="J338" s="3" t="s">
        <v>24</v>
      </c>
      <c r="K338" s="3" t="s">
        <v>25</v>
      </c>
      <c r="L338" s="3" t="s">
        <v>27</v>
      </c>
      <c r="M338" s="4">
        <v>0.0</v>
      </c>
      <c r="N338" s="3" t="s">
        <v>31</v>
      </c>
      <c r="O338" s="6">
        <v>193322.0</v>
      </c>
      <c r="P338" s="6">
        <v>3110.0</v>
      </c>
      <c r="Q338" s="3">
        <v>187.0</v>
      </c>
      <c r="S338" s="4">
        <v>0.0</v>
      </c>
    </row>
    <row r="339">
      <c r="A339" s="3" t="s">
        <v>986</v>
      </c>
      <c r="B339" s="4" t="s">
        <v>987</v>
      </c>
      <c r="C339" s="5" t="s">
        <v>988</v>
      </c>
      <c r="D339" s="3" t="s">
        <v>19</v>
      </c>
      <c r="E339" s="3" t="s">
        <v>20</v>
      </c>
      <c r="F339" s="3" t="s">
        <v>989</v>
      </c>
      <c r="G339" s="3" t="s">
        <v>22</v>
      </c>
      <c r="H339" s="3">
        <v>28.0</v>
      </c>
      <c r="I339" s="3" t="s">
        <v>23</v>
      </c>
      <c r="J339" s="3" t="s">
        <v>24</v>
      </c>
      <c r="K339" s="3" t="s">
        <v>25</v>
      </c>
      <c r="L339" s="3">
        <v>5.0</v>
      </c>
      <c r="M339" s="4">
        <v>155.0</v>
      </c>
      <c r="N339" s="3" t="s">
        <v>569</v>
      </c>
      <c r="O339" s="6">
        <v>71159.0</v>
      </c>
      <c r="P339" s="3">
        <v>312.0</v>
      </c>
      <c r="Q339" s="3">
        <v>54.0</v>
      </c>
      <c r="S339" s="4">
        <v>155.0</v>
      </c>
    </row>
    <row r="340">
      <c r="A340" s="3" t="s">
        <v>990</v>
      </c>
      <c r="B340" s="4" t="s">
        <v>987</v>
      </c>
      <c r="C340" s="5" t="s">
        <v>991</v>
      </c>
      <c r="D340" s="3" t="s">
        <v>19</v>
      </c>
      <c r="E340" s="3" t="s">
        <v>20</v>
      </c>
      <c r="F340" s="3" t="s">
        <v>992</v>
      </c>
      <c r="G340" s="3" t="s">
        <v>22</v>
      </c>
      <c r="H340" s="3">
        <v>28.0</v>
      </c>
      <c r="I340" s="3" t="s">
        <v>23</v>
      </c>
      <c r="J340" s="3" t="s">
        <v>24</v>
      </c>
      <c r="K340" s="3" t="s">
        <v>25</v>
      </c>
      <c r="L340" s="3">
        <v>3.0</v>
      </c>
      <c r="M340" s="4">
        <v>92.0</v>
      </c>
      <c r="N340" s="3" t="s">
        <v>569</v>
      </c>
      <c r="O340" s="6">
        <v>3343.0</v>
      </c>
      <c r="P340" s="3" t="s">
        <v>167</v>
      </c>
      <c r="Q340" s="3">
        <v>4.0</v>
      </c>
      <c r="S340" s="4">
        <v>92.0</v>
      </c>
    </row>
    <row r="341">
      <c r="A341" s="3" t="s">
        <v>993</v>
      </c>
      <c r="B341" s="4" t="s">
        <v>987</v>
      </c>
      <c r="C341" s="5" t="s">
        <v>994</v>
      </c>
      <c r="D341" s="3" t="s">
        <v>19</v>
      </c>
      <c r="E341" s="3" t="s">
        <v>20</v>
      </c>
      <c r="F341" s="3" t="s">
        <v>995</v>
      </c>
      <c r="G341" s="3" t="s">
        <v>22</v>
      </c>
      <c r="H341" s="3">
        <v>28.0</v>
      </c>
      <c r="I341" s="3" t="s">
        <v>23</v>
      </c>
      <c r="J341" s="3" t="s">
        <v>24</v>
      </c>
      <c r="K341" s="3" t="s">
        <v>25</v>
      </c>
      <c r="L341" s="3">
        <v>7.0</v>
      </c>
      <c r="M341" s="4">
        <v>120.0</v>
      </c>
      <c r="N341" s="3" t="s">
        <v>569</v>
      </c>
      <c r="O341" s="6">
        <v>104307.0</v>
      </c>
      <c r="P341" s="3">
        <v>53.0</v>
      </c>
      <c r="Q341" s="3">
        <v>76.0</v>
      </c>
      <c r="S341" s="4">
        <v>120.0</v>
      </c>
    </row>
    <row r="342">
      <c r="A342" s="3" t="s">
        <v>996</v>
      </c>
      <c r="B342" s="4" t="s">
        <v>987</v>
      </c>
      <c r="C342" s="5" t="s">
        <v>997</v>
      </c>
      <c r="D342" s="3" t="s">
        <v>19</v>
      </c>
      <c r="E342" s="3" t="s">
        <v>20</v>
      </c>
      <c r="F342" s="3" t="s">
        <v>998</v>
      </c>
      <c r="G342" s="3" t="s">
        <v>22</v>
      </c>
      <c r="H342" s="3">
        <v>28.0</v>
      </c>
      <c r="I342" s="3" t="s">
        <v>23</v>
      </c>
      <c r="J342" s="3" t="s">
        <v>24</v>
      </c>
      <c r="K342" s="3" t="s">
        <v>25</v>
      </c>
      <c r="L342" s="3">
        <v>4.0</v>
      </c>
      <c r="M342" s="4">
        <v>1194.0</v>
      </c>
      <c r="N342" s="3" t="s">
        <v>569</v>
      </c>
      <c r="O342" s="6">
        <v>45571.0</v>
      </c>
      <c r="P342" s="3">
        <v>103.0</v>
      </c>
      <c r="Q342" s="3">
        <v>0.0</v>
      </c>
      <c r="S342" s="4">
        <v>1194.0</v>
      </c>
    </row>
    <row r="343">
      <c r="A343" s="3" t="s">
        <v>999</v>
      </c>
      <c r="B343" s="4" t="s">
        <v>987</v>
      </c>
      <c r="C343" s="5" t="s">
        <v>1000</v>
      </c>
      <c r="D343" s="3" t="s">
        <v>19</v>
      </c>
      <c r="E343" s="3" t="s">
        <v>20</v>
      </c>
      <c r="F343" s="3" t="s">
        <v>1001</v>
      </c>
      <c r="G343" s="3" t="s">
        <v>22</v>
      </c>
      <c r="H343" s="3">
        <v>28.0</v>
      </c>
      <c r="I343" s="3" t="s">
        <v>23</v>
      </c>
      <c r="J343" s="3" t="s">
        <v>24</v>
      </c>
      <c r="K343" s="3" t="s">
        <v>25</v>
      </c>
      <c r="L343" s="3">
        <v>1.0</v>
      </c>
      <c r="M343" s="4">
        <v>82.0</v>
      </c>
      <c r="N343" s="3" t="s">
        <v>26</v>
      </c>
      <c r="O343" s="6">
        <v>22839.0</v>
      </c>
      <c r="P343" s="3">
        <v>52.0</v>
      </c>
      <c r="Q343" s="3">
        <v>12.0</v>
      </c>
      <c r="S343" s="4">
        <v>82.0</v>
      </c>
    </row>
    <row r="344">
      <c r="A344" s="3" t="s">
        <v>1002</v>
      </c>
      <c r="B344" s="4" t="s">
        <v>987</v>
      </c>
      <c r="C344" s="5" t="s">
        <v>1003</v>
      </c>
      <c r="D344" s="3" t="s">
        <v>19</v>
      </c>
      <c r="E344" s="3" t="s">
        <v>20</v>
      </c>
      <c r="F344" s="3" t="s">
        <v>1004</v>
      </c>
      <c r="G344" s="3" t="s">
        <v>22</v>
      </c>
      <c r="H344" s="3">
        <v>28.0</v>
      </c>
      <c r="I344" s="3" t="s">
        <v>23</v>
      </c>
      <c r="J344" s="3" t="s">
        <v>24</v>
      </c>
      <c r="K344" s="3" t="s">
        <v>25</v>
      </c>
      <c r="L344" s="3">
        <v>8.0</v>
      </c>
      <c r="M344" s="4">
        <v>0.0</v>
      </c>
      <c r="N344" s="3" t="s">
        <v>31</v>
      </c>
      <c r="O344" s="6">
        <v>410947.0</v>
      </c>
      <c r="P344" s="6">
        <v>1430.0</v>
      </c>
      <c r="Q344" s="3">
        <v>288.0</v>
      </c>
      <c r="S344" s="4">
        <v>0.0</v>
      </c>
    </row>
    <row r="345">
      <c r="A345" s="3" t="s">
        <v>1005</v>
      </c>
      <c r="B345" s="4" t="s">
        <v>987</v>
      </c>
      <c r="C345" s="5" t="s">
        <v>1006</v>
      </c>
      <c r="D345" s="3" t="s">
        <v>19</v>
      </c>
      <c r="E345" s="3" t="s">
        <v>20</v>
      </c>
      <c r="F345" s="3" t="s">
        <v>1007</v>
      </c>
      <c r="G345" s="3" t="s">
        <v>22</v>
      </c>
      <c r="H345" s="3">
        <v>28.0</v>
      </c>
      <c r="I345" s="3" t="s">
        <v>23</v>
      </c>
      <c r="J345" s="3" t="s">
        <v>24</v>
      </c>
      <c r="K345" s="3" t="s">
        <v>25</v>
      </c>
      <c r="L345" s="3">
        <v>15.0</v>
      </c>
      <c r="M345" s="4">
        <v>1367.0</v>
      </c>
      <c r="N345" s="3" t="s">
        <v>31</v>
      </c>
      <c r="O345" s="6">
        <v>184581.0</v>
      </c>
      <c r="P345" s="3">
        <v>713.0</v>
      </c>
      <c r="Q345" s="3" t="s">
        <v>27</v>
      </c>
      <c r="S345" s="4">
        <v>1367.0</v>
      </c>
    </row>
    <row r="346">
      <c r="A346" s="3" t="s">
        <v>1008</v>
      </c>
      <c r="B346" s="4" t="s">
        <v>987</v>
      </c>
      <c r="C346" s="5" t="s">
        <v>1009</v>
      </c>
      <c r="D346" s="3" t="s">
        <v>19</v>
      </c>
      <c r="E346" s="3" t="s">
        <v>20</v>
      </c>
      <c r="F346" s="3" t="s">
        <v>1010</v>
      </c>
      <c r="G346" s="3" t="s">
        <v>64</v>
      </c>
      <c r="H346" s="3">
        <v>28.0</v>
      </c>
      <c r="I346" s="3" t="s">
        <v>23</v>
      </c>
      <c r="J346" s="3" t="s">
        <v>24</v>
      </c>
      <c r="K346" s="3" t="s">
        <v>25</v>
      </c>
      <c r="L346" s="3" t="s">
        <v>27</v>
      </c>
      <c r="M346" s="4">
        <v>0.0</v>
      </c>
      <c r="N346" s="3" t="s">
        <v>31</v>
      </c>
      <c r="O346" s="6">
        <v>215770.0</v>
      </c>
      <c r="P346" s="6">
        <v>3817.0</v>
      </c>
      <c r="Q346" s="3" t="s">
        <v>27</v>
      </c>
      <c r="S346" s="4">
        <v>0.0</v>
      </c>
    </row>
    <row r="347">
      <c r="A347" s="3" t="s">
        <v>1011</v>
      </c>
      <c r="B347" s="4" t="s">
        <v>987</v>
      </c>
      <c r="C347" s="5" t="s">
        <v>1012</v>
      </c>
      <c r="D347" s="3" t="s">
        <v>19</v>
      </c>
      <c r="E347" s="3" t="s">
        <v>20</v>
      </c>
      <c r="F347" s="3" t="s">
        <v>1013</v>
      </c>
      <c r="G347" s="3" t="s">
        <v>22</v>
      </c>
      <c r="H347" s="3">
        <v>28.0</v>
      </c>
      <c r="I347" s="3" t="s">
        <v>23</v>
      </c>
      <c r="J347" s="3" t="s">
        <v>24</v>
      </c>
      <c r="K347" s="3" t="s">
        <v>25</v>
      </c>
      <c r="L347" s="3">
        <v>6.0</v>
      </c>
      <c r="M347" s="4">
        <v>184.0</v>
      </c>
      <c r="N347" s="3" t="s">
        <v>31</v>
      </c>
      <c r="O347" s="6">
        <v>98656.0</v>
      </c>
      <c r="P347" s="3">
        <v>307.0</v>
      </c>
      <c r="Q347" s="3">
        <v>138.0</v>
      </c>
      <c r="S347" s="4">
        <v>184.0</v>
      </c>
    </row>
    <row r="348">
      <c r="A348" s="3" t="s">
        <v>1014</v>
      </c>
      <c r="B348" s="4" t="s">
        <v>987</v>
      </c>
      <c r="C348" s="5" t="s">
        <v>1015</v>
      </c>
      <c r="D348" s="3" t="s">
        <v>19</v>
      </c>
      <c r="E348" s="3" t="s">
        <v>20</v>
      </c>
      <c r="F348" s="3" t="s">
        <v>1016</v>
      </c>
      <c r="G348" s="3" t="s">
        <v>107</v>
      </c>
      <c r="H348" s="3">
        <v>28.0</v>
      </c>
      <c r="I348" s="3" t="s">
        <v>1017</v>
      </c>
      <c r="J348" s="3" t="s">
        <v>24</v>
      </c>
      <c r="K348" s="3" t="s">
        <v>27</v>
      </c>
      <c r="L348" s="3">
        <v>29.0</v>
      </c>
      <c r="M348" s="4">
        <v>0.0</v>
      </c>
      <c r="N348" s="3" t="s">
        <v>31</v>
      </c>
      <c r="O348" s="6">
        <v>575278.0</v>
      </c>
      <c r="P348" s="3">
        <v>838.0</v>
      </c>
      <c r="Q348" s="6">
        <v>1238.0</v>
      </c>
      <c r="S348" s="4">
        <v>0.0</v>
      </c>
    </row>
    <row r="349">
      <c r="A349" s="3" t="s">
        <v>1018</v>
      </c>
      <c r="B349" s="4" t="s">
        <v>987</v>
      </c>
      <c r="C349" s="5" t="s">
        <v>1019</v>
      </c>
      <c r="D349" s="3" t="s">
        <v>19</v>
      </c>
      <c r="E349" s="3" t="s">
        <v>20</v>
      </c>
      <c r="F349" s="3" t="s">
        <v>1020</v>
      </c>
      <c r="G349" s="3" t="s">
        <v>22</v>
      </c>
      <c r="H349" s="3">
        <v>28.0</v>
      </c>
      <c r="I349" s="3" t="s">
        <v>23</v>
      </c>
      <c r="J349" s="3" t="s">
        <v>24</v>
      </c>
      <c r="K349" s="3" t="s">
        <v>25</v>
      </c>
      <c r="L349" s="3">
        <v>10.0</v>
      </c>
      <c r="M349" s="4">
        <v>1250.0</v>
      </c>
      <c r="N349" s="3" t="s">
        <v>31</v>
      </c>
      <c r="O349" s="6">
        <v>311033.0</v>
      </c>
      <c r="P349" s="6">
        <v>1353.0</v>
      </c>
      <c r="Q349" s="3">
        <v>394.0</v>
      </c>
      <c r="S349" s="4">
        <v>1250.0</v>
      </c>
    </row>
    <row r="350">
      <c r="A350" s="3" t="s">
        <v>1021</v>
      </c>
      <c r="B350" s="4" t="s">
        <v>987</v>
      </c>
      <c r="C350" s="5" t="s">
        <v>1022</v>
      </c>
      <c r="D350" s="3" t="s">
        <v>19</v>
      </c>
      <c r="E350" s="3" t="s">
        <v>20</v>
      </c>
      <c r="F350" s="3" t="s">
        <v>1023</v>
      </c>
      <c r="G350" s="3" t="s">
        <v>22</v>
      </c>
      <c r="H350" s="3">
        <v>28.0</v>
      </c>
      <c r="I350" s="3" t="s">
        <v>23</v>
      </c>
      <c r="J350" s="3" t="s">
        <v>24</v>
      </c>
      <c r="K350" s="3" t="s">
        <v>25</v>
      </c>
      <c r="L350" s="3">
        <v>4.0</v>
      </c>
      <c r="M350" s="4">
        <v>162.0</v>
      </c>
      <c r="N350" s="3" t="s">
        <v>31</v>
      </c>
      <c r="O350" s="6">
        <v>41197.0</v>
      </c>
      <c r="P350" s="3">
        <v>174.0</v>
      </c>
      <c r="Q350" s="3">
        <v>70.0</v>
      </c>
      <c r="S350" s="4">
        <v>162.0</v>
      </c>
    </row>
    <row r="351">
      <c r="A351" s="3" t="s">
        <v>1024</v>
      </c>
      <c r="B351" s="4" t="s">
        <v>987</v>
      </c>
      <c r="C351" s="5" t="s">
        <v>1025</v>
      </c>
      <c r="D351" s="3" t="s">
        <v>19</v>
      </c>
      <c r="E351" s="3" t="s">
        <v>20</v>
      </c>
      <c r="F351" s="3" t="s">
        <v>1026</v>
      </c>
      <c r="G351" s="3" t="s">
        <v>22</v>
      </c>
      <c r="H351" s="3">
        <v>28.0</v>
      </c>
      <c r="I351" s="3" t="s">
        <v>23</v>
      </c>
      <c r="J351" s="3" t="s">
        <v>24</v>
      </c>
      <c r="K351" s="3" t="s">
        <v>25</v>
      </c>
      <c r="L351" s="3">
        <v>6.0</v>
      </c>
      <c r="M351" s="4">
        <v>178.0</v>
      </c>
      <c r="N351" s="3" t="s">
        <v>31</v>
      </c>
      <c r="O351" s="6">
        <v>16178.0</v>
      </c>
      <c r="P351" s="3">
        <v>211.0</v>
      </c>
      <c r="Q351" s="3">
        <v>92.0</v>
      </c>
      <c r="S351" s="4">
        <v>178.0</v>
      </c>
    </row>
    <row r="352">
      <c r="A352" s="3" t="s">
        <v>1027</v>
      </c>
      <c r="B352" s="4" t="s">
        <v>987</v>
      </c>
      <c r="C352" s="5" t="s">
        <v>1028</v>
      </c>
      <c r="D352" s="3" t="s">
        <v>19</v>
      </c>
      <c r="E352" s="3" t="s">
        <v>20</v>
      </c>
      <c r="F352" s="3" t="s">
        <v>1029</v>
      </c>
      <c r="G352" s="3" t="s">
        <v>22</v>
      </c>
      <c r="H352" s="3">
        <v>28.0</v>
      </c>
      <c r="I352" s="3" t="s">
        <v>23</v>
      </c>
      <c r="J352" s="3" t="s">
        <v>24</v>
      </c>
      <c r="K352" s="3" t="s">
        <v>25</v>
      </c>
      <c r="L352" s="3" t="s">
        <v>27</v>
      </c>
      <c r="M352" s="4">
        <v>167.0</v>
      </c>
      <c r="N352" s="3" t="s">
        <v>31</v>
      </c>
      <c r="O352" s="6">
        <v>83443.0</v>
      </c>
      <c r="P352" s="3" t="s">
        <v>27</v>
      </c>
      <c r="Q352" s="3" t="s">
        <v>27</v>
      </c>
      <c r="S352" s="4">
        <v>167.0</v>
      </c>
    </row>
    <row r="353">
      <c r="A353" s="3" t="s">
        <v>1030</v>
      </c>
      <c r="B353" s="4" t="s">
        <v>987</v>
      </c>
      <c r="C353" s="5" t="s">
        <v>1031</v>
      </c>
      <c r="D353" s="3" t="s">
        <v>19</v>
      </c>
      <c r="E353" s="3" t="s">
        <v>20</v>
      </c>
      <c r="F353" s="3" t="s">
        <v>1032</v>
      </c>
      <c r="G353" s="3" t="s">
        <v>22</v>
      </c>
      <c r="H353" s="3">
        <v>28.0</v>
      </c>
      <c r="I353" s="3" t="s">
        <v>23</v>
      </c>
      <c r="J353" s="3" t="s">
        <v>24</v>
      </c>
      <c r="K353" s="3" t="s">
        <v>27</v>
      </c>
      <c r="L353" s="3">
        <v>5.0</v>
      </c>
      <c r="M353" s="4">
        <v>0.0</v>
      </c>
      <c r="N353" s="3" t="s">
        <v>31</v>
      </c>
      <c r="O353" s="3" t="s">
        <v>27</v>
      </c>
      <c r="P353" s="3">
        <v>27.0</v>
      </c>
      <c r="Q353" s="3" t="s">
        <v>27</v>
      </c>
      <c r="S353" s="4">
        <v>0.0</v>
      </c>
    </row>
    <row r="354">
      <c r="A354" s="3" t="s">
        <v>1033</v>
      </c>
      <c r="B354" s="4" t="s">
        <v>987</v>
      </c>
      <c r="C354" s="5" t="s">
        <v>1034</v>
      </c>
      <c r="D354" s="3" t="s">
        <v>19</v>
      </c>
      <c r="E354" s="3" t="s">
        <v>1035</v>
      </c>
      <c r="F354" s="3" t="s">
        <v>1036</v>
      </c>
      <c r="G354" s="3" t="s">
        <v>22</v>
      </c>
      <c r="H354" s="3">
        <v>28.0</v>
      </c>
      <c r="I354" s="3" t="s">
        <v>23</v>
      </c>
      <c r="J354" s="3" t="s">
        <v>24</v>
      </c>
      <c r="K354" s="3" t="s">
        <v>25</v>
      </c>
      <c r="L354" s="3" t="s">
        <v>27</v>
      </c>
      <c r="M354" s="4">
        <v>0.0</v>
      </c>
      <c r="N354" s="3" t="s">
        <v>31</v>
      </c>
      <c r="O354" s="6">
        <v>51863.0</v>
      </c>
      <c r="P354" s="3">
        <v>89.0</v>
      </c>
      <c r="Q354" s="3">
        <v>82.0</v>
      </c>
      <c r="S354" s="4">
        <v>0.0</v>
      </c>
    </row>
    <row r="355">
      <c r="A355" s="3" t="s">
        <v>1037</v>
      </c>
      <c r="B355" s="4" t="s">
        <v>987</v>
      </c>
      <c r="C355" s="5" t="s">
        <v>1038</v>
      </c>
      <c r="D355" s="3" t="s">
        <v>19</v>
      </c>
      <c r="E355" s="3" t="s">
        <v>20</v>
      </c>
      <c r="F355" s="3" t="s">
        <v>1039</v>
      </c>
      <c r="G355" s="3" t="s">
        <v>22</v>
      </c>
      <c r="H355" s="3">
        <v>28.0</v>
      </c>
      <c r="I355" s="3" t="s">
        <v>23</v>
      </c>
      <c r="J355" s="3" t="s">
        <v>24</v>
      </c>
      <c r="K355" s="3" t="s">
        <v>25</v>
      </c>
      <c r="L355" s="3">
        <v>10.0</v>
      </c>
      <c r="M355" s="4">
        <v>256.0</v>
      </c>
      <c r="N355" s="3" t="s">
        <v>31</v>
      </c>
      <c r="O355" s="6">
        <v>80366.0</v>
      </c>
      <c r="P355" s="3">
        <v>83.0</v>
      </c>
      <c r="Q355" s="3">
        <v>90.0</v>
      </c>
      <c r="S355" s="4">
        <v>256.0</v>
      </c>
    </row>
    <row r="356">
      <c r="A356" s="3" t="s">
        <v>1040</v>
      </c>
      <c r="B356" s="4" t="s">
        <v>987</v>
      </c>
      <c r="C356" s="5" t="s">
        <v>1041</v>
      </c>
      <c r="D356" s="3" t="s">
        <v>19</v>
      </c>
      <c r="E356" s="3" t="s">
        <v>20</v>
      </c>
      <c r="F356" s="3" t="s">
        <v>1042</v>
      </c>
      <c r="G356" s="3" t="s">
        <v>22</v>
      </c>
      <c r="H356" s="3">
        <v>28.0</v>
      </c>
      <c r="I356" s="3" t="s">
        <v>23</v>
      </c>
      <c r="J356" s="3" t="s">
        <v>24</v>
      </c>
      <c r="K356" s="3" t="s">
        <v>25</v>
      </c>
      <c r="L356" s="3">
        <v>10.0</v>
      </c>
      <c r="M356" s="4">
        <v>1445.0</v>
      </c>
      <c r="N356" s="3" t="s">
        <v>31</v>
      </c>
      <c r="O356" s="6">
        <v>452153.0</v>
      </c>
      <c r="P356" s="6">
        <v>2281.0</v>
      </c>
      <c r="Q356" s="3">
        <v>570.0</v>
      </c>
      <c r="S356" s="4">
        <v>1445.0</v>
      </c>
    </row>
    <row r="357">
      <c r="A357" s="3" t="s">
        <v>1043</v>
      </c>
      <c r="B357" s="4" t="s">
        <v>987</v>
      </c>
      <c r="C357" s="5" t="s">
        <v>1044</v>
      </c>
      <c r="D357" s="3" t="s">
        <v>19</v>
      </c>
      <c r="E357" s="3" t="s">
        <v>1035</v>
      </c>
      <c r="F357" s="3" t="s">
        <v>1045</v>
      </c>
      <c r="G357" s="3" t="s">
        <v>22</v>
      </c>
      <c r="H357" s="3">
        <v>28.0</v>
      </c>
      <c r="I357" s="3" t="s">
        <v>23</v>
      </c>
      <c r="J357" s="3" t="s">
        <v>24</v>
      </c>
      <c r="K357" s="3" t="s">
        <v>25</v>
      </c>
      <c r="L357" s="3">
        <v>18.0</v>
      </c>
      <c r="M357" s="4">
        <v>1356.0</v>
      </c>
      <c r="N357" s="3" t="s">
        <v>31</v>
      </c>
      <c r="O357" s="6">
        <v>283949.0</v>
      </c>
      <c r="P357" s="6">
        <v>2990.0</v>
      </c>
      <c r="Q357" s="3">
        <v>198.0</v>
      </c>
      <c r="S357" s="4">
        <v>1356.0</v>
      </c>
    </row>
    <row r="358">
      <c r="A358" s="3" t="s">
        <v>1046</v>
      </c>
      <c r="B358" s="4" t="s">
        <v>987</v>
      </c>
      <c r="C358" s="5" t="s">
        <v>1047</v>
      </c>
      <c r="D358" s="3" t="s">
        <v>19</v>
      </c>
      <c r="E358" s="3" t="s">
        <v>20</v>
      </c>
      <c r="F358" s="3" t="s">
        <v>1048</v>
      </c>
      <c r="G358" s="3" t="s">
        <v>22</v>
      </c>
      <c r="H358" s="3">
        <v>28.0</v>
      </c>
      <c r="I358" s="3" t="s">
        <v>23</v>
      </c>
      <c r="J358" s="3" t="s">
        <v>24</v>
      </c>
      <c r="K358" s="3" t="s">
        <v>25</v>
      </c>
      <c r="L358" s="3">
        <v>19.0</v>
      </c>
      <c r="M358" s="4">
        <v>1942.0</v>
      </c>
      <c r="N358" s="3" t="s">
        <v>31</v>
      </c>
      <c r="O358" s="6">
        <v>177658.0</v>
      </c>
      <c r="P358" s="3">
        <v>373.0</v>
      </c>
      <c r="Q358" s="3">
        <v>17.0</v>
      </c>
      <c r="S358" s="4">
        <v>1942.0</v>
      </c>
    </row>
    <row r="359">
      <c r="A359" s="3" t="s">
        <v>1049</v>
      </c>
      <c r="B359" s="4" t="s">
        <v>987</v>
      </c>
      <c r="C359" s="5" t="s">
        <v>1050</v>
      </c>
      <c r="D359" s="3" t="s">
        <v>19</v>
      </c>
      <c r="E359" s="3" t="s">
        <v>20</v>
      </c>
      <c r="F359" s="3" t="s">
        <v>1051</v>
      </c>
      <c r="G359" s="3" t="s">
        <v>22</v>
      </c>
      <c r="H359" s="3">
        <v>28.0</v>
      </c>
      <c r="I359" s="3" t="s">
        <v>23</v>
      </c>
      <c r="J359" s="3" t="s">
        <v>24</v>
      </c>
      <c r="K359" s="3" t="s">
        <v>25</v>
      </c>
      <c r="L359" s="3">
        <v>1.0</v>
      </c>
      <c r="M359" s="4">
        <v>181.0</v>
      </c>
      <c r="N359" s="3" t="s">
        <v>31</v>
      </c>
      <c r="O359" s="6">
        <v>109336.0</v>
      </c>
      <c r="P359" s="3">
        <v>131.0</v>
      </c>
      <c r="Q359" s="3">
        <v>2.0</v>
      </c>
      <c r="S359" s="4">
        <v>181.0</v>
      </c>
    </row>
    <row r="360">
      <c r="A360" s="3" t="s">
        <v>1052</v>
      </c>
      <c r="B360" s="4" t="s">
        <v>987</v>
      </c>
      <c r="C360" s="5" t="s">
        <v>1053</v>
      </c>
      <c r="D360" s="3" t="s">
        <v>19</v>
      </c>
      <c r="E360" s="3" t="s">
        <v>20</v>
      </c>
      <c r="F360" s="3" t="s">
        <v>1054</v>
      </c>
      <c r="G360" s="3" t="s">
        <v>22</v>
      </c>
      <c r="H360" s="3">
        <v>28.0</v>
      </c>
      <c r="I360" s="3" t="s">
        <v>23</v>
      </c>
      <c r="J360" s="3" t="s">
        <v>24</v>
      </c>
      <c r="K360" s="3" t="s">
        <v>25</v>
      </c>
      <c r="L360" s="3">
        <v>3.0</v>
      </c>
      <c r="M360" s="4">
        <v>179.0</v>
      </c>
      <c r="N360" s="3" t="s">
        <v>31</v>
      </c>
      <c r="O360" s="6">
        <v>45072.0</v>
      </c>
      <c r="P360" s="3">
        <v>66.0</v>
      </c>
      <c r="Q360" s="3">
        <v>29.0</v>
      </c>
      <c r="S360" s="4">
        <v>179.0</v>
      </c>
    </row>
    <row r="361">
      <c r="A361" s="3" t="s">
        <v>1055</v>
      </c>
      <c r="B361" s="4" t="s">
        <v>987</v>
      </c>
      <c r="C361" s="5" t="s">
        <v>1056</v>
      </c>
      <c r="D361" s="3" t="s">
        <v>19</v>
      </c>
      <c r="E361" s="3" t="s">
        <v>1057</v>
      </c>
      <c r="F361" s="3" t="s">
        <v>1058</v>
      </c>
      <c r="G361" s="3" t="s">
        <v>22</v>
      </c>
      <c r="H361" s="3">
        <v>28.0</v>
      </c>
      <c r="I361" s="3" t="s">
        <v>23</v>
      </c>
      <c r="J361" s="3" t="s">
        <v>24</v>
      </c>
      <c r="K361" s="3" t="s">
        <v>25</v>
      </c>
      <c r="L361" s="3">
        <v>20.0</v>
      </c>
      <c r="M361" s="4">
        <v>183.0</v>
      </c>
      <c r="N361" s="3" t="s">
        <v>31</v>
      </c>
      <c r="O361" s="6">
        <v>324244.0</v>
      </c>
      <c r="P361" s="6">
        <v>2703.0</v>
      </c>
      <c r="Q361" s="6">
        <v>2270.0</v>
      </c>
      <c r="S361" s="4">
        <v>183.0</v>
      </c>
    </row>
    <row r="362">
      <c r="A362" s="3" t="s">
        <v>1059</v>
      </c>
      <c r="B362" s="4" t="s">
        <v>987</v>
      </c>
      <c r="C362" s="5" t="s">
        <v>1060</v>
      </c>
      <c r="D362" s="3" t="s">
        <v>19</v>
      </c>
      <c r="E362" s="3" t="s">
        <v>20</v>
      </c>
      <c r="F362" s="3" t="s">
        <v>1061</v>
      </c>
      <c r="G362" s="3" t="s">
        <v>22</v>
      </c>
      <c r="H362" s="3">
        <v>28.0</v>
      </c>
      <c r="I362" s="3" t="s">
        <v>23</v>
      </c>
      <c r="J362" s="3" t="s">
        <v>24</v>
      </c>
      <c r="K362" s="3" t="s">
        <v>25</v>
      </c>
      <c r="L362" s="3">
        <v>6.0</v>
      </c>
      <c r="M362" s="4">
        <v>773.0</v>
      </c>
      <c r="N362" s="3" t="s">
        <v>31</v>
      </c>
      <c r="O362" s="6">
        <v>69057.0</v>
      </c>
      <c r="P362" s="3">
        <v>218.0</v>
      </c>
      <c r="Q362" s="3">
        <v>88.0</v>
      </c>
      <c r="S362" s="4">
        <v>773.0</v>
      </c>
    </row>
    <row r="363">
      <c r="A363" s="3" t="s">
        <v>1062</v>
      </c>
      <c r="B363" s="4" t="s">
        <v>987</v>
      </c>
      <c r="C363" s="5" t="s">
        <v>1063</v>
      </c>
      <c r="D363" s="3" t="s">
        <v>19</v>
      </c>
      <c r="E363" s="3" t="s">
        <v>20</v>
      </c>
      <c r="F363" s="3" t="s">
        <v>1064</v>
      </c>
      <c r="G363" s="3" t="s">
        <v>22</v>
      </c>
      <c r="H363" s="3">
        <v>28.0</v>
      </c>
      <c r="I363" s="3" t="s">
        <v>23</v>
      </c>
      <c r="J363" s="3" t="s">
        <v>24</v>
      </c>
      <c r="K363" s="3" t="s">
        <v>25</v>
      </c>
      <c r="L363" s="3">
        <v>62.0</v>
      </c>
      <c r="M363" s="4">
        <v>0.0</v>
      </c>
      <c r="N363" s="3" t="s">
        <v>31</v>
      </c>
      <c r="O363" s="6">
        <v>556886.0</v>
      </c>
      <c r="P363" s="6">
        <v>7894.0</v>
      </c>
      <c r="Q363" s="3">
        <v>630.0</v>
      </c>
      <c r="S363" s="4">
        <v>0.0</v>
      </c>
    </row>
    <row r="364">
      <c r="A364" s="3" t="s">
        <v>1065</v>
      </c>
      <c r="B364" s="4" t="s">
        <v>987</v>
      </c>
      <c r="C364" s="5" t="s">
        <v>1066</v>
      </c>
      <c r="D364" s="3" t="s">
        <v>19</v>
      </c>
      <c r="E364" s="3" t="s">
        <v>20</v>
      </c>
      <c r="F364" s="3" t="s">
        <v>1067</v>
      </c>
      <c r="G364" s="3" t="s">
        <v>64</v>
      </c>
      <c r="H364" s="3">
        <v>28.0</v>
      </c>
      <c r="I364" s="3" t="s">
        <v>23</v>
      </c>
      <c r="J364" s="3" t="s">
        <v>24</v>
      </c>
      <c r="K364" s="3" t="s">
        <v>25</v>
      </c>
      <c r="L364" s="3" t="s">
        <v>27</v>
      </c>
      <c r="M364" s="4">
        <v>0.0</v>
      </c>
      <c r="N364" s="3" t="s">
        <v>31</v>
      </c>
      <c r="O364" s="6">
        <v>199645.0</v>
      </c>
      <c r="P364" s="3">
        <v>247.0</v>
      </c>
      <c r="Q364" s="3">
        <v>206.0</v>
      </c>
      <c r="S364" s="4">
        <v>0.0</v>
      </c>
    </row>
    <row r="365">
      <c r="A365" s="3" t="s">
        <v>1068</v>
      </c>
      <c r="B365" s="4" t="s">
        <v>987</v>
      </c>
      <c r="C365" s="5" t="s">
        <v>1069</v>
      </c>
      <c r="D365" s="3" t="s">
        <v>19</v>
      </c>
      <c r="E365" s="3" t="s">
        <v>1070</v>
      </c>
      <c r="F365" s="3" t="s">
        <v>1071</v>
      </c>
      <c r="G365" s="3" t="s">
        <v>22</v>
      </c>
      <c r="H365" s="3">
        <v>28.0</v>
      </c>
      <c r="I365" s="3" t="s">
        <v>23</v>
      </c>
      <c r="J365" s="3" t="s">
        <v>24</v>
      </c>
      <c r="K365" s="3" t="s">
        <v>25</v>
      </c>
      <c r="L365" s="3">
        <v>11.0</v>
      </c>
      <c r="M365" s="4">
        <v>0.0</v>
      </c>
      <c r="N365" s="3" t="s">
        <v>31</v>
      </c>
      <c r="O365" s="6">
        <v>220088.0</v>
      </c>
      <c r="P365" s="3">
        <v>607.0</v>
      </c>
      <c r="Q365" s="3">
        <v>263.0</v>
      </c>
      <c r="S365" s="4">
        <v>0.0</v>
      </c>
    </row>
    <row r="366">
      <c r="A366" s="3" t="s">
        <v>1072</v>
      </c>
      <c r="B366" s="4" t="s">
        <v>987</v>
      </c>
      <c r="C366" s="5" t="s">
        <v>1073</v>
      </c>
      <c r="D366" s="3" t="s">
        <v>19</v>
      </c>
      <c r="E366" s="3" t="s">
        <v>20</v>
      </c>
      <c r="F366" s="3" t="s">
        <v>1074</v>
      </c>
      <c r="G366" s="3" t="s">
        <v>22</v>
      </c>
      <c r="H366" s="3">
        <v>28.0</v>
      </c>
      <c r="I366" s="3" t="s">
        <v>23</v>
      </c>
      <c r="J366" s="3" t="s">
        <v>24</v>
      </c>
      <c r="K366" s="3" t="s">
        <v>25</v>
      </c>
      <c r="L366" s="3">
        <v>4.0</v>
      </c>
      <c r="M366" s="4">
        <v>1058.0</v>
      </c>
      <c r="N366" s="3" t="s">
        <v>31</v>
      </c>
      <c r="O366" s="6">
        <v>45879.0</v>
      </c>
      <c r="P366" s="3">
        <v>106.0</v>
      </c>
      <c r="Q366" s="3">
        <v>28.0</v>
      </c>
      <c r="S366" s="4">
        <v>1058.0</v>
      </c>
    </row>
    <row r="367">
      <c r="A367" s="3" t="s">
        <v>1075</v>
      </c>
      <c r="B367" s="4" t="s">
        <v>987</v>
      </c>
      <c r="C367" s="5" t="s">
        <v>1076</v>
      </c>
      <c r="D367" s="3" t="s">
        <v>19</v>
      </c>
      <c r="E367" s="3" t="s">
        <v>20</v>
      </c>
      <c r="F367" s="3" t="s">
        <v>1077</v>
      </c>
      <c r="G367" s="3" t="s">
        <v>22</v>
      </c>
      <c r="H367" s="3">
        <v>28.0</v>
      </c>
      <c r="I367" s="3" t="s">
        <v>23</v>
      </c>
      <c r="J367" s="3" t="s">
        <v>24</v>
      </c>
      <c r="K367" s="3" t="s">
        <v>25</v>
      </c>
      <c r="L367" s="3">
        <v>9.0</v>
      </c>
      <c r="M367" s="4">
        <v>1210.0</v>
      </c>
      <c r="N367" s="3" t="s">
        <v>31</v>
      </c>
      <c r="O367" s="6">
        <v>70609.0</v>
      </c>
      <c r="P367" s="3">
        <v>357.0</v>
      </c>
      <c r="Q367" s="3">
        <v>29.0</v>
      </c>
      <c r="S367" s="4">
        <v>1210.0</v>
      </c>
    </row>
    <row r="368">
      <c r="A368" s="3" t="s">
        <v>1059</v>
      </c>
      <c r="B368" s="4" t="s">
        <v>987</v>
      </c>
      <c r="C368" s="5" t="s">
        <v>1060</v>
      </c>
      <c r="D368" s="3" t="s">
        <v>19</v>
      </c>
      <c r="E368" s="3" t="s">
        <v>20</v>
      </c>
      <c r="F368" s="3" t="s">
        <v>1061</v>
      </c>
      <c r="G368" s="3" t="s">
        <v>22</v>
      </c>
      <c r="H368" s="3">
        <v>28.0</v>
      </c>
      <c r="I368" s="3" t="s">
        <v>23</v>
      </c>
      <c r="J368" s="3" t="s">
        <v>24</v>
      </c>
      <c r="K368" s="3" t="s">
        <v>25</v>
      </c>
      <c r="L368" s="3">
        <v>6.0</v>
      </c>
      <c r="M368" s="4">
        <v>773.0</v>
      </c>
      <c r="N368" s="3" t="s">
        <v>31</v>
      </c>
      <c r="O368" s="6">
        <v>69057.0</v>
      </c>
      <c r="P368" s="3">
        <v>218.0</v>
      </c>
      <c r="Q368" s="3">
        <v>88.0</v>
      </c>
      <c r="S368" s="4">
        <v>773.0</v>
      </c>
    </row>
    <row r="369">
      <c r="A369" s="3" t="s">
        <v>1078</v>
      </c>
      <c r="B369" s="4" t="s">
        <v>987</v>
      </c>
      <c r="C369" s="5" t="s">
        <v>1079</v>
      </c>
      <c r="D369" s="3" t="s">
        <v>19</v>
      </c>
      <c r="E369" s="3" t="s">
        <v>20</v>
      </c>
      <c r="F369" s="3" t="s">
        <v>1080</v>
      </c>
      <c r="G369" s="3" t="s">
        <v>22</v>
      </c>
      <c r="H369" s="3">
        <v>28.0</v>
      </c>
      <c r="I369" s="3" t="s">
        <v>23</v>
      </c>
      <c r="J369" s="3" t="s">
        <v>24</v>
      </c>
      <c r="K369" s="3" t="s">
        <v>25</v>
      </c>
      <c r="L369" s="3">
        <v>5.0</v>
      </c>
      <c r="M369" s="4">
        <v>0.0</v>
      </c>
      <c r="N369" s="3" t="s">
        <v>31</v>
      </c>
      <c r="O369" s="6">
        <v>76403.0</v>
      </c>
      <c r="P369" s="3">
        <v>144.0</v>
      </c>
      <c r="Q369" s="3">
        <v>128.0</v>
      </c>
      <c r="S369" s="4">
        <v>0.0</v>
      </c>
    </row>
    <row r="370">
      <c r="A370" s="3" t="s">
        <v>1081</v>
      </c>
      <c r="B370" s="4" t="s">
        <v>987</v>
      </c>
      <c r="C370" s="5" t="s">
        <v>1082</v>
      </c>
      <c r="D370" s="3" t="s">
        <v>19</v>
      </c>
      <c r="E370" s="3" t="s">
        <v>20</v>
      </c>
      <c r="F370" s="3" t="s">
        <v>1083</v>
      </c>
      <c r="G370" s="3" t="s">
        <v>22</v>
      </c>
      <c r="H370" s="3">
        <v>28.0</v>
      </c>
      <c r="I370" s="3" t="s">
        <v>23</v>
      </c>
      <c r="J370" s="3" t="s">
        <v>24</v>
      </c>
      <c r="K370" s="3" t="s">
        <v>25</v>
      </c>
      <c r="L370" s="3">
        <v>2.0</v>
      </c>
      <c r="M370" s="4">
        <v>108.0</v>
      </c>
      <c r="N370" s="3" t="s">
        <v>31</v>
      </c>
      <c r="O370" s="6">
        <v>31745.0</v>
      </c>
      <c r="P370" s="3">
        <v>126.0</v>
      </c>
      <c r="Q370" s="3">
        <v>13.0</v>
      </c>
      <c r="S370" s="4">
        <v>108.0</v>
      </c>
    </row>
    <row r="371">
      <c r="A371" s="3" t="s">
        <v>1084</v>
      </c>
      <c r="B371" s="4" t="s">
        <v>987</v>
      </c>
      <c r="C371" s="5" t="s">
        <v>1085</v>
      </c>
      <c r="D371" s="3" t="s">
        <v>19</v>
      </c>
      <c r="E371" s="3" t="s">
        <v>20</v>
      </c>
      <c r="F371" s="3" t="s">
        <v>1086</v>
      </c>
      <c r="G371" s="3" t="s">
        <v>22</v>
      </c>
      <c r="H371" s="3">
        <v>28.0</v>
      </c>
      <c r="I371" s="3" t="s">
        <v>23</v>
      </c>
      <c r="J371" s="3" t="s">
        <v>24</v>
      </c>
      <c r="K371" s="3" t="s">
        <v>25</v>
      </c>
      <c r="L371" s="3">
        <v>15.0</v>
      </c>
      <c r="M371" s="4">
        <v>0.0</v>
      </c>
      <c r="N371" s="3" t="s">
        <v>31</v>
      </c>
      <c r="O371" s="6">
        <v>145416.0</v>
      </c>
      <c r="P371" s="3">
        <v>435.0</v>
      </c>
      <c r="Q371" s="3">
        <v>547.0</v>
      </c>
      <c r="S371" s="4">
        <v>0.0</v>
      </c>
    </row>
    <row r="372">
      <c r="A372" s="3" t="s">
        <v>1014</v>
      </c>
      <c r="B372" s="4" t="s">
        <v>987</v>
      </c>
      <c r="C372" s="5" t="s">
        <v>1015</v>
      </c>
      <c r="D372" s="3" t="s">
        <v>19</v>
      </c>
      <c r="E372" s="3" t="s">
        <v>20</v>
      </c>
      <c r="F372" s="3" t="s">
        <v>1016</v>
      </c>
      <c r="G372" s="3" t="s">
        <v>107</v>
      </c>
      <c r="H372" s="3">
        <v>28.0</v>
      </c>
      <c r="I372" s="3" t="s">
        <v>1017</v>
      </c>
      <c r="J372" s="3" t="s">
        <v>24</v>
      </c>
      <c r="K372" s="3" t="s">
        <v>27</v>
      </c>
      <c r="L372" s="3">
        <v>29.0</v>
      </c>
      <c r="M372" s="4">
        <v>0.0</v>
      </c>
      <c r="N372" s="3" t="s">
        <v>31</v>
      </c>
      <c r="O372" s="6">
        <v>575278.0</v>
      </c>
      <c r="P372" s="3">
        <v>838.0</v>
      </c>
      <c r="Q372" s="6">
        <v>1238.0</v>
      </c>
      <c r="S372" s="4">
        <v>0.0</v>
      </c>
    </row>
    <row r="373">
      <c r="A373" s="3" t="s">
        <v>1087</v>
      </c>
      <c r="B373" s="4" t="s">
        <v>987</v>
      </c>
      <c r="C373" s="5" t="s">
        <v>1088</v>
      </c>
      <c r="D373" s="3" t="s">
        <v>19</v>
      </c>
      <c r="E373" s="3" t="s">
        <v>20</v>
      </c>
      <c r="F373" s="3" t="s">
        <v>1089</v>
      </c>
      <c r="G373" s="3" t="s">
        <v>22</v>
      </c>
      <c r="H373" s="3">
        <v>28.0</v>
      </c>
      <c r="I373" s="3" t="s">
        <v>23</v>
      </c>
      <c r="J373" s="3" t="s">
        <v>24</v>
      </c>
      <c r="K373" s="3" t="s">
        <v>25</v>
      </c>
      <c r="L373" s="3">
        <v>4.0</v>
      </c>
      <c r="M373" s="4">
        <v>773.0</v>
      </c>
      <c r="N373" s="3" t="s">
        <v>31</v>
      </c>
      <c r="O373" s="6">
        <v>63640.0</v>
      </c>
      <c r="P373" s="3">
        <v>136.0</v>
      </c>
      <c r="Q373" s="3">
        <v>37.0</v>
      </c>
      <c r="S373" s="4">
        <v>773.0</v>
      </c>
    </row>
    <row r="374">
      <c r="A374" s="3" t="s">
        <v>1090</v>
      </c>
      <c r="B374" s="4" t="s">
        <v>987</v>
      </c>
      <c r="C374" s="5" t="s">
        <v>1091</v>
      </c>
      <c r="D374" s="3" t="s">
        <v>19</v>
      </c>
      <c r="E374" s="3" t="s">
        <v>20</v>
      </c>
      <c r="F374" s="3" t="s">
        <v>1092</v>
      </c>
      <c r="G374" s="3" t="s">
        <v>22</v>
      </c>
      <c r="H374" s="3">
        <v>28.0</v>
      </c>
      <c r="I374" s="3" t="s">
        <v>23</v>
      </c>
      <c r="J374" s="3" t="s">
        <v>24</v>
      </c>
      <c r="K374" s="3" t="s">
        <v>25</v>
      </c>
      <c r="L374" s="3">
        <v>10.0</v>
      </c>
      <c r="M374" s="4">
        <v>1258.0</v>
      </c>
      <c r="N374" s="3" t="s">
        <v>31</v>
      </c>
      <c r="O374" s="6">
        <v>220569.0</v>
      </c>
      <c r="P374" s="6">
        <v>1557.0</v>
      </c>
      <c r="Q374" s="3">
        <v>138.0</v>
      </c>
      <c r="S374" s="4">
        <v>1258.0</v>
      </c>
    </row>
    <row r="375">
      <c r="A375" s="3" t="s">
        <v>1093</v>
      </c>
      <c r="B375" s="4" t="s">
        <v>987</v>
      </c>
      <c r="C375" s="5" t="s">
        <v>1094</v>
      </c>
      <c r="D375" s="3" t="s">
        <v>27</v>
      </c>
      <c r="E375" s="3" t="s">
        <v>27</v>
      </c>
      <c r="F375" s="3" t="s">
        <v>27</v>
      </c>
      <c r="G375" s="3" t="s">
        <v>27</v>
      </c>
      <c r="H375" s="3">
        <v>28.0</v>
      </c>
      <c r="I375" s="3" t="s">
        <v>27</v>
      </c>
      <c r="J375" s="3" t="s">
        <v>27</v>
      </c>
      <c r="K375" s="3" t="s">
        <v>27</v>
      </c>
      <c r="L375" s="3" t="s">
        <v>27</v>
      </c>
      <c r="M375" s="4">
        <v>0.0</v>
      </c>
      <c r="N375" s="3" t="s">
        <v>27</v>
      </c>
      <c r="O375" s="3" t="s">
        <v>27</v>
      </c>
      <c r="P375" s="3" t="s">
        <v>27</v>
      </c>
      <c r="Q375" s="3" t="s">
        <v>27</v>
      </c>
      <c r="S375" s="4">
        <v>0.0</v>
      </c>
    </row>
    <row r="376">
      <c r="A376" s="3" t="s">
        <v>1095</v>
      </c>
      <c r="B376" s="4" t="s">
        <v>987</v>
      </c>
      <c r="C376" s="5" t="s">
        <v>1096</v>
      </c>
      <c r="D376" s="3" t="s">
        <v>19</v>
      </c>
      <c r="E376" s="3" t="s">
        <v>20</v>
      </c>
      <c r="F376" s="3" t="s">
        <v>1097</v>
      </c>
      <c r="G376" s="3" t="s">
        <v>69</v>
      </c>
      <c r="H376" s="3">
        <v>28.0</v>
      </c>
      <c r="I376" s="3" t="s">
        <v>23</v>
      </c>
      <c r="J376" s="3" t="s">
        <v>24</v>
      </c>
      <c r="K376" s="3" t="s">
        <v>25</v>
      </c>
      <c r="L376" s="3">
        <v>7.0</v>
      </c>
      <c r="M376" s="4">
        <v>0.0</v>
      </c>
      <c r="N376" s="3" t="s">
        <v>27</v>
      </c>
      <c r="O376" s="6">
        <v>251715.0</v>
      </c>
      <c r="P376" s="3">
        <v>435.0</v>
      </c>
      <c r="Q376" s="3" t="s">
        <v>27</v>
      </c>
      <c r="S376" s="4">
        <v>0.0</v>
      </c>
    </row>
    <row r="377">
      <c r="A377" s="3" t="s">
        <v>1098</v>
      </c>
      <c r="B377" s="4" t="s">
        <v>987</v>
      </c>
      <c r="C377" s="5" t="s">
        <v>1099</v>
      </c>
      <c r="D377" s="3" t="s">
        <v>19</v>
      </c>
      <c r="E377" s="3" t="s">
        <v>20</v>
      </c>
      <c r="F377" s="3" t="s">
        <v>1100</v>
      </c>
      <c r="G377" s="3" t="s">
        <v>22</v>
      </c>
      <c r="H377" s="3">
        <v>28.0</v>
      </c>
      <c r="I377" s="3" t="s">
        <v>23</v>
      </c>
      <c r="J377" s="3" t="s">
        <v>24</v>
      </c>
      <c r="K377" s="3" t="s">
        <v>25</v>
      </c>
      <c r="L377" s="3">
        <v>0.0</v>
      </c>
      <c r="M377" s="4">
        <v>151.0</v>
      </c>
      <c r="O377" s="3">
        <v>0.0</v>
      </c>
      <c r="P377" s="3" t="s">
        <v>167</v>
      </c>
      <c r="Q377" s="3">
        <v>0.0</v>
      </c>
      <c r="S377" s="4">
        <v>151.0</v>
      </c>
    </row>
    <row r="378">
      <c r="A378" s="3" t="s">
        <v>1101</v>
      </c>
      <c r="B378" s="4" t="s">
        <v>1102</v>
      </c>
      <c r="C378" s="5" t="s">
        <v>1103</v>
      </c>
      <c r="D378" s="3" t="s">
        <v>19</v>
      </c>
      <c r="E378" s="3" t="s">
        <v>20</v>
      </c>
      <c r="F378" s="3" t="s">
        <v>1104</v>
      </c>
      <c r="G378" s="3" t="s">
        <v>69</v>
      </c>
      <c r="H378" s="3">
        <v>28.0</v>
      </c>
      <c r="I378" s="3" t="s">
        <v>23</v>
      </c>
      <c r="J378" s="3" t="s">
        <v>24</v>
      </c>
      <c r="K378" s="3" t="s">
        <v>25</v>
      </c>
      <c r="L378" s="3">
        <v>28.0</v>
      </c>
      <c r="M378" s="4">
        <v>540.0</v>
      </c>
      <c r="N378" s="3" t="s">
        <v>31</v>
      </c>
      <c r="O378" s="6">
        <v>214923.0</v>
      </c>
      <c r="P378" s="6">
        <v>5665.0</v>
      </c>
      <c r="Q378" s="3">
        <v>175.0</v>
      </c>
      <c r="S378" s="4">
        <v>540.0</v>
      </c>
    </row>
    <row r="379">
      <c r="A379" s="3" t="s">
        <v>1105</v>
      </c>
      <c r="B379" s="4" t="s">
        <v>1102</v>
      </c>
      <c r="C379" s="5" t="s">
        <v>1106</v>
      </c>
      <c r="D379" s="3" t="s">
        <v>19</v>
      </c>
      <c r="E379" s="3" t="s">
        <v>84</v>
      </c>
      <c r="F379" s="3" t="s">
        <v>1107</v>
      </c>
      <c r="G379" s="3" t="s">
        <v>64</v>
      </c>
      <c r="H379" s="3">
        <v>28.0</v>
      </c>
      <c r="I379" s="3" t="s">
        <v>23</v>
      </c>
      <c r="J379" s="3" t="s">
        <v>24</v>
      </c>
      <c r="K379" s="3" t="s">
        <v>25</v>
      </c>
      <c r="L379" s="3" t="s">
        <v>27</v>
      </c>
      <c r="M379" s="4">
        <v>0.0</v>
      </c>
      <c r="N379" s="3" t="s">
        <v>31</v>
      </c>
      <c r="O379" s="6">
        <v>49538.0</v>
      </c>
      <c r="P379" s="3">
        <v>249.0</v>
      </c>
      <c r="Q379" s="3">
        <v>131.0</v>
      </c>
      <c r="S379" s="4">
        <v>0.0</v>
      </c>
    </row>
    <row r="380">
      <c r="A380" s="3" t="s">
        <v>1108</v>
      </c>
      <c r="B380" s="4" t="s">
        <v>1102</v>
      </c>
      <c r="C380" s="5" t="s">
        <v>1109</v>
      </c>
      <c r="D380" s="3" t="s">
        <v>19</v>
      </c>
      <c r="E380" s="3" t="s">
        <v>20</v>
      </c>
      <c r="F380" s="3" t="s">
        <v>1110</v>
      </c>
      <c r="G380" s="3" t="s">
        <v>22</v>
      </c>
      <c r="H380" s="3">
        <v>28.0</v>
      </c>
      <c r="I380" s="3" t="s">
        <v>23</v>
      </c>
      <c r="J380" s="3" t="s">
        <v>24</v>
      </c>
      <c r="K380" s="3" t="s">
        <v>25</v>
      </c>
      <c r="L380" s="3">
        <v>9.0</v>
      </c>
      <c r="M380" s="4">
        <v>936.0</v>
      </c>
      <c r="N380" s="3" t="s">
        <v>31</v>
      </c>
      <c r="O380" s="6">
        <v>133793.0</v>
      </c>
      <c r="P380" s="3">
        <v>944.0</v>
      </c>
      <c r="Q380" s="3">
        <v>148.0</v>
      </c>
      <c r="S380" s="4">
        <v>936.0</v>
      </c>
    </row>
    <row r="381">
      <c r="A381" s="3" t="s">
        <v>1111</v>
      </c>
      <c r="B381" s="4" t="s">
        <v>1102</v>
      </c>
      <c r="C381" s="5" t="s">
        <v>1112</v>
      </c>
      <c r="D381" s="3" t="s">
        <v>19</v>
      </c>
      <c r="E381" s="3" t="s">
        <v>20</v>
      </c>
      <c r="F381" s="3" t="s">
        <v>1113</v>
      </c>
      <c r="G381" s="3" t="s">
        <v>22</v>
      </c>
      <c r="H381" s="3">
        <v>28.0</v>
      </c>
      <c r="I381" s="3" t="s">
        <v>23</v>
      </c>
      <c r="J381" s="3" t="s">
        <v>24</v>
      </c>
      <c r="K381" s="3" t="s">
        <v>25</v>
      </c>
      <c r="L381" s="3">
        <v>21.0</v>
      </c>
      <c r="M381" s="4">
        <v>795.0</v>
      </c>
      <c r="N381" s="3" t="s">
        <v>31</v>
      </c>
      <c r="O381" s="6">
        <v>409279.0</v>
      </c>
      <c r="P381" s="6">
        <v>1925.0</v>
      </c>
      <c r="Q381" s="3">
        <v>426.0</v>
      </c>
      <c r="S381" s="4">
        <v>795.0</v>
      </c>
    </row>
    <row r="382">
      <c r="A382" s="3" t="s">
        <v>1101</v>
      </c>
      <c r="B382" s="4" t="s">
        <v>1102</v>
      </c>
      <c r="C382" s="5" t="s">
        <v>1103</v>
      </c>
      <c r="D382" s="3" t="s">
        <v>19</v>
      </c>
      <c r="E382" s="3" t="s">
        <v>20</v>
      </c>
      <c r="F382" s="3" t="s">
        <v>1104</v>
      </c>
      <c r="G382" s="3" t="s">
        <v>69</v>
      </c>
      <c r="H382" s="3">
        <v>28.0</v>
      </c>
      <c r="I382" s="3" t="s">
        <v>23</v>
      </c>
      <c r="J382" s="3" t="s">
        <v>24</v>
      </c>
      <c r="K382" s="3" t="s">
        <v>25</v>
      </c>
      <c r="L382" s="3">
        <v>28.0</v>
      </c>
      <c r="M382" s="4">
        <v>540.0</v>
      </c>
      <c r="N382" s="3" t="s">
        <v>31</v>
      </c>
      <c r="O382" s="6">
        <v>214923.0</v>
      </c>
      <c r="P382" s="6">
        <v>5665.0</v>
      </c>
      <c r="Q382" s="3">
        <v>175.0</v>
      </c>
      <c r="S382" s="4">
        <v>540.0</v>
      </c>
    </row>
    <row r="383">
      <c r="A383" s="3" t="s">
        <v>1114</v>
      </c>
      <c r="B383" s="4" t="s">
        <v>1102</v>
      </c>
      <c r="C383" s="5" t="s">
        <v>1115</v>
      </c>
      <c r="D383" s="3" t="s">
        <v>19</v>
      </c>
      <c r="E383" s="3" t="s">
        <v>20</v>
      </c>
      <c r="F383" s="3" t="s">
        <v>1116</v>
      </c>
      <c r="G383" s="3" t="s">
        <v>22</v>
      </c>
      <c r="H383" s="3">
        <v>28.0</v>
      </c>
      <c r="I383" s="3" t="s">
        <v>23</v>
      </c>
      <c r="J383" s="3" t="s">
        <v>24</v>
      </c>
      <c r="K383" s="3" t="s">
        <v>25</v>
      </c>
      <c r="L383" s="3">
        <v>6.0</v>
      </c>
      <c r="M383" s="4">
        <v>31.0</v>
      </c>
      <c r="N383" s="3" t="s">
        <v>31</v>
      </c>
      <c r="O383" s="6">
        <v>90002.0</v>
      </c>
      <c r="P383" s="3">
        <v>210.0</v>
      </c>
      <c r="Q383" s="3">
        <v>35.0</v>
      </c>
      <c r="S383" s="4">
        <v>31.0</v>
      </c>
    </row>
    <row r="384">
      <c r="A384" s="3" t="s">
        <v>1117</v>
      </c>
      <c r="B384" s="4" t="s">
        <v>1102</v>
      </c>
      <c r="C384" s="5" t="s">
        <v>1118</v>
      </c>
      <c r="D384" s="3" t="s">
        <v>19</v>
      </c>
      <c r="E384" s="3" t="s">
        <v>20</v>
      </c>
      <c r="F384" s="3" t="s">
        <v>1119</v>
      </c>
      <c r="G384" s="3" t="s">
        <v>22</v>
      </c>
      <c r="H384" s="3">
        <v>28.0</v>
      </c>
      <c r="I384" s="3" t="s">
        <v>23</v>
      </c>
      <c r="J384" s="3" t="s">
        <v>24</v>
      </c>
      <c r="K384" s="3" t="s">
        <v>25</v>
      </c>
      <c r="L384" s="3">
        <v>8.0</v>
      </c>
      <c r="M384" s="4">
        <v>220.0</v>
      </c>
      <c r="N384" s="3" t="s">
        <v>31</v>
      </c>
      <c r="O384" s="6">
        <v>66862.0</v>
      </c>
      <c r="P384" s="3">
        <v>305.0</v>
      </c>
      <c r="Q384" s="3">
        <v>28.0</v>
      </c>
      <c r="S384" s="4">
        <v>220.0</v>
      </c>
    </row>
    <row r="385">
      <c r="A385" s="3" t="s">
        <v>1120</v>
      </c>
      <c r="B385" s="4" t="s">
        <v>1102</v>
      </c>
      <c r="C385" s="5" t="s">
        <v>1121</v>
      </c>
      <c r="D385" s="3" t="s">
        <v>19</v>
      </c>
      <c r="E385" s="3" t="s">
        <v>20</v>
      </c>
      <c r="F385" s="3" t="s">
        <v>1122</v>
      </c>
      <c r="G385" s="3" t="s">
        <v>69</v>
      </c>
      <c r="H385" s="3">
        <v>28.0</v>
      </c>
      <c r="I385" s="3" t="s">
        <v>23</v>
      </c>
      <c r="J385" s="3" t="s">
        <v>24</v>
      </c>
      <c r="K385" s="3" t="s">
        <v>25</v>
      </c>
      <c r="L385" s="3" t="s">
        <v>27</v>
      </c>
      <c r="M385" s="4">
        <v>0.0</v>
      </c>
      <c r="N385" s="3" t="s">
        <v>31</v>
      </c>
      <c r="O385" s="6">
        <v>173195.0</v>
      </c>
      <c r="P385" s="6">
        <v>2791.0</v>
      </c>
      <c r="Q385" s="3">
        <v>122.0</v>
      </c>
      <c r="S385" s="4">
        <v>0.0</v>
      </c>
    </row>
    <row r="386">
      <c r="A386" s="3" t="s">
        <v>1105</v>
      </c>
      <c r="B386" s="4" t="s">
        <v>1102</v>
      </c>
      <c r="C386" s="5" t="s">
        <v>1106</v>
      </c>
      <c r="D386" s="3" t="s">
        <v>19</v>
      </c>
      <c r="E386" s="3" t="s">
        <v>84</v>
      </c>
      <c r="F386" s="3" t="s">
        <v>1107</v>
      </c>
      <c r="G386" s="3" t="s">
        <v>64</v>
      </c>
      <c r="H386" s="3">
        <v>28.0</v>
      </c>
      <c r="I386" s="3" t="s">
        <v>23</v>
      </c>
      <c r="J386" s="3" t="s">
        <v>24</v>
      </c>
      <c r="K386" s="3" t="s">
        <v>25</v>
      </c>
      <c r="L386" s="3" t="s">
        <v>27</v>
      </c>
      <c r="M386" s="4">
        <v>0.0</v>
      </c>
      <c r="N386" s="3" t="s">
        <v>31</v>
      </c>
      <c r="O386" s="6">
        <v>49538.0</v>
      </c>
      <c r="P386" s="3">
        <v>249.0</v>
      </c>
      <c r="Q386" s="3">
        <v>131.0</v>
      </c>
      <c r="S386" s="4">
        <v>0.0</v>
      </c>
    </row>
    <row r="387">
      <c r="A387" s="3" t="s">
        <v>1111</v>
      </c>
      <c r="B387" s="4" t="s">
        <v>1102</v>
      </c>
      <c r="C387" s="5" t="s">
        <v>1112</v>
      </c>
      <c r="D387" s="3" t="s">
        <v>19</v>
      </c>
      <c r="E387" s="3" t="s">
        <v>20</v>
      </c>
      <c r="F387" s="3" t="s">
        <v>1113</v>
      </c>
      <c r="G387" s="3" t="s">
        <v>22</v>
      </c>
      <c r="H387" s="3">
        <v>28.0</v>
      </c>
      <c r="I387" s="3" t="s">
        <v>23</v>
      </c>
      <c r="J387" s="3" t="s">
        <v>24</v>
      </c>
      <c r="K387" s="3" t="s">
        <v>25</v>
      </c>
      <c r="L387" s="3">
        <v>21.0</v>
      </c>
      <c r="M387" s="4">
        <v>795.0</v>
      </c>
      <c r="N387" s="3" t="s">
        <v>31</v>
      </c>
      <c r="O387" s="6">
        <v>409279.0</v>
      </c>
      <c r="P387" s="6">
        <v>1925.0</v>
      </c>
      <c r="Q387" s="3">
        <v>426.0</v>
      </c>
      <c r="S387" s="4">
        <v>795.0</v>
      </c>
    </row>
    <row r="388">
      <c r="A388" s="3" t="s">
        <v>1114</v>
      </c>
      <c r="B388" s="4" t="s">
        <v>1102</v>
      </c>
      <c r="C388" s="5" t="s">
        <v>1115</v>
      </c>
      <c r="D388" s="3" t="s">
        <v>19</v>
      </c>
      <c r="E388" s="3" t="s">
        <v>20</v>
      </c>
      <c r="F388" s="3" t="s">
        <v>1116</v>
      </c>
      <c r="G388" s="3" t="s">
        <v>22</v>
      </c>
      <c r="H388" s="3">
        <v>28.0</v>
      </c>
      <c r="I388" s="3" t="s">
        <v>23</v>
      </c>
      <c r="J388" s="3" t="s">
        <v>24</v>
      </c>
      <c r="K388" s="3" t="s">
        <v>25</v>
      </c>
      <c r="L388" s="3">
        <v>6.0</v>
      </c>
      <c r="M388" s="4">
        <v>31.0</v>
      </c>
      <c r="N388" s="3" t="s">
        <v>31</v>
      </c>
      <c r="O388" s="6">
        <v>90002.0</v>
      </c>
      <c r="P388" s="3">
        <v>210.0</v>
      </c>
      <c r="Q388" s="3">
        <v>35.0</v>
      </c>
      <c r="S388" s="4">
        <v>31.0</v>
      </c>
    </row>
    <row r="389">
      <c r="A389" s="3" t="s">
        <v>1120</v>
      </c>
      <c r="B389" s="4" t="s">
        <v>1102</v>
      </c>
      <c r="C389" s="5" t="s">
        <v>1121</v>
      </c>
      <c r="D389" s="3" t="s">
        <v>19</v>
      </c>
      <c r="E389" s="3" t="s">
        <v>20</v>
      </c>
      <c r="F389" s="3" t="s">
        <v>1122</v>
      </c>
      <c r="G389" s="3" t="s">
        <v>69</v>
      </c>
      <c r="H389" s="3">
        <v>28.0</v>
      </c>
      <c r="I389" s="3" t="s">
        <v>23</v>
      </c>
      <c r="J389" s="3" t="s">
        <v>24</v>
      </c>
      <c r="K389" s="3" t="s">
        <v>25</v>
      </c>
      <c r="L389" s="3" t="s">
        <v>27</v>
      </c>
      <c r="M389" s="4">
        <v>0.0</v>
      </c>
      <c r="N389" s="3" t="s">
        <v>31</v>
      </c>
      <c r="O389" s="6">
        <v>173195.0</v>
      </c>
      <c r="P389" s="6">
        <v>2791.0</v>
      </c>
      <c r="Q389" s="3">
        <v>122.0</v>
      </c>
      <c r="S389" s="4">
        <v>0.0</v>
      </c>
    </row>
    <row r="390">
      <c r="A390" s="3" t="s">
        <v>1108</v>
      </c>
      <c r="B390" s="4" t="s">
        <v>1102</v>
      </c>
      <c r="C390" s="5" t="s">
        <v>1109</v>
      </c>
      <c r="D390" s="3" t="s">
        <v>19</v>
      </c>
      <c r="E390" s="3" t="s">
        <v>20</v>
      </c>
      <c r="F390" s="3" t="s">
        <v>1110</v>
      </c>
      <c r="G390" s="3" t="s">
        <v>22</v>
      </c>
      <c r="H390" s="3">
        <v>28.0</v>
      </c>
      <c r="I390" s="3" t="s">
        <v>23</v>
      </c>
      <c r="J390" s="3" t="s">
        <v>24</v>
      </c>
      <c r="K390" s="3" t="s">
        <v>25</v>
      </c>
      <c r="L390" s="3">
        <v>9.0</v>
      </c>
      <c r="M390" s="4">
        <v>936.0</v>
      </c>
      <c r="N390" s="3" t="s">
        <v>31</v>
      </c>
      <c r="O390" s="6">
        <v>133793.0</v>
      </c>
      <c r="P390" s="3">
        <v>944.0</v>
      </c>
      <c r="Q390" s="3">
        <v>148.0</v>
      </c>
      <c r="S390" s="4">
        <v>936.0</v>
      </c>
    </row>
    <row r="391">
      <c r="A391" s="3" t="s">
        <v>1123</v>
      </c>
      <c r="B391" s="4" t="s">
        <v>1124</v>
      </c>
      <c r="C391" s="5" t="s">
        <v>1125</v>
      </c>
      <c r="D391" s="3" t="s">
        <v>1126</v>
      </c>
      <c r="E391" s="3" t="s">
        <v>20</v>
      </c>
      <c r="F391" s="3" t="s">
        <v>1127</v>
      </c>
      <c r="G391" s="3" t="s">
        <v>1128</v>
      </c>
      <c r="H391" s="3">
        <v>28.0</v>
      </c>
      <c r="I391" s="3" t="s">
        <v>1129</v>
      </c>
      <c r="J391" s="3" t="s">
        <v>24</v>
      </c>
      <c r="K391" s="3" t="s">
        <v>27</v>
      </c>
      <c r="L391" s="3">
        <v>6.0</v>
      </c>
      <c r="M391" s="4">
        <v>0.0</v>
      </c>
      <c r="N391" s="3" t="s">
        <v>1130</v>
      </c>
      <c r="O391" s="6">
        <v>249189.0</v>
      </c>
      <c r="P391" s="6">
        <v>80617.0</v>
      </c>
      <c r="Q391" s="3">
        <v>26.0</v>
      </c>
      <c r="S391" s="4">
        <v>0.0</v>
      </c>
    </row>
    <row r="392">
      <c r="A392" s="3" t="s">
        <v>1131</v>
      </c>
      <c r="B392" s="4" t="s">
        <v>1124</v>
      </c>
      <c r="C392" s="5" t="s">
        <v>1132</v>
      </c>
      <c r="D392" s="3" t="s">
        <v>19</v>
      </c>
      <c r="E392" s="3" t="s">
        <v>20</v>
      </c>
      <c r="F392" s="3" t="s">
        <v>1133</v>
      </c>
      <c r="G392" s="3" t="s">
        <v>22</v>
      </c>
      <c r="H392" s="3">
        <v>28.0</v>
      </c>
      <c r="I392" s="3" t="s">
        <v>23</v>
      </c>
      <c r="J392" s="3" t="s">
        <v>24</v>
      </c>
      <c r="K392" s="3" t="s">
        <v>27</v>
      </c>
      <c r="L392" s="3">
        <v>24.0</v>
      </c>
      <c r="M392" s="4">
        <v>0.0</v>
      </c>
      <c r="N392" s="3" t="s">
        <v>1130</v>
      </c>
      <c r="O392" s="6">
        <v>508368.0</v>
      </c>
      <c r="P392" s="6">
        <v>186088.0</v>
      </c>
      <c r="Q392" s="3">
        <v>207.0</v>
      </c>
      <c r="S392" s="4">
        <v>0.0</v>
      </c>
    </row>
    <row r="393">
      <c r="A393" s="3" t="s">
        <v>1134</v>
      </c>
      <c r="B393" s="4" t="s">
        <v>1124</v>
      </c>
      <c r="C393" s="5" t="s">
        <v>1135</v>
      </c>
      <c r="D393" s="3" t="s">
        <v>19</v>
      </c>
      <c r="E393" s="3" t="s">
        <v>20</v>
      </c>
      <c r="F393" s="3" t="s">
        <v>1136</v>
      </c>
      <c r="G393" s="3" t="s">
        <v>69</v>
      </c>
      <c r="H393" s="3">
        <v>28.0</v>
      </c>
      <c r="I393" s="3" t="s">
        <v>23</v>
      </c>
      <c r="J393" s="3" t="s">
        <v>24</v>
      </c>
      <c r="K393" s="3" t="s">
        <v>1137</v>
      </c>
      <c r="L393" s="3">
        <v>1.0</v>
      </c>
      <c r="M393" s="4">
        <v>72.0</v>
      </c>
      <c r="N393" s="3" t="s">
        <v>1138</v>
      </c>
      <c r="O393" s="6">
        <v>72327.0</v>
      </c>
      <c r="P393" s="6">
        <v>5652.0</v>
      </c>
      <c r="Q393" s="3">
        <v>67.0</v>
      </c>
      <c r="S393" s="4">
        <v>72.0</v>
      </c>
    </row>
    <row r="394">
      <c r="A394" s="3" t="s">
        <v>1139</v>
      </c>
      <c r="B394" s="4" t="s">
        <v>1140</v>
      </c>
      <c r="C394" s="5" t="s">
        <v>1141</v>
      </c>
      <c r="D394" s="3" t="s">
        <v>19</v>
      </c>
      <c r="E394" s="3" t="s">
        <v>20</v>
      </c>
      <c r="F394" s="3" t="s">
        <v>1142</v>
      </c>
      <c r="G394" s="3" t="s">
        <v>69</v>
      </c>
      <c r="H394" s="3">
        <v>28.0</v>
      </c>
      <c r="I394" s="3" t="s">
        <v>23</v>
      </c>
      <c r="J394" s="3" t="s">
        <v>24</v>
      </c>
      <c r="K394" s="3" t="s">
        <v>25</v>
      </c>
      <c r="L394" s="3">
        <v>7.0</v>
      </c>
      <c r="M394" s="4">
        <v>9.0</v>
      </c>
      <c r="N394" s="3" t="s">
        <v>31</v>
      </c>
      <c r="O394" s="3">
        <v>0.0</v>
      </c>
      <c r="P394" s="3" t="s">
        <v>167</v>
      </c>
      <c r="Q394" s="3">
        <v>85.0</v>
      </c>
      <c r="S394" s="4">
        <v>9.0</v>
      </c>
    </row>
    <row r="395">
      <c r="A395" s="3" t="s">
        <v>1143</v>
      </c>
      <c r="B395" s="4" t="s">
        <v>1140</v>
      </c>
      <c r="C395" s="5" t="s">
        <v>1144</v>
      </c>
      <c r="D395" s="3" t="s">
        <v>1145</v>
      </c>
      <c r="E395" s="3" t="s">
        <v>20</v>
      </c>
      <c r="F395" s="3" t="s">
        <v>1146</v>
      </c>
      <c r="G395" s="3" t="s">
        <v>69</v>
      </c>
      <c r="H395" s="3">
        <v>28.0</v>
      </c>
      <c r="I395" s="3" t="s">
        <v>23</v>
      </c>
      <c r="J395" s="3" t="s">
        <v>1147</v>
      </c>
      <c r="K395" s="3" t="s">
        <v>25</v>
      </c>
      <c r="L395" s="3">
        <v>27.0</v>
      </c>
      <c r="M395" s="4">
        <v>0.0</v>
      </c>
      <c r="N395" s="3" t="s">
        <v>1148</v>
      </c>
      <c r="O395" s="6">
        <v>385361.0</v>
      </c>
      <c r="P395" s="6">
        <v>1892.0</v>
      </c>
      <c r="Q395" s="3" t="s">
        <v>27</v>
      </c>
      <c r="S395" s="4">
        <v>0.0</v>
      </c>
    </row>
    <row r="396">
      <c r="A396" s="3" t="s">
        <v>1149</v>
      </c>
      <c r="B396" s="4" t="s">
        <v>1150</v>
      </c>
      <c r="C396" s="5" t="s">
        <v>1151</v>
      </c>
      <c r="D396" s="3" t="s">
        <v>19</v>
      </c>
      <c r="E396" s="3" t="s">
        <v>20</v>
      </c>
      <c r="F396" s="3" t="s">
        <v>1152</v>
      </c>
      <c r="G396" s="3" t="s">
        <v>69</v>
      </c>
      <c r="H396" s="3">
        <v>28.0</v>
      </c>
      <c r="I396" s="3" t="s">
        <v>23</v>
      </c>
      <c r="J396" s="3" t="s">
        <v>24</v>
      </c>
      <c r="K396" s="3" t="s">
        <v>25</v>
      </c>
      <c r="L396" s="3">
        <v>32.0</v>
      </c>
      <c r="M396" s="4">
        <v>1082.0</v>
      </c>
      <c r="N396" s="3" t="s">
        <v>1153</v>
      </c>
      <c r="O396" s="6">
        <v>491813.0</v>
      </c>
      <c r="P396" s="6">
        <v>93876.0</v>
      </c>
      <c r="Q396" s="3">
        <v>770.0</v>
      </c>
      <c r="S396" s="4">
        <v>1082.0</v>
      </c>
    </row>
    <row r="397">
      <c r="A397" s="3" t="s">
        <v>1154</v>
      </c>
      <c r="B397" s="4" t="s">
        <v>1150</v>
      </c>
      <c r="C397" s="5" t="s">
        <v>1155</v>
      </c>
      <c r="D397" s="3" t="s">
        <v>19</v>
      </c>
      <c r="E397" s="3" t="s">
        <v>20</v>
      </c>
      <c r="F397" s="3" t="s">
        <v>1156</v>
      </c>
      <c r="G397" s="3" t="s">
        <v>69</v>
      </c>
      <c r="H397" s="3">
        <v>28.0</v>
      </c>
      <c r="I397" s="3" t="s">
        <v>23</v>
      </c>
      <c r="J397" s="3" t="s">
        <v>24</v>
      </c>
      <c r="K397" s="3" t="s">
        <v>25</v>
      </c>
      <c r="L397" s="3">
        <v>21.0</v>
      </c>
      <c r="M397" s="4">
        <v>105.0</v>
      </c>
      <c r="N397" s="3" t="s">
        <v>1157</v>
      </c>
      <c r="O397" s="6">
        <v>226331.0</v>
      </c>
      <c r="P397" s="6">
        <v>15671.0</v>
      </c>
      <c r="Q397" s="3">
        <v>75.0</v>
      </c>
      <c r="S397" s="4">
        <v>105.0</v>
      </c>
    </row>
    <row r="398">
      <c r="A398" s="3" t="s">
        <v>1158</v>
      </c>
      <c r="B398" s="4" t="s">
        <v>1150</v>
      </c>
      <c r="C398" s="5" t="s">
        <v>1159</v>
      </c>
      <c r="D398" s="3" t="s">
        <v>19</v>
      </c>
      <c r="E398" s="3" t="s">
        <v>20</v>
      </c>
      <c r="F398" s="3" t="s">
        <v>1160</v>
      </c>
      <c r="G398" s="3" t="s">
        <v>22</v>
      </c>
      <c r="H398" s="3">
        <v>28.0</v>
      </c>
      <c r="I398" s="3" t="s">
        <v>23</v>
      </c>
      <c r="J398" s="3" t="s">
        <v>24</v>
      </c>
      <c r="K398" s="3" t="s">
        <v>25</v>
      </c>
      <c r="L398" s="3">
        <v>5.0</v>
      </c>
      <c r="M398" s="4">
        <v>0.0</v>
      </c>
      <c r="N398" s="3" t="s">
        <v>1157</v>
      </c>
      <c r="O398" s="6">
        <v>48359.0</v>
      </c>
      <c r="P398" s="6">
        <v>1683.0</v>
      </c>
      <c r="Q398" s="3" t="s">
        <v>27</v>
      </c>
      <c r="S398" s="4">
        <v>0.0</v>
      </c>
    </row>
    <row r="399">
      <c r="A399" s="3" t="s">
        <v>1161</v>
      </c>
      <c r="B399" s="4" t="s">
        <v>1150</v>
      </c>
      <c r="C399" s="5" t="s">
        <v>1162</v>
      </c>
      <c r="D399" s="3" t="s">
        <v>19</v>
      </c>
      <c r="E399" s="3" t="s">
        <v>20</v>
      </c>
      <c r="F399" s="3" t="s">
        <v>1163</v>
      </c>
      <c r="G399" s="3" t="s">
        <v>22</v>
      </c>
      <c r="H399" s="3">
        <v>28.0</v>
      </c>
      <c r="I399" s="3" t="s">
        <v>1164</v>
      </c>
      <c r="J399" s="3" t="s">
        <v>1165</v>
      </c>
      <c r="K399" s="3" t="s">
        <v>25</v>
      </c>
      <c r="L399" s="3">
        <v>41.0</v>
      </c>
      <c r="M399" s="4">
        <v>0.0</v>
      </c>
      <c r="N399" s="3" t="s">
        <v>1157</v>
      </c>
      <c r="O399" s="6">
        <v>145002.0</v>
      </c>
      <c r="P399" s="6">
        <v>83903.0</v>
      </c>
      <c r="Q399" s="3">
        <v>149.0</v>
      </c>
      <c r="S399" s="4">
        <v>0.0</v>
      </c>
    </row>
    <row r="400">
      <c r="A400" s="3" t="s">
        <v>1166</v>
      </c>
      <c r="B400" s="4" t="s">
        <v>1167</v>
      </c>
      <c r="C400" s="5" t="s">
        <v>1168</v>
      </c>
      <c r="D400" s="3" t="s">
        <v>19</v>
      </c>
      <c r="E400" s="3" t="s">
        <v>20</v>
      </c>
      <c r="F400" s="3" t="s">
        <v>1169</v>
      </c>
      <c r="G400" s="3" t="s">
        <v>22</v>
      </c>
      <c r="H400" s="3">
        <v>28.0</v>
      </c>
      <c r="I400" s="3" t="s">
        <v>23</v>
      </c>
      <c r="J400" s="3" t="s">
        <v>24</v>
      </c>
      <c r="K400" s="3" t="s">
        <v>25</v>
      </c>
      <c r="L400" s="3">
        <v>191.0</v>
      </c>
      <c r="M400" s="4">
        <v>0.0</v>
      </c>
      <c r="N400" s="3" t="s">
        <v>26</v>
      </c>
      <c r="O400" s="6">
        <v>533784.0</v>
      </c>
      <c r="P400" s="6">
        <v>24206.0</v>
      </c>
      <c r="Q400" s="6">
        <v>1223.0</v>
      </c>
      <c r="S400" s="4">
        <v>0.0</v>
      </c>
    </row>
    <row r="401">
      <c r="A401" s="3" t="s">
        <v>1170</v>
      </c>
      <c r="B401" s="4" t="s">
        <v>1167</v>
      </c>
      <c r="C401" s="5" t="s">
        <v>1171</v>
      </c>
      <c r="D401" s="3" t="s">
        <v>19</v>
      </c>
      <c r="E401" s="3" t="s">
        <v>20</v>
      </c>
      <c r="F401" s="3" t="s">
        <v>1172</v>
      </c>
      <c r="G401" s="3" t="s">
        <v>22</v>
      </c>
      <c r="H401" s="3">
        <v>28.0</v>
      </c>
      <c r="I401" s="3" t="s">
        <v>23</v>
      </c>
      <c r="J401" s="3" t="s">
        <v>24</v>
      </c>
      <c r="K401" s="3" t="s">
        <v>25</v>
      </c>
      <c r="L401" s="3" t="s">
        <v>27</v>
      </c>
      <c r="M401" s="4">
        <v>1621.0</v>
      </c>
      <c r="N401" s="3" t="s">
        <v>31</v>
      </c>
      <c r="O401" s="6">
        <v>446589.0</v>
      </c>
      <c r="P401" s="3" t="s">
        <v>27</v>
      </c>
      <c r="Q401" s="3">
        <v>131.0</v>
      </c>
      <c r="S401" s="4">
        <v>1621.0</v>
      </c>
    </row>
    <row r="402">
      <c r="A402" s="3" t="s">
        <v>1173</v>
      </c>
      <c r="B402" s="4" t="s">
        <v>1167</v>
      </c>
      <c r="C402" s="5" t="s">
        <v>1174</v>
      </c>
      <c r="D402" s="3" t="s">
        <v>19</v>
      </c>
      <c r="E402" s="3" t="s">
        <v>20</v>
      </c>
      <c r="F402" s="3" t="s">
        <v>1175</v>
      </c>
      <c r="G402" s="3" t="s">
        <v>22</v>
      </c>
      <c r="H402" s="3">
        <v>28.0</v>
      </c>
      <c r="I402" s="3" t="s">
        <v>23</v>
      </c>
      <c r="J402" s="3" t="s">
        <v>24</v>
      </c>
      <c r="K402" s="3" t="s">
        <v>25</v>
      </c>
      <c r="L402" s="3">
        <v>4.0</v>
      </c>
      <c r="M402" s="4">
        <v>404.0</v>
      </c>
      <c r="N402" s="3" t="s">
        <v>31</v>
      </c>
      <c r="O402" s="6">
        <v>149764.0</v>
      </c>
      <c r="P402" s="3">
        <v>209.0</v>
      </c>
      <c r="Q402" s="3">
        <v>15.0</v>
      </c>
      <c r="S402" s="4">
        <v>404.0</v>
      </c>
    </row>
    <row r="403">
      <c r="A403" s="3" t="s">
        <v>1176</v>
      </c>
      <c r="B403" s="4" t="s">
        <v>1167</v>
      </c>
      <c r="C403" s="5" t="s">
        <v>1177</v>
      </c>
      <c r="D403" s="3" t="s">
        <v>19</v>
      </c>
      <c r="E403" s="3" t="s">
        <v>20</v>
      </c>
      <c r="F403" s="3" t="s">
        <v>1178</v>
      </c>
      <c r="G403" s="3" t="s">
        <v>69</v>
      </c>
      <c r="H403" s="3">
        <v>28.0</v>
      </c>
      <c r="I403" s="3" t="s">
        <v>23</v>
      </c>
      <c r="J403" s="3" t="s">
        <v>24</v>
      </c>
      <c r="K403" s="3" t="s">
        <v>25</v>
      </c>
      <c r="L403" s="3">
        <v>18.0</v>
      </c>
      <c r="M403" s="4">
        <v>1487.0</v>
      </c>
      <c r="N403" s="3" t="s">
        <v>31</v>
      </c>
      <c r="O403" s="6">
        <v>316176.0</v>
      </c>
      <c r="P403" s="3">
        <v>757.0</v>
      </c>
      <c r="Q403" s="3">
        <v>166.0</v>
      </c>
      <c r="S403" s="4">
        <v>1487.0</v>
      </c>
    </row>
    <row r="404">
      <c r="A404" s="3" t="s">
        <v>1179</v>
      </c>
      <c r="B404" s="4" t="s">
        <v>1167</v>
      </c>
      <c r="C404" s="5" t="s">
        <v>1180</v>
      </c>
      <c r="D404" s="3" t="s">
        <v>19</v>
      </c>
      <c r="E404" s="3" t="s">
        <v>20</v>
      </c>
      <c r="F404" s="3" t="s">
        <v>1181</v>
      </c>
      <c r="G404" s="3" t="s">
        <v>22</v>
      </c>
      <c r="H404" s="3">
        <v>28.0</v>
      </c>
      <c r="I404" s="3" t="s">
        <v>23</v>
      </c>
      <c r="J404" s="3" t="s">
        <v>24</v>
      </c>
      <c r="K404" s="3" t="s">
        <v>25</v>
      </c>
      <c r="L404" s="3">
        <v>3.0</v>
      </c>
      <c r="M404" s="4">
        <v>0.0</v>
      </c>
      <c r="N404" s="3" t="s">
        <v>31</v>
      </c>
      <c r="O404" s="6">
        <v>171985.0</v>
      </c>
      <c r="P404" s="3">
        <v>239.0</v>
      </c>
      <c r="Q404" s="3">
        <v>73.0</v>
      </c>
      <c r="S404" s="4">
        <v>0.0</v>
      </c>
    </row>
    <row r="405">
      <c r="A405" s="3" t="s">
        <v>1182</v>
      </c>
      <c r="B405" s="4" t="s">
        <v>1167</v>
      </c>
      <c r="C405" s="5" t="s">
        <v>1183</v>
      </c>
      <c r="D405" s="3" t="s">
        <v>19</v>
      </c>
      <c r="E405" s="3" t="s">
        <v>20</v>
      </c>
      <c r="F405" s="3" t="s">
        <v>1184</v>
      </c>
      <c r="G405" s="3" t="s">
        <v>22</v>
      </c>
      <c r="H405" s="3">
        <v>28.0</v>
      </c>
      <c r="I405" s="3" t="s">
        <v>23</v>
      </c>
      <c r="J405" s="3" t="s">
        <v>24</v>
      </c>
      <c r="K405" s="3" t="s">
        <v>25</v>
      </c>
      <c r="L405" s="3" t="s">
        <v>27</v>
      </c>
      <c r="M405" s="4">
        <v>0.0</v>
      </c>
      <c r="N405" s="3" t="s">
        <v>31</v>
      </c>
      <c r="O405" s="6">
        <v>185187.0</v>
      </c>
      <c r="P405" s="3">
        <v>437.0</v>
      </c>
      <c r="Q405" s="3" t="s">
        <v>27</v>
      </c>
      <c r="S405" s="4">
        <v>0.0</v>
      </c>
    </row>
    <row r="406">
      <c r="A406" s="3" t="s">
        <v>1185</v>
      </c>
      <c r="B406" s="4" t="s">
        <v>1167</v>
      </c>
      <c r="C406" s="5" t="s">
        <v>1186</v>
      </c>
      <c r="D406" s="3" t="s">
        <v>19</v>
      </c>
      <c r="E406" s="3" t="s">
        <v>20</v>
      </c>
      <c r="F406" s="3" t="s">
        <v>1187</v>
      </c>
      <c r="G406" s="3" t="s">
        <v>22</v>
      </c>
      <c r="H406" s="3">
        <v>28.0</v>
      </c>
      <c r="I406" s="3" t="s">
        <v>23</v>
      </c>
      <c r="J406" s="3" t="s">
        <v>24</v>
      </c>
      <c r="K406" s="3" t="s">
        <v>25</v>
      </c>
      <c r="L406" s="3">
        <v>3.0</v>
      </c>
      <c r="M406" s="4">
        <v>0.0</v>
      </c>
      <c r="N406" s="3" t="s">
        <v>31</v>
      </c>
      <c r="O406" s="6">
        <v>63266.0</v>
      </c>
      <c r="P406" s="3">
        <v>789.0</v>
      </c>
      <c r="Q406" s="3">
        <v>38.0</v>
      </c>
      <c r="S406" s="4">
        <v>0.0</v>
      </c>
    </row>
    <row r="407">
      <c r="A407" s="3" t="s">
        <v>1188</v>
      </c>
      <c r="B407" s="4" t="s">
        <v>1167</v>
      </c>
      <c r="C407" s="5" t="s">
        <v>1189</v>
      </c>
      <c r="D407" s="3" t="s">
        <v>19</v>
      </c>
      <c r="E407" s="3" t="s">
        <v>20</v>
      </c>
      <c r="F407" s="3" t="s">
        <v>1190</v>
      </c>
      <c r="G407" s="3" t="s">
        <v>22</v>
      </c>
      <c r="H407" s="3">
        <v>28.0</v>
      </c>
      <c r="I407" s="3" t="s">
        <v>23</v>
      </c>
      <c r="J407" s="3" t="s">
        <v>24</v>
      </c>
      <c r="K407" s="3" t="s">
        <v>25</v>
      </c>
      <c r="L407" s="3">
        <v>16.0</v>
      </c>
      <c r="M407" s="4">
        <v>330.0</v>
      </c>
      <c r="N407" s="3" t="s">
        <v>31</v>
      </c>
      <c r="O407" s="6">
        <v>255211.0</v>
      </c>
      <c r="P407" s="3">
        <v>985.0</v>
      </c>
      <c r="Q407" s="3">
        <v>40.0</v>
      </c>
      <c r="S407" s="4">
        <v>330.0</v>
      </c>
    </row>
    <row r="408">
      <c r="A408" s="3" t="s">
        <v>1191</v>
      </c>
      <c r="B408" s="4" t="s">
        <v>1167</v>
      </c>
      <c r="C408" s="5" t="s">
        <v>1192</v>
      </c>
      <c r="D408" s="3" t="s">
        <v>19</v>
      </c>
      <c r="E408" s="3" t="s">
        <v>20</v>
      </c>
      <c r="F408" s="3" t="s">
        <v>1193</v>
      </c>
      <c r="G408" s="3" t="s">
        <v>22</v>
      </c>
      <c r="H408" s="3">
        <v>28.0</v>
      </c>
      <c r="I408" s="3" t="s">
        <v>23</v>
      </c>
      <c r="J408" s="3" t="s">
        <v>24</v>
      </c>
      <c r="K408" s="3" t="s">
        <v>25</v>
      </c>
      <c r="L408" s="3">
        <v>6.0</v>
      </c>
      <c r="M408" s="4">
        <v>0.0</v>
      </c>
      <c r="N408" s="3" t="s">
        <v>31</v>
      </c>
      <c r="O408" s="6">
        <v>84203.0</v>
      </c>
      <c r="P408" s="3">
        <v>206.0</v>
      </c>
      <c r="Q408" s="3">
        <v>16.0</v>
      </c>
      <c r="S408" s="4">
        <v>0.0</v>
      </c>
    </row>
    <row r="409">
      <c r="A409" s="3" t="s">
        <v>1194</v>
      </c>
      <c r="B409" s="4" t="s">
        <v>1167</v>
      </c>
      <c r="C409" s="5" t="s">
        <v>1195</v>
      </c>
      <c r="D409" s="3" t="s">
        <v>19</v>
      </c>
      <c r="E409" s="3" t="s">
        <v>20</v>
      </c>
      <c r="F409" s="3" t="s">
        <v>1196</v>
      </c>
      <c r="G409" s="3" t="s">
        <v>22</v>
      </c>
      <c r="H409" s="3">
        <v>28.0</v>
      </c>
      <c r="I409" s="3" t="s">
        <v>23</v>
      </c>
      <c r="J409" s="3" t="s">
        <v>24</v>
      </c>
      <c r="K409" s="3" t="s">
        <v>25</v>
      </c>
      <c r="L409" s="3">
        <v>22.0</v>
      </c>
      <c r="M409" s="4">
        <v>0.0</v>
      </c>
      <c r="N409" s="3" t="s">
        <v>31</v>
      </c>
      <c r="O409" s="6">
        <v>416123.0</v>
      </c>
      <c r="P409" s="6">
        <v>1626.0</v>
      </c>
      <c r="Q409" s="3">
        <v>327.0</v>
      </c>
      <c r="S409" s="4">
        <v>0.0</v>
      </c>
    </row>
    <row r="410">
      <c r="A410" s="3" t="s">
        <v>1197</v>
      </c>
      <c r="B410" s="4" t="s">
        <v>1167</v>
      </c>
      <c r="C410" s="5" t="s">
        <v>1198</v>
      </c>
      <c r="D410" s="3" t="s">
        <v>19</v>
      </c>
      <c r="E410" s="3" t="s">
        <v>20</v>
      </c>
      <c r="F410" s="3" t="s">
        <v>1199</v>
      </c>
      <c r="G410" s="3" t="s">
        <v>22</v>
      </c>
      <c r="H410" s="3">
        <v>28.0</v>
      </c>
      <c r="I410" s="3" t="s">
        <v>23</v>
      </c>
      <c r="J410" s="3" t="s">
        <v>24</v>
      </c>
      <c r="K410" s="3" t="s">
        <v>25</v>
      </c>
      <c r="L410" s="3">
        <v>3.0</v>
      </c>
      <c r="M410" s="4">
        <v>345.0</v>
      </c>
      <c r="N410" s="3" t="s">
        <v>31</v>
      </c>
      <c r="O410" s="6">
        <v>89311.0</v>
      </c>
      <c r="P410" s="3">
        <v>276.0</v>
      </c>
      <c r="Q410" s="3">
        <v>41.0</v>
      </c>
      <c r="S410" s="4">
        <v>345.0</v>
      </c>
    </row>
    <row r="411">
      <c r="A411" s="3" t="s">
        <v>1200</v>
      </c>
      <c r="B411" s="4" t="s">
        <v>1167</v>
      </c>
      <c r="C411" s="5" t="s">
        <v>1201</v>
      </c>
      <c r="D411" s="3" t="s">
        <v>19</v>
      </c>
      <c r="E411" s="3" t="s">
        <v>20</v>
      </c>
      <c r="F411" s="3" t="s">
        <v>1202</v>
      </c>
      <c r="G411" s="3" t="s">
        <v>22</v>
      </c>
      <c r="H411" s="3">
        <v>28.0</v>
      </c>
      <c r="I411" s="3" t="s">
        <v>23</v>
      </c>
      <c r="J411" s="3" t="s">
        <v>24</v>
      </c>
      <c r="K411" s="3" t="s">
        <v>25</v>
      </c>
      <c r="L411" s="3">
        <v>8.0</v>
      </c>
      <c r="M411" s="4">
        <v>206.0</v>
      </c>
      <c r="N411" s="3" t="s">
        <v>31</v>
      </c>
      <c r="O411" s="6">
        <v>206488.0</v>
      </c>
      <c r="P411" s="3">
        <v>180.0</v>
      </c>
      <c r="Q411" s="3">
        <v>114.0</v>
      </c>
      <c r="S411" s="4">
        <v>206.0</v>
      </c>
    </row>
    <row r="412">
      <c r="A412" s="3" t="s">
        <v>1203</v>
      </c>
      <c r="B412" s="4" t="s">
        <v>1167</v>
      </c>
      <c r="C412" s="5" t="s">
        <v>1204</v>
      </c>
      <c r="D412" s="3" t="s">
        <v>19</v>
      </c>
      <c r="E412" s="3" t="s">
        <v>20</v>
      </c>
      <c r="F412" s="3" t="s">
        <v>1205</v>
      </c>
      <c r="G412" s="3" t="s">
        <v>22</v>
      </c>
      <c r="H412" s="3">
        <v>28.0</v>
      </c>
      <c r="I412" s="3" t="s">
        <v>23</v>
      </c>
      <c r="J412" s="3" t="s">
        <v>24</v>
      </c>
      <c r="K412" s="3" t="s">
        <v>25</v>
      </c>
      <c r="L412" s="3">
        <v>9.0</v>
      </c>
      <c r="M412" s="4">
        <v>0.0</v>
      </c>
      <c r="N412" s="3" t="s">
        <v>31</v>
      </c>
      <c r="O412" s="6">
        <v>158236.0</v>
      </c>
      <c r="P412" s="6">
        <v>1225.0</v>
      </c>
      <c r="Q412" s="3" t="s">
        <v>27</v>
      </c>
      <c r="S412" s="4">
        <v>0.0</v>
      </c>
    </row>
    <row r="413">
      <c r="A413" s="3" t="s">
        <v>1206</v>
      </c>
      <c r="B413" s="4" t="s">
        <v>1167</v>
      </c>
      <c r="C413" s="5" t="s">
        <v>1207</v>
      </c>
      <c r="D413" s="3" t="s">
        <v>19</v>
      </c>
      <c r="E413" s="3" t="s">
        <v>20</v>
      </c>
      <c r="F413" s="3" t="s">
        <v>1208</v>
      </c>
      <c r="G413" s="3" t="s">
        <v>22</v>
      </c>
      <c r="H413" s="3">
        <v>28.0</v>
      </c>
      <c r="I413" s="3" t="s">
        <v>23</v>
      </c>
      <c r="J413" s="3" t="s">
        <v>24</v>
      </c>
      <c r="K413" s="3" t="s">
        <v>25</v>
      </c>
      <c r="L413" s="3" t="s">
        <v>27</v>
      </c>
      <c r="M413" s="4">
        <v>1569.0</v>
      </c>
      <c r="N413" s="3" t="s">
        <v>31</v>
      </c>
      <c r="O413" s="6">
        <v>244076.0</v>
      </c>
      <c r="P413" s="3" t="s">
        <v>27</v>
      </c>
      <c r="Q413" s="3">
        <v>111.0</v>
      </c>
      <c r="S413" s="4">
        <v>1569.0</v>
      </c>
    </row>
    <row r="414">
      <c r="A414" s="3" t="s">
        <v>1209</v>
      </c>
      <c r="B414" s="4" t="s">
        <v>1167</v>
      </c>
      <c r="C414" s="5" t="s">
        <v>1210</v>
      </c>
      <c r="D414" s="3" t="s">
        <v>19</v>
      </c>
      <c r="E414" s="3" t="s">
        <v>20</v>
      </c>
      <c r="F414" s="3" t="s">
        <v>1211</v>
      </c>
      <c r="G414" s="3" t="s">
        <v>22</v>
      </c>
      <c r="H414" s="3">
        <v>28.0</v>
      </c>
      <c r="I414" s="3" t="s">
        <v>23</v>
      </c>
      <c r="J414" s="3" t="s">
        <v>24</v>
      </c>
      <c r="K414" s="3" t="s">
        <v>25</v>
      </c>
      <c r="L414" s="3">
        <v>14.0</v>
      </c>
      <c r="M414" s="4">
        <v>1631.0</v>
      </c>
      <c r="N414" s="3" t="s">
        <v>31</v>
      </c>
      <c r="O414" s="6">
        <v>119123.0</v>
      </c>
      <c r="P414" s="6">
        <v>2101.0</v>
      </c>
      <c r="Q414" s="3">
        <v>236.0</v>
      </c>
      <c r="S414" s="4">
        <v>1631.0</v>
      </c>
    </row>
    <row r="415">
      <c r="A415" s="3" t="s">
        <v>1212</v>
      </c>
      <c r="B415" s="4" t="s">
        <v>1167</v>
      </c>
      <c r="C415" s="5" t="s">
        <v>1213</v>
      </c>
      <c r="D415" s="3" t="s">
        <v>19</v>
      </c>
      <c r="E415" s="3" t="s">
        <v>20</v>
      </c>
      <c r="F415" s="3" t="s">
        <v>1214</v>
      </c>
      <c r="G415" s="3" t="s">
        <v>22</v>
      </c>
      <c r="H415" s="3">
        <v>28.0</v>
      </c>
      <c r="I415" s="3" t="s">
        <v>23</v>
      </c>
      <c r="J415" s="3" t="s">
        <v>24</v>
      </c>
      <c r="K415" s="3" t="s">
        <v>25</v>
      </c>
      <c r="L415" s="3" t="s">
        <v>27</v>
      </c>
      <c r="M415" s="4">
        <v>0.0</v>
      </c>
      <c r="N415" s="3" t="s">
        <v>31</v>
      </c>
      <c r="O415" s="6">
        <v>132574.0</v>
      </c>
      <c r="P415" s="3" t="s">
        <v>27</v>
      </c>
      <c r="Q415" s="3">
        <v>136.0</v>
      </c>
      <c r="S415" s="4">
        <v>0.0</v>
      </c>
    </row>
    <row r="416">
      <c r="A416" s="3" t="s">
        <v>1215</v>
      </c>
      <c r="B416" s="4" t="s">
        <v>1167</v>
      </c>
      <c r="C416" s="5" t="s">
        <v>1216</v>
      </c>
      <c r="D416" s="3" t="s">
        <v>19</v>
      </c>
      <c r="E416" s="3" t="s">
        <v>20</v>
      </c>
      <c r="F416" s="3" t="s">
        <v>1217</v>
      </c>
      <c r="G416" s="3" t="s">
        <v>22</v>
      </c>
      <c r="H416" s="3">
        <v>28.0</v>
      </c>
      <c r="I416" s="3" t="s">
        <v>23</v>
      </c>
      <c r="J416" s="3" t="s">
        <v>27</v>
      </c>
      <c r="K416" s="3" t="s">
        <v>25</v>
      </c>
      <c r="L416" s="3" t="s">
        <v>27</v>
      </c>
      <c r="M416" s="4">
        <v>0.0</v>
      </c>
      <c r="N416" s="3" t="s">
        <v>31</v>
      </c>
      <c r="O416" s="6">
        <v>225524.0</v>
      </c>
      <c r="P416" s="3" t="s">
        <v>27</v>
      </c>
      <c r="Q416" s="3">
        <v>42.0</v>
      </c>
      <c r="S416" s="4">
        <v>0.0</v>
      </c>
    </row>
    <row r="417">
      <c r="A417" s="3" t="s">
        <v>1218</v>
      </c>
      <c r="B417" s="4" t="s">
        <v>1167</v>
      </c>
      <c r="C417" s="5" t="s">
        <v>1219</v>
      </c>
      <c r="D417" s="3" t="s">
        <v>19</v>
      </c>
      <c r="E417" s="3" t="s">
        <v>20</v>
      </c>
      <c r="F417" s="3" t="s">
        <v>1220</v>
      </c>
      <c r="G417" s="3" t="s">
        <v>52</v>
      </c>
      <c r="H417" s="3">
        <v>28.0</v>
      </c>
      <c r="I417" s="3" t="s">
        <v>1221</v>
      </c>
      <c r="J417" s="3" t="s">
        <v>24</v>
      </c>
      <c r="K417" s="3" t="s">
        <v>25</v>
      </c>
      <c r="L417" s="3">
        <v>19.0</v>
      </c>
      <c r="M417" s="4">
        <v>1462.0</v>
      </c>
      <c r="N417" s="3" t="s">
        <v>31</v>
      </c>
      <c r="O417" s="6">
        <v>272319.0</v>
      </c>
      <c r="P417" s="3">
        <v>512.0</v>
      </c>
      <c r="Q417" s="3" t="s">
        <v>27</v>
      </c>
      <c r="S417" s="4">
        <v>1462.0</v>
      </c>
    </row>
    <row r="418">
      <c r="A418" s="3" t="s">
        <v>1222</v>
      </c>
      <c r="B418" s="4" t="s">
        <v>1167</v>
      </c>
      <c r="C418" s="5" t="s">
        <v>1223</v>
      </c>
      <c r="D418" s="3" t="s">
        <v>19</v>
      </c>
      <c r="E418" s="3" t="s">
        <v>20</v>
      </c>
      <c r="F418" s="3" t="s">
        <v>1224</v>
      </c>
      <c r="G418" s="3" t="s">
        <v>22</v>
      </c>
      <c r="H418" s="3">
        <v>28.0</v>
      </c>
      <c r="I418" s="3" t="s">
        <v>23</v>
      </c>
      <c r="J418" s="3" t="s">
        <v>24</v>
      </c>
      <c r="K418" s="3" t="s">
        <v>25</v>
      </c>
      <c r="L418" s="3" t="s">
        <v>27</v>
      </c>
      <c r="M418" s="4">
        <v>0.0</v>
      </c>
      <c r="N418" s="3" t="s">
        <v>31</v>
      </c>
      <c r="O418" s="6">
        <v>214550.0</v>
      </c>
      <c r="P418" s="3">
        <v>939.0</v>
      </c>
      <c r="Q418" s="3">
        <v>144.0</v>
      </c>
      <c r="S418" s="4">
        <v>0.0</v>
      </c>
    </row>
    <row r="419">
      <c r="A419" s="3" t="s">
        <v>1225</v>
      </c>
      <c r="B419" s="4" t="s">
        <v>1167</v>
      </c>
      <c r="C419" s="5" t="s">
        <v>1226</v>
      </c>
      <c r="D419" s="3" t="s">
        <v>19</v>
      </c>
      <c r="E419" s="3" t="s">
        <v>20</v>
      </c>
      <c r="F419" s="3" t="s">
        <v>1227</v>
      </c>
      <c r="G419" s="3" t="s">
        <v>22</v>
      </c>
      <c r="H419" s="3">
        <v>28.0</v>
      </c>
      <c r="I419" s="3" t="s">
        <v>23</v>
      </c>
      <c r="J419" s="3" t="s">
        <v>24</v>
      </c>
      <c r="K419" s="3" t="s">
        <v>25</v>
      </c>
      <c r="L419" s="3">
        <v>40.0</v>
      </c>
      <c r="M419" s="4">
        <v>0.0</v>
      </c>
      <c r="N419" s="3" t="s">
        <v>31</v>
      </c>
      <c r="O419" s="6">
        <v>257982.0</v>
      </c>
      <c r="P419" s="6">
        <v>3059.0</v>
      </c>
      <c r="Q419" s="3">
        <v>938.0</v>
      </c>
      <c r="S419" s="4">
        <v>0.0</v>
      </c>
    </row>
    <row r="420">
      <c r="A420" s="3" t="s">
        <v>1228</v>
      </c>
      <c r="B420" s="4" t="s">
        <v>1167</v>
      </c>
      <c r="C420" s="5" t="s">
        <v>1229</v>
      </c>
      <c r="D420" s="3" t="s">
        <v>19</v>
      </c>
      <c r="E420" s="3" t="s">
        <v>20</v>
      </c>
      <c r="F420" s="3" t="s">
        <v>1230</v>
      </c>
      <c r="G420" s="3" t="s">
        <v>22</v>
      </c>
      <c r="H420" s="3">
        <v>28.0</v>
      </c>
      <c r="I420" s="3" t="s">
        <v>23</v>
      </c>
      <c r="J420" s="3" t="s">
        <v>24</v>
      </c>
      <c r="K420" s="3" t="s">
        <v>25</v>
      </c>
      <c r="L420" s="3">
        <v>3.0</v>
      </c>
      <c r="M420" s="4">
        <v>0.0</v>
      </c>
      <c r="N420" s="3" t="s">
        <v>31</v>
      </c>
      <c r="O420" s="6">
        <v>107911.0</v>
      </c>
      <c r="P420" s="3">
        <v>373.0</v>
      </c>
      <c r="Q420" s="3">
        <v>22.0</v>
      </c>
      <c r="S420" s="4">
        <v>0.0</v>
      </c>
    </row>
    <row r="421">
      <c r="A421" s="3" t="s">
        <v>1231</v>
      </c>
      <c r="B421" s="4" t="s">
        <v>1167</v>
      </c>
      <c r="C421" s="5" t="s">
        <v>1232</v>
      </c>
      <c r="D421" s="3" t="s">
        <v>19</v>
      </c>
      <c r="E421" s="3" t="s">
        <v>20</v>
      </c>
      <c r="F421" s="3" t="s">
        <v>1233</v>
      </c>
      <c r="G421" s="3" t="s">
        <v>22</v>
      </c>
      <c r="H421" s="3">
        <v>28.0</v>
      </c>
      <c r="I421" s="3" t="s">
        <v>23</v>
      </c>
      <c r="J421" s="3" t="s">
        <v>24</v>
      </c>
      <c r="K421" s="3" t="s">
        <v>25</v>
      </c>
      <c r="L421" s="3">
        <v>11.0</v>
      </c>
      <c r="M421" s="4">
        <v>0.0</v>
      </c>
      <c r="N421" s="3" t="s">
        <v>31</v>
      </c>
      <c r="O421" s="6">
        <v>329874.0</v>
      </c>
      <c r="P421" s="6">
        <v>7141.0</v>
      </c>
      <c r="Q421" s="3">
        <v>163.0</v>
      </c>
      <c r="S421" s="4">
        <v>0.0</v>
      </c>
    </row>
    <row r="422">
      <c r="A422" s="3" t="s">
        <v>1234</v>
      </c>
      <c r="B422" s="4" t="s">
        <v>1167</v>
      </c>
      <c r="C422" s="5" t="s">
        <v>1235</v>
      </c>
      <c r="D422" s="3" t="s">
        <v>19</v>
      </c>
      <c r="E422" s="3" t="s">
        <v>20</v>
      </c>
      <c r="F422" s="3" t="s">
        <v>1236</v>
      </c>
      <c r="G422" s="3" t="s">
        <v>22</v>
      </c>
      <c r="H422" s="3">
        <v>28.0</v>
      </c>
      <c r="I422" s="3" t="s">
        <v>23</v>
      </c>
      <c r="J422" s="3" t="s">
        <v>24</v>
      </c>
      <c r="K422" s="3" t="s">
        <v>25</v>
      </c>
      <c r="L422" s="3">
        <v>13.0</v>
      </c>
      <c r="M422" s="4">
        <v>0.0</v>
      </c>
      <c r="N422" s="3" t="s">
        <v>31</v>
      </c>
      <c r="O422" s="6">
        <v>212773.0</v>
      </c>
      <c r="P422" s="3">
        <v>797.0</v>
      </c>
      <c r="Q422" s="3">
        <v>203.0</v>
      </c>
      <c r="S422" s="4">
        <v>0.0</v>
      </c>
    </row>
    <row r="423">
      <c r="A423" s="3" t="s">
        <v>1237</v>
      </c>
      <c r="B423" s="4" t="s">
        <v>1167</v>
      </c>
      <c r="C423" s="5" t="s">
        <v>1238</v>
      </c>
      <c r="D423" s="3" t="s">
        <v>19</v>
      </c>
      <c r="E423" s="3" t="s">
        <v>20</v>
      </c>
      <c r="F423" s="3" t="s">
        <v>1239</v>
      </c>
      <c r="G423" s="3" t="s">
        <v>22</v>
      </c>
      <c r="H423" s="3">
        <v>28.0</v>
      </c>
      <c r="I423" s="3" t="s">
        <v>23</v>
      </c>
      <c r="J423" s="3" t="s">
        <v>24</v>
      </c>
      <c r="K423" s="3" t="s">
        <v>25</v>
      </c>
      <c r="L423" s="3">
        <v>146.0</v>
      </c>
      <c r="M423" s="4">
        <v>0.0</v>
      </c>
      <c r="N423" s="3" t="s">
        <v>31</v>
      </c>
      <c r="O423" s="6">
        <v>647886.0</v>
      </c>
      <c r="P423" s="6">
        <v>11714.0</v>
      </c>
      <c r="Q423" s="6">
        <v>1604.0</v>
      </c>
      <c r="S423" s="4">
        <v>0.0</v>
      </c>
    </row>
    <row r="424">
      <c r="A424" s="3" t="s">
        <v>1240</v>
      </c>
      <c r="B424" s="4" t="s">
        <v>1167</v>
      </c>
      <c r="C424" s="5" t="s">
        <v>1241</v>
      </c>
      <c r="D424" s="3" t="s">
        <v>19</v>
      </c>
      <c r="E424" s="3" t="s">
        <v>20</v>
      </c>
      <c r="F424" s="3" t="s">
        <v>1242</v>
      </c>
      <c r="G424" s="3" t="s">
        <v>22</v>
      </c>
      <c r="H424" s="3">
        <v>28.0</v>
      </c>
      <c r="I424" s="3" t="s">
        <v>23</v>
      </c>
      <c r="J424" s="3" t="s">
        <v>24</v>
      </c>
      <c r="K424" s="3" t="s">
        <v>25</v>
      </c>
      <c r="L424" s="3">
        <v>20.0</v>
      </c>
      <c r="M424" s="4">
        <v>0.0</v>
      </c>
      <c r="N424" s="3" t="s">
        <v>31</v>
      </c>
      <c r="O424" s="6">
        <v>277552.0</v>
      </c>
      <c r="P424" s="6">
        <v>2317.0</v>
      </c>
      <c r="Q424" s="3">
        <v>240.0</v>
      </c>
      <c r="S424" s="4">
        <v>0.0</v>
      </c>
    </row>
    <row r="425">
      <c r="A425" s="3" t="s">
        <v>1243</v>
      </c>
      <c r="B425" s="4" t="s">
        <v>1167</v>
      </c>
      <c r="C425" s="5" t="s">
        <v>1244</v>
      </c>
      <c r="D425" s="3" t="s">
        <v>19</v>
      </c>
      <c r="E425" s="3" t="s">
        <v>20</v>
      </c>
      <c r="F425" s="3" t="s">
        <v>1245</v>
      </c>
      <c r="G425" s="3" t="s">
        <v>22</v>
      </c>
      <c r="H425" s="3">
        <v>28.0</v>
      </c>
      <c r="I425" s="3" t="s">
        <v>23</v>
      </c>
      <c r="J425" s="3" t="s">
        <v>24</v>
      </c>
      <c r="K425" s="3" t="s">
        <v>25</v>
      </c>
      <c r="L425" s="3">
        <v>2.0</v>
      </c>
      <c r="M425" s="4">
        <v>0.0</v>
      </c>
      <c r="N425" s="3" t="s">
        <v>31</v>
      </c>
      <c r="O425" s="6">
        <v>109417.0</v>
      </c>
      <c r="P425" s="3">
        <v>150.0</v>
      </c>
      <c r="Q425" s="3">
        <v>16.0</v>
      </c>
      <c r="S425" s="4">
        <v>0.0</v>
      </c>
    </row>
    <row r="426">
      <c r="A426" s="3" t="s">
        <v>1246</v>
      </c>
      <c r="B426" s="4" t="s">
        <v>1167</v>
      </c>
      <c r="C426" s="5" t="s">
        <v>1247</v>
      </c>
      <c r="D426" s="3" t="s">
        <v>19</v>
      </c>
      <c r="E426" s="3" t="s">
        <v>20</v>
      </c>
      <c r="F426" s="3" t="s">
        <v>1248</v>
      </c>
      <c r="G426" s="3" t="s">
        <v>69</v>
      </c>
      <c r="H426" s="3">
        <v>28.0</v>
      </c>
      <c r="I426" s="3" t="s">
        <v>23</v>
      </c>
      <c r="J426" s="3" t="s">
        <v>24</v>
      </c>
      <c r="K426" s="3" t="s">
        <v>826</v>
      </c>
      <c r="L426" s="3">
        <v>0.0</v>
      </c>
      <c r="M426" s="4" t="s">
        <v>153</v>
      </c>
      <c r="N426" s="3" t="s">
        <v>31</v>
      </c>
      <c r="O426" s="3">
        <v>0.0</v>
      </c>
      <c r="P426" s="3" t="s">
        <v>167</v>
      </c>
      <c r="Q426" s="3">
        <v>2.0</v>
      </c>
      <c r="S426" s="4" t="s">
        <v>153</v>
      </c>
    </row>
    <row r="427">
      <c r="A427" s="3" t="s">
        <v>1170</v>
      </c>
      <c r="B427" s="4" t="s">
        <v>1167</v>
      </c>
      <c r="C427" s="5" t="s">
        <v>1171</v>
      </c>
      <c r="D427" s="3" t="s">
        <v>19</v>
      </c>
      <c r="E427" s="3" t="s">
        <v>20</v>
      </c>
      <c r="F427" s="3" t="s">
        <v>1172</v>
      </c>
      <c r="G427" s="3" t="s">
        <v>22</v>
      </c>
      <c r="H427" s="3">
        <v>28.0</v>
      </c>
      <c r="I427" s="3" t="s">
        <v>23</v>
      </c>
      <c r="J427" s="3" t="s">
        <v>24</v>
      </c>
      <c r="K427" s="3" t="s">
        <v>25</v>
      </c>
      <c r="L427" s="3" t="s">
        <v>27</v>
      </c>
      <c r="M427" s="4">
        <v>1621.0</v>
      </c>
      <c r="N427" s="3" t="s">
        <v>31</v>
      </c>
      <c r="O427" s="6">
        <v>446589.0</v>
      </c>
      <c r="P427" s="3" t="s">
        <v>27</v>
      </c>
      <c r="Q427" s="3">
        <v>131.0</v>
      </c>
      <c r="S427" s="4">
        <v>1621.0</v>
      </c>
    </row>
    <row r="428">
      <c r="A428" s="3" t="s">
        <v>1249</v>
      </c>
      <c r="B428" s="4" t="s">
        <v>1167</v>
      </c>
      <c r="C428" s="5" t="s">
        <v>1250</v>
      </c>
      <c r="D428" s="3" t="s">
        <v>19</v>
      </c>
      <c r="E428" s="3" t="s">
        <v>20</v>
      </c>
      <c r="F428" s="3" t="s">
        <v>1251</v>
      </c>
      <c r="G428" s="3" t="s">
        <v>22</v>
      </c>
      <c r="H428" s="3">
        <v>28.0</v>
      </c>
      <c r="I428" s="3" t="s">
        <v>23</v>
      </c>
      <c r="J428" s="3" t="s">
        <v>24</v>
      </c>
      <c r="K428" s="3" t="s">
        <v>25</v>
      </c>
      <c r="L428" s="3">
        <v>4.0</v>
      </c>
      <c r="M428" s="4">
        <v>0.0</v>
      </c>
      <c r="N428" s="3" t="s">
        <v>31</v>
      </c>
      <c r="O428" s="6">
        <v>73577.0</v>
      </c>
      <c r="P428" s="3" t="s">
        <v>27</v>
      </c>
      <c r="Q428" s="3">
        <v>39.0</v>
      </c>
      <c r="S428" s="4">
        <v>0.0</v>
      </c>
    </row>
    <row r="429">
      <c r="A429" s="3" t="s">
        <v>1252</v>
      </c>
      <c r="B429" s="4" t="s">
        <v>1167</v>
      </c>
      <c r="C429" s="5" t="s">
        <v>1253</v>
      </c>
      <c r="D429" s="3" t="s">
        <v>19</v>
      </c>
      <c r="E429" s="3" t="s">
        <v>20</v>
      </c>
      <c r="F429" s="3" t="s">
        <v>1254</v>
      </c>
      <c r="G429" s="3" t="s">
        <v>64</v>
      </c>
      <c r="H429" s="3">
        <v>28.0</v>
      </c>
      <c r="I429" s="3" t="s">
        <v>23</v>
      </c>
      <c r="J429" s="3" t="s">
        <v>24</v>
      </c>
      <c r="K429" s="3" t="s">
        <v>25</v>
      </c>
      <c r="L429" s="3">
        <v>58.0</v>
      </c>
      <c r="M429" s="4">
        <v>0.0</v>
      </c>
      <c r="N429" s="3" t="s">
        <v>31</v>
      </c>
      <c r="O429" s="6">
        <v>552677.0</v>
      </c>
      <c r="P429" s="6">
        <v>10567.0</v>
      </c>
      <c r="Q429" s="3">
        <v>275.0</v>
      </c>
      <c r="S429" s="4">
        <v>0.0</v>
      </c>
    </row>
    <row r="430">
      <c r="A430" s="3" t="s">
        <v>1255</v>
      </c>
      <c r="B430" s="4" t="s">
        <v>1167</v>
      </c>
      <c r="C430" s="5" t="s">
        <v>1256</v>
      </c>
      <c r="D430" s="3" t="s">
        <v>19</v>
      </c>
      <c r="E430" s="3" t="s">
        <v>20</v>
      </c>
      <c r="F430" s="3" t="s">
        <v>1257</v>
      </c>
      <c r="G430" s="3" t="s">
        <v>22</v>
      </c>
      <c r="H430" s="3">
        <v>28.0</v>
      </c>
      <c r="I430" s="3" t="s">
        <v>23</v>
      </c>
      <c r="J430" s="3" t="s">
        <v>24</v>
      </c>
      <c r="K430" s="3" t="s">
        <v>25</v>
      </c>
      <c r="L430" s="3">
        <v>5.0</v>
      </c>
      <c r="M430" s="4">
        <v>0.0</v>
      </c>
      <c r="N430" s="3" t="s">
        <v>31</v>
      </c>
      <c r="O430" s="6">
        <v>143051.0</v>
      </c>
      <c r="P430" s="6">
        <v>2574.0</v>
      </c>
      <c r="Q430" s="3">
        <v>65.0</v>
      </c>
      <c r="S430" s="4">
        <v>0.0</v>
      </c>
    </row>
    <row r="431">
      <c r="A431" s="3" t="s">
        <v>1258</v>
      </c>
      <c r="B431" s="4" t="s">
        <v>1167</v>
      </c>
      <c r="C431" s="5" t="s">
        <v>1259</v>
      </c>
      <c r="D431" s="3" t="s">
        <v>19</v>
      </c>
      <c r="E431" s="3" t="s">
        <v>20</v>
      </c>
      <c r="F431" s="3" t="s">
        <v>1260</v>
      </c>
      <c r="G431" s="3" t="s">
        <v>22</v>
      </c>
      <c r="H431" s="3">
        <v>28.0</v>
      </c>
      <c r="I431" s="3" t="s">
        <v>23</v>
      </c>
      <c r="J431" s="3" t="s">
        <v>24</v>
      </c>
      <c r="K431" s="3" t="s">
        <v>25</v>
      </c>
      <c r="L431" s="3" t="s">
        <v>27</v>
      </c>
      <c r="M431" s="4">
        <v>1720.0</v>
      </c>
      <c r="N431" s="3" t="s">
        <v>31</v>
      </c>
      <c r="O431" s="6">
        <v>183857.0</v>
      </c>
      <c r="P431" s="3" t="s">
        <v>27</v>
      </c>
      <c r="Q431" s="3">
        <v>206.0</v>
      </c>
      <c r="S431" s="4">
        <v>1720.0</v>
      </c>
    </row>
    <row r="432">
      <c r="A432" s="3" t="s">
        <v>1261</v>
      </c>
      <c r="B432" s="4" t="s">
        <v>1167</v>
      </c>
      <c r="C432" s="5" t="s">
        <v>1262</v>
      </c>
      <c r="D432" s="3" t="s">
        <v>19</v>
      </c>
      <c r="E432" s="3" t="s">
        <v>1263</v>
      </c>
      <c r="F432" s="3" t="s">
        <v>1264</v>
      </c>
      <c r="G432" s="3" t="s">
        <v>1265</v>
      </c>
      <c r="H432" s="3">
        <v>28.0</v>
      </c>
      <c r="I432" s="3" t="s">
        <v>23</v>
      </c>
      <c r="J432" s="3" t="s">
        <v>24</v>
      </c>
      <c r="K432" s="3" t="s">
        <v>25</v>
      </c>
      <c r="L432" s="3">
        <v>25.0</v>
      </c>
      <c r="M432" s="4">
        <v>0.0</v>
      </c>
      <c r="N432" s="3" t="s">
        <v>31</v>
      </c>
      <c r="O432" s="6">
        <v>392768.0</v>
      </c>
      <c r="P432" s="3" t="s">
        <v>27</v>
      </c>
      <c r="Q432" s="3">
        <v>82.0</v>
      </c>
      <c r="S432" s="4">
        <v>0.0</v>
      </c>
    </row>
    <row r="433">
      <c r="A433" s="3" t="s">
        <v>1266</v>
      </c>
      <c r="B433" s="4" t="s">
        <v>1167</v>
      </c>
      <c r="C433" s="5" t="s">
        <v>1267</v>
      </c>
      <c r="D433" s="3" t="s">
        <v>19</v>
      </c>
      <c r="E433" s="3" t="s">
        <v>20</v>
      </c>
      <c r="F433" s="3" t="s">
        <v>1268</v>
      </c>
      <c r="G433" s="3" t="s">
        <v>22</v>
      </c>
      <c r="H433" s="3">
        <v>28.0</v>
      </c>
      <c r="I433" s="3" t="s">
        <v>23</v>
      </c>
      <c r="J433" s="3" t="s">
        <v>24</v>
      </c>
      <c r="K433" s="3" t="s">
        <v>25</v>
      </c>
      <c r="L433" s="3">
        <v>35.0</v>
      </c>
      <c r="M433" s="4" t="s">
        <v>153</v>
      </c>
      <c r="N433" s="3" t="s">
        <v>31</v>
      </c>
      <c r="O433" s="6">
        <v>331450.0</v>
      </c>
      <c r="P433" s="6">
        <v>11330.0</v>
      </c>
      <c r="Q433" s="3">
        <v>408.0</v>
      </c>
      <c r="S433" s="4" t="s">
        <v>153</v>
      </c>
    </row>
    <row r="434">
      <c r="A434" s="3" t="s">
        <v>1269</v>
      </c>
      <c r="B434" s="4" t="s">
        <v>1167</v>
      </c>
      <c r="C434" s="5" t="s">
        <v>1270</v>
      </c>
      <c r="D434" s="3" t="s">
        <v>19</v>
      </c>
      <c r="E434" s="3" t="s">
        <v>20</v>
      </c>
      <c r="F434" s="3" t="s">
        <v>1271</v>
      </c>
      <c r="G434" s="3" t="s">
        <v>22</v>
      </c>
      <c r="H434" s="3">
        <v>28.0</v>
      </c>
      <c r="I434" s="3" t="s">
        <v>23</v>
      </c>
      <c r="J434" s="3" t="s">
        <v>24</v>
      </c>
      <c r="K434" s="3" t="s">
        <v>25</v>
      </c>
      <c r="L434" s="3">
        <v>21.0</v>
      </c>
      <c r="M434" s="4">
        <v>0.0</v>
      </c>
      <c r="N434" s="3" t="s">
        <v>31</v>
      </c>
      <c r="O434" s="6">
        <v>521135.0</v>
      </c>
      <c r="P434" s="6">
        <v>1864.0</v>
      </c>
      <c r="Q434" s="3">
        <v>331.0</v>
      </c>
      <c r="S434" s="4">
        <v>0.0</v>
      </c>
    </row>
    <row r="435">
      <c r="A435" s="3" t="s">
        <v>1272</v>
      </c>
      <c r="B435" s="4" t="s">
        <v>1167</v>
      </c>
      <c r="C435" s="5" t="s">
        <v>1273</v>
      </c>
      <c r="D435" s="3" t="s">
        <v>19</v>
      </c>
      <c r="E435" s="3" t="s">
        <v>20</v>
      </c>
      <c r="F435" s="3" t="s">
        <v>1274</v>
      </c>
      <c r="G435" s="3" t="s">
        <v>22</v>
      </c>
      <c r="H435" s="3">
        <v>28.0</v>
      </c>
      <c r="I435" s="3" t="s">
        <v>23</v>
      </c>
      <c r="J435" s="3" t="s">
        <v>24</v>
      </c>
      <c r="K435" s="3" t="s">
        <v>826</v>
      </c>
      <c r="L435" s="3">
        <v>0.0</v>
      </c>
      <c r="M435" s="4" t="s">
        <v>153</v>
      </c>
      <c r="N435" s="3" t="s">
        <v>31</v>
      </c>
      <c r="O435" s="3">
        <v>0.0</v>
      </c>
      <c r="P435" s="3" t="s">
        <v>167</v>
      </c>
      <c r="Q435" s="3">
        <v>229.0</v>
      </c>
      <c r="S435" s="4" t="s">
        <v>153</v>
      </c>
    </row>
    <row r="436">
      <c r="A436" s="3" t="s">
        <v>1275</v>
      </c>
      <c r="B436" s="4" t="s">
        <v>1167</v>
      </c>
      <c r="C436" s="5" t="s">
        <v>1276</v>
      </c>
      <c r="D436" s="3" t="s">
        <v>19</v>
      </c>
      <c r="E436" s="3" t="s">
        <v>20</v>
      </c>
      <c r="F436" s="3" t="s">
        <v>1277</v>
      </c>
      <c r="G436" s="3" t="s">
        <v>22</v>
      </c>
      <c r="H436" s="3">
        <v>28.0</v>
      </c>
      <c r="I436" s="3" t="s">
        <v>23</v>
      </c>
      <c r="J436" s="3" t="s">
        <v>24</v>
      </c>
      <c r="K436" s="3" t="s">
        <v>25</v>
      </c>
      <c r="L436" s="3">
        <v>15.0</v>
      </c>
      <c r="M436" s="4">
        <v>1428.0</v>
      </c>
      <c r="N436" s="3" t="s">
        <v>31</v>
      </c>
      <c r="O436" s="6">
        <v>289372.0</v>
      </c>
      <c r="P436" s="3">
        <v>915.0</v>
      </c>
      <c r="Q436" s="3">
        <v>35.0</v>
      </c>
      <c r="S436" s="4">
        <v>1428.0</v>
      </c>
    </row>
    <row r="437">
      <c r="A437" s="3" t="s">
        <v>1278</v>
      </c>
      <c r="B437" s="4" t="s">
        <v>1167</v>
      </c>
      <c r="C437" s="5" t="s">
        <v>1279</v>
      </c>
      <c r="D437" s="3" t="s">
        <v>19</v>
      </c>
      <c r="E437" s="3" t="s">
        <v>20</v>
      </c>
      <c r="F437" s="3" t="s">
        <v>1280</v>
      </c>
      <c r="G437" s="3" t="s">
        <v>69</v>
      </c>
      <c r="H437" s="3">
        <v>28.0</v>
      </c>
      <c r="I437" s="3" t="s">
        <v>23</v>
      </c>
      <c r="J437" s="3" t="s">
        <v>24</v>
      </c>
      <c r="K437" s="3" t="s">
        <v>25</v>
      </c>
      <c r="L437" s="3" t="s">
        <v>27</v>
      </c>
      <c r="M437" s="4">
        <v>709.0</v>
      </c>
      <c r="N437" s="3" t="s">
        <v>31</v>
      </c>
      <c r="O437" s="6">
        <v>214546.0</v>
      </c>
      <c r="P437" s="3" t="s">
        <v>27</v>
      </c>
      <c r="Q437" s="3" t="s">
        <v>27</v>
      </c>
      <c r="S437" s="4">
        <v>709.0</v>
      </c>
    </row>
    <row r="438">
      <c r="A438" s="3" t="s">
        <v>1281</v>
      </c>
      <c r="B438" s="4" t="s">
        <v>1167</v>
      </c>
      <c r="C438" s="5" t="s">
        <v>1282</v>
      </c>
      <c r="D438" s="3" t="s">
        <v>1283</v>
      </c>
      <c r="E438" s="3" t="s">
        <v>20</v>
      </c>
      <c r="F438" s="3" t="s">
        <v>1284</v>
      </c>
      <c r="G438" s="3" t="s">
        <v>1285</v>
      </c>
      <c r="H438" s="3">
        <v>28.0</v>
      </c>
      <c r="I438" s="3" t="s">
        <v>27</v>
      </c>
      <c r="J438" s="3" t="s">
        <v>27</v>
      </c>
      <c r="K438" s="3" t="s">
        <v>25</v>
      </c>
      <c r="L438" s="3">
        <v>13.0</v>
      </c>
      <c r="M438" s="4">
        <v>0.0</v>
      </c>
      <c r="N438" s="3" t="s">
        <v>31</v>
      </c>
      <c r="O438" s="6">
        <v>360967.0</v>
      </c>
      <c r="P438" s="6">
        <v>1022.0</v>
      </c>
      <c r="Q438" s="3">
        <v>72.0</v>
      </c>
      <c r="S438" s="4">
        <v>0.0</v>
      </c>
    </row>
    <row r="439">
      <c r="A439" s="3" t="s">
        <v>1286</v>
      </c>
      <c r="B439" s="4" t="s">
        <v>1167</v>
      </c>
      <c r="C439" s="5" t="s">
        <v>1287</v>
      </c>
      <c r="D439" s="3" t="s">
        <v>19</v>
      </c>
      <c r="E439" s="3" t="s">
        <v>20</v>
      </c>
      <c r="F439" s="3" t="s">
        <v>1288</v>
      </c>
      <c r="G439" s="3" t="s">
        <v>22</v>
      </c>
      <c r="H439" s="3">
        <v>28.0</v>
      </c>
      <c r="I439" s="3" t="s">
        <v>23</v>
      </c>
      <c r="J439" s="3" t="s">
        <v>24</v>
      </c>
      <c r="K439" s="3" t="s">
        <v>25</v>
      </c>
      <c r="L439" s="3">
        <v>10.0</v>
      </c>
      <c r="M439" s="4">
        <v>775.0</v>
      </c>
      <c r="N439" s="3" t="s">
        <v>31</v>
      </c>
      <c r="O439" s="6">
        <v>147703.0</v>
      </c>
      <c r="P439" s="3">
        <v>853.0</v>
      </c>
      <c r="Q439" s="3">
        <v>138.0</v>
      </c>
      <c r="S439" s="4">
        <v>775.0</v>
      </c>
    </row>
    <row r="440">
      <c r="A440" s="3" t="s">
        <v>1289</v>
      </c>
      <c r="B440" s="4" t="s">
        <v>1167</v>
      </c>
      <c r="C440" s="5" t="s">
        <v>1290</v>
      </c>
      <c r="D440" s="3" t="s">
        <v>19</v>
      </c>
      <c r="E440" s="3" t="s">
        <v>20</v>
      </c>
      <c r="F440" s="3" t="s">
        <v>1291</v>
      </c>
      <c r="G440" s="3" t="s">
        <v>22</v>
      </c>
      <c r="H440" s="3">
        <v>28.0</v>
      </c>
      <c r="I440" s="3" t="s">
        <v>23</v>
      </c>
      <c r="J440" s="3" t="s">
        <v>24</v>
      </c>
      <c r="K440" s="3" t="s">
        <v>25</v>
      </c>
      <c r="L440" s="3">
        <v>2.0</v>
      </c>
      <c r="M440" s="4">
        <v>0.0</v>
      </c>
      <c r="N440" s="3" t="s">
        <v>31</v>
      </c>
      <c r="O440" s="6">
        <v>53261.0</v>
      </c>
      <c r="P440" s="3">
        <v>23.0</v>
      </c>
      <c r="Q440" s="3">
        <v>4.0</v>
      </c>
      <c r="S440" s="4">
        <v>0.0</v>
      </c>
    </row>
    <row r="441">
      <c r="A441" s="3" t="s">
        <v>1292</v>
      </c>
      <c r="B441" s="4" t="s">
        <v>1167</v>
      </c>
      <c r="C441" s="5" t="s">
        <v>1293</v>
      </c>
      <c r="D441" s="3" t="s">
        <v>19</v>
      </c>
      <c r="E441" s="3" t="s">
        <v>20</v>
      </c>
      <c r="F441" s="3" t="s">
        <v>1294</v>
      </c>
      <c r="G441" s="3" t="s">
        <v>22</v>
      </c>
      <c r="H441" s="3">
        <v>28.0</v>
      </c>
      <c r="I441" s="3" t="s">
        <v>23</v>
      </c>
      <c r="J441" s="3" t="s">
        <v>24</v>
      </c>
      <c r="K441" s="3" t="s">
        <v>25</v>
      </c>
      <c r="L441" s="3">
        <v>18.0</v>
      </c>
      <c r="M441" s="4">
        <v>0.0</v>
      </c>
      <c r="N441" s="3" t="s">
        <v>31</v>
      </c>
      <c r="O441" s="6">
        <v>193535.0</v>
      </c>
      <c r="P441" s="3">
        <v>816.0</v>
      </c>
      <c r="Q441" s="3">
        <v>13.0</v>
      </c>
      <c r="S441" s="4">
        <v>0.0</v>
      </c>
    </row>
    <row r="442">
      <c r="A442" s="3" t="s">
        <v>1295</v>
      </c>
      <c r="B442" s="4" t="s">
        <v>1167</v>
      </c>
      <c r="C442" s="5" t="s">
        <v>1296</v>
      </c>
      <c r="D442" s="3" t="s">
        <v>19</v>
      </c>
      <c r="E442" s="3" t="s">
        <v>20</v>
      </c>
      <c r="F442" s="3" t="s">
        <v>1297</v>
      </c>
      <c r="G442" s="3" t="s">
        <v>22</v>
      </c>
      <c r="H442" s="3">
        <v>28.0</v>
      </c>
      <c r="I442" s="3" t="s">
        <v>23</v>
      </c>
      <c r="J442" s="3" t="s">
        <v>24</v>
      </c>
      <c r="K442" s="3" t="s">
        <v>25</v>
      </c>
      <c r="L442" s="3">
        <v>9.0</v>
      </c>
      <c r="M442" s="4">
        <v>0.0</v>
      </c>
      <c r="N442" s="3" t="s">
        <v>31</v>
      </c>
      <c r="O442" s="6">
        <v>265284.0</v>
      </c>
      <c r="P442" s="3">
        <v>490.0</v>
      </c>
      <c r="Q442" s="3">
        <v>61.0</v>
      </c>
      <c r="S442" s="4">
        <v>0.0</v>
      </c>
    </row>
    <row r="443">
      <c r="A443" s="3" t="s">
        <v>1215</v>
      </c>
      <c r="B443" s="4" t="s">
        <v>1167</v>
      </c>
      <c r="C443" s="5" t="s">
        <v>1216</v>
      </c>
      <c r="D443" s="3" t="s">
        <v>19</v>
      </c>
      <c r="E443" s="3" t="s">
        <v>20</v>
      </c>
      <c r="F443" s="3" t="s">
        <v>1217</v>
      </c>
      <c r="G443" s="3" t="s">
        <v>22</v>
      </c>
      <c r="H443" s="3">
        <v>28.0</v>
      </c>
      <c r="I443" s="3" t="s">
        <v>23</v>
      </c>
      <c r="J443" s="3" t="s">
        <v>27</v>
      </c>
      <c r="K443" s="3" t="s">
        <v>25</v>
      </c>
      <c r="L443" s="3" t="s">
        <v>27</v>
      </c>
      <c r="M443" s="4">
        <v>0.0</v>
      </c>
      <c r="N443" s="3" t="s">
        <v>31</v>
      </c>
      <c r="O443" s="6">
        <v>225524.0</v>
      </c>
      <c r="P443" s="3" t="s">
        <v>27</v>
      </c>
      <c r="Q443" s="3">
        <v>42.0</v>
      </c>
      <c r="S443" s="4">
        <v>0.0</v>
      </c>
    </row>
    <row r="444">
      <c r="A444" s="3" t="s">
        <v>1298</v>
      </c>
      <c r="B444" s="4" t="s">
        <v>1167</v>
      </c>
      <c r="C444" s="5" t="s">
        <v>1299</v>
      </c>
      <c r="D444" s="3" t="s">
        <v>19</v>
      </c>
      <c r="E444" s="3" t="s">
        <v>20</v>
      </c>
      <c r="F444" s="3" t="s">
        <v>1300</v>
      </c>
      <c r="G444" s="3" t="s">
        <v>22</v>
      </c>
      <c r="H444" s="3">
        <v>28.0</v>
      </c>
      <c r="I444" s="3" t="s">
        <v>23</v>
      </c>
      <c r="J444" s="3" t="s">
        <v>24</v>
      </c>
      <c r="K444" s="3" t="s">
        <v>25</v>
      </c>
      <c r="L444" s="3">
        <v>12.0</v>
      </c>
      <c r="M444" s="4">
        <v>0.0</v>
      </c>
      <c r="N444" s="3" t="s">
        <v>31</v>
      </c>
      <c r="O444" s="6">
        <v>200343.0</v>
      </c>
      <c r="P444" s="3">
        <v>918.0</v>
      </c>
      <c r="Q444" s="3">
        <v>142.0</v>
      </c>
      <c r="S444" s="4">
        <v>0.0</v>
      </c>
    </row>
    <row r="445">
      <c r="A445" s="3" t="s">
        <v>1301</v>
      </c>
      <c r="B445" s="4" t="s">
        <v>1167</v>
      </c>
      <c r="C445" s="5" t="s">
        <v>1302</v>
      </c>
      <c r="D445" s="3" t="s">
        <v>19</v>
      </c>
      <c r="E445" s="3" t="s">
        <v>20</v>
      </c>
      <c r="F445" s="3" t="s">
        <v>1303</v>
      </c>
      <c r="G445" s="3" t="s">
        <v>69</v>
      </c>
      <c r="H445" s="3">
        <v>28.0</v>
      </c>
      <c r="I445" s="3" t="s">
        <v>23</v>
      </c>
      <c r="J445" s="3" t="s">
        <v>24</v>
      </c>
      <c r="K445" s="3" t="s">
        <v>25</v>
      </c>
      <c r="L445" s="3">
        <v>20.0</v>
      </c>
      <c r="M445" s="4">
        <v>0.0</v>
      </c>
      <c r="N445" s="3" t="s">
        <v>31</v>
      </c>
      <c r="O445" s="6">
        <v>324481.0</v>
      </c>
      <c r="P445" s="6">
        <v>1903.0</v>
      </c>
      <c r="Q445" s="3">
        <v>57.0</v>
      </c>
      <c r="S445" s="4">
        <v>0.0</v>
      </c>
    </row>
    <row r="446">
      <c r="A446" s="3" t="s">
        <v>1304</v>
      </c>
      <c r="B446" s="4" t="s">
        <v>1167</v>
      </c>
      <c r="C446" s="5" t="s">
        <v>1305</v>
      </c>
      <c r="D446" s="3" t="s">
        <v>19</v>
      </c>
      <c r="E446" s="3" t="s">
        <v>20</v>
      </c>
      <c r="F446" s="3" t="s">
        <v>1306</v>
      </c>
      <c r="G446" s="3" t="s">
        <v>22</v>
      </c>
      <c r="H446" s="3">
        <v>28.0</v>
      </c>
      <c r="I446" s="3" t="s">
        <v>23</v>
      </c>
      <c r="J446" s="3" t="s">
        <v>24</v>
      </c>
      <c r="K446" s="3" t="s">
        <v>25</v>
      </c>
      <c r="L446" s="3">
        <v>5.0</v>
      </c>
      <c r="M446" s="4">
        <v>0.0</v>
      </c>
      <c r="N446" s="3" t="s">
        <v>31</v>
      </c>
      <c r="O446" s="6">
        <v>19367.0</v>
      </c>
      <c r="P446" s="3">
        <v>10.0</v>
      </c>
      <c r="Q446" s="3">
        <v>18.0</v>
      </c>
      <c r="S446" s="4">
        <v>0.0</v>
      </c>
    </row>
    <row r="447">
      <c r="A447" s="3" t="s">
        <v>1307</v>
      </c>
      <c r="B447" s="4" t="s">
        <v>1167</v>
      </c>
      <c r="C447" s="5" t="s">
        <v>1308</v>
      </c>
      <c r="D447" s="3" t="s">
        <v>19</v>
      </c>
      <c r="E447" s="3" t="s">
        <v>20</v>
      </c>
      <c r="F447" s="3" t="s">
        <v>1309</v>
      </c>
      <c r="G447" s="3" t="s">
        <v>1128</v>
      </c>
      <c r="H447" s="3">
        <v>28.0</v>
      </c>
      <c r="I447" s="3" t="s">
        <v>23</v>
      </c>
      <c r="J447" s="3" t="s">
        <v>24</v>
      </c>
      <c r="K447" s="3" t="s">
        <v>25</v>
      </c>
      <c r="L447" s="3">
        <v>32.0</v>
      </c>
      <c r="M447" s="4">
        <v>0.0</v>
      </c>
      <c r="N447" s="3" t="s">
        <v>31</v>
      </c>
      <c r="O447" s="6">
        <v>207993.0</v>
      </c>
      <c r="P447" s="3">
        <v>952.0</v>
      </c>
      <c r="Q447" s="3">
        <v>57.0</v>
      </c>
      <c r="S447" s="4">
        <v>0.0</v>
      </c>
    </row>
    <row r="448">
      <c r="A448" s="3" t="s">
        <v>1310</v>
      </c>
      <c r="B448" s="4" t="s">
        <v>1167</v>
      </c>
      <c r="C448" s="5" t="s">
        <v>1311</v>
      </c>
      <c r="D448" s="3" t="s">
        <v>19</v>
      </c>
      <c r="E448" s="3" t="s">
        <v>20</v>
      </c>
      <c r="F448" s="3" t="s">
        <v>1312</v>
      </c>
      <c r="G448" s="3" t="s">
        <v>22</v>
      </c>
      <c r="H448" s="3">
        <v>28.0</v>
      </c>
      <c r="I448" s="3" t="s">
        <v>23</v>
      </c>
      <c r="J448" s="3" t="s">
        <v>24</v>
      </c>
      <c r="K448" s="3" t="s">
        <v>25</v>
      </c>
      <c r="L448" s="3">
        <v>5.0</v>
      </c>
      <c r="M448" s="4">
        <v>0.0</v>
      </c>
      <c r="N448" s="3" t="s">
        <v>31</v>
      </c>
      <c r="O448" s="6">
        <v>134519.0</v>
      </c>
      <c r="P448" s="3">
        <v>410.0</v>
      </c>
      <c r="Q448" s="3">
        <v>86.0</v>
      </c>
      <c r="S448" s="4">
        <v>0.0</v>
      </c>
    </row>
    <row r="449">
      <c r="A449" s="3" t="s">
        <v>1313</v>
      </c>
      <c r="B449" s="4" t="s">
        <v>1167</v>
      </c>
      <c r="C449" s="5" t="s">
        <v>1314</v>
      </c>
      <c r="D449" s="3" t="s">
        <v>19</v>
      </c>
      <c r="E449" s="3" t="s">
        <v>20</v>
      </c>
      <c r="F449" s="3" t="s">
        <v>1315</v>
      </c>
      <c r="G449" s="3" t="s">
        <v>22</v>
      </c>
      <c r="H449" s="3">
        <v>28.0</v>
      </c>
      <c r="I449" s="3" t="s">
        <v>23</v>
      </c>
      <c r="J449" s="3" t="s">
        <v>24</v>
      </c>
      <c r="K449" s="3" t="s">
        <v>25</v>
      </c>
      <c r="L449" s="3">
        <v>30.0</v>
      </c>
      <c r="M449" s="4">
        <v>0.0</v>
      </c>
      <c r="N449" s="3" t="s">
        <v>31</v>
      </c>
      <c r="O449" s="6">
        <v>279834.0</v>
      </c>
      <c r="P449" s="6">
        <v>7496.0</v>
      </c>
      <c r="Q449" s="3">
        <v>385.0</v>
      </c>
      <c r="S449" s="4">
        <v>0.0</v>
      </c>
    </row>
    <row r="450">
      <c r="A450" s="3" t="s">
        <v>1316</v>
      </c>
      <c r="B450" s="4" t="s">
        <v>1167</v>
      </c>
      <c r="C450" s="5" t="s">
        <v>1317</v>
      </c>
      <c r="D450" s="3" t="s">
        <v>19</v>
      </c>
      <c r="E450" s="3" t="s">
        <v>20</v>
      </c>
      <c r="F450" s="3" t="s">
        <v>1318</v>
      </c>
      <c r="G450" s="3" t="s">
        <v>22</v>
      </c>
      <c r="H450" s="3">
        <v>28.0</v>
      </c>
      <c r="I450" s="3" t="s">
        <v>23</v>
      </c>
      <c r="J450" s="3" t="s">
        <v>24</v>
      </c>
      <c r="K450" s="3" t="s">
        <v>25</v>
      </c>
      <c r="L450" s="3">
        <v>11.0</v>
      </c>
      <c r="M450" s="4">
        <v>1351.0</v>
      </c>
      <c r="N450" s="3" t="s">
        <v>31</v>
      </c>
      <c r="O450" s="6">
        <v>97408.0</v>
      </c>
      <c r="P450" s="3">
        <v>192.0</v>
      </c>
      <c r="Q450" s="3">
        <v>67.0</v>
      </c>
      <c r="S450" s="4">
        <v>1351.0</v>
      </c>
    </row>
    <row r="451">
      <c r="A451" s="3" t="s">
        <v>1319</v>
      </c>
      <c r="B451" s="4" t="s">
        <v>1167</v>
      </c>
      <c r="C451" s="5" t="s">
        <v>1320</v>
      </c>
      <c r="D451" s="3" t="s">
        <v>19</v>
      </c>
      <c r="E451" s="3" t="s">
        <v>20</v>
      </c>
      <c r="F451" s="3" t="s">
        <v>1321</v>
      </c>
      <c r="G451" s="3" t="s">
        <v>22</v>
      </c>
      <c r="H451" s="3">
        <v>28.0</v>
      </c>
      <c r="I451" s="3" t="s">
        <v>23</v>
      </c>
      <c r="J451" s="3" t="s">
        <v>24</v>
      </c>
      <c r="K451" s="3" t="s">
        <v>25</v>
      </c>
      <c r="L451" s="3">
        <v>10.0</v>
      </c>
      <c r="M451" s="4">
        <v>0.0</v>
      </c>
      <c r="N451" s="3" t="s">
        <v>31</v>
      </c>
      <c r="O451" s="6">
        <v>203674.0</v>
      </c>
      <c r="P451" s="6">
        <v>1304.0</v>
      </c>
      <c r="Q451" s="3">
        <v>127.0</v>
      </c>
      <c r="S451" s="4">
        <v>0.0</v>
      </c>
    </row>
    <row r="452">
      <c r="A452" s="3" t="s">
        <v>1322</v>
      </c>
      <c r="B452" s="4" t="s">
        <v>1167</v>
      </c>
      <c r="C452" s="5" t="s">
        <v>1323</v>
      </c>
      <c r="D452" s="3" t="s">
        <v>19</v>
      </c>
      <c r="E452" s="3" t="s">
        <v>20</v>
      </c>
      <c r="F452" s="3" t="s">
        <v>1324</v>
      </c>
      <c r="G452" s="3" t="s">
        <v>22</v>
      </c>
      <c r="H452" s="3">
        <v>28.0</v>
      </c>
      <c r="I452" s="3" t="s">
        <v>23</v>
      </c>
      <c r="J452" s="3" t="s">
        <v>24</v>
      </c>
      <c r="K452" s="3" t="s">
        <v>25</v>
      </c>
      <c r="L452" s="3">
        <v>18.0</v>
      </c>
      <c r="M452" s="4">
        <v>1591.0</v>
      </c>
      <c r="N452" s="3" t="s">
        <v>31</v>
      </c>
      <c r="O452" s="6">
        <v>409259.0</v>
      </c>
      <c r="P452" s="6">
        <v>1459.0</v>
      </c>
      <c r="Q452" s="3">
        <v>316.0</v>
      </c>
      <c r="S452" s="4">
        <v>1591.0</v>
      </c>
    </row>
    <row r="453">
      <c r="A453" s="3" t="s">
        <v>1325</v>
      </c>
      <c r="B453" s="4" t="s">
        <v>1167</v>
      </c>
      <c r="C453" s="5" t="s">
        <v>1326</v>
      </c>
      <c r="D453" s="3" t="s">
        <v>19</v>
      </c>
      <c r="E453" s="3" t="s">
        <v>20</v>
      </c>
      <c r="F453" s="3" t="s">
        <v>1327</v>
      </c>
      <c r="G453" s="3" t="s">
        <v>69</v>
      </c>
      <c r="H453" s="3">
        <v>28.0</v>
      </c>
      <c r="I453" s="3" t="s">
        <v>23</v>
      </c>
      <c r="J453" s="3" t="s">
        <v>24</v>
      </c>
      <c r="K453" s="3" t="s">
        <v>25</v>
      </c>
      <c r="L453" s="3">
        <v>12.0</v>
      </c>
      <c r="M453" s="4">
        <v>1494.0</v>
      </c>
      <c r="N453" s="3" t="s">
        <v>31</v>
      </c>
      <c r="O453" s="6">
        <v>121978.0</v>
      </c>
      <c r="P453" s="6">
        <v>1802.0</v>
      </c>
      <c r="Q453" s="3">
        <v>159.0</v>
      </c>
      <c r="S453" s="4">
        <v>1494.0</v>
      </c>
    </row>
    <row r="454">
      <c r="A454" s="3" t="s">
        <v>1328</v>
      </c>
      <c r="B454" s="4" t="s">
        <v>1167</v>
      </c>
      <c r="C454" s="5" t="s">
        <v>1329</v>
      </c>
      <c r="D454" s="3" t="s">
        <v>19</v>
      </c>
      <c r="E454" s="3" t="s">
        <v>20</v>
      </c>
      <c r="F454" s="3" t="s">
        <v>1330</v>
      </c>
      <c r="G454" s="3" t="s">
        <v>22</v>
      </c>
      <c r="H454" s="3">
        <v>28.0</v>
      </c>
      <c r="I454" s="3" t="s">
        <v>23</v>
      </c>
      <c r="J454" s="3" t="s">
        <v>24</v>
      </c>
      <c r="K454" s="3" t="s">
        <v>25</v>
      </c>
      <c r="L454" s="3">
        <v>10.0</v>
      </c>
      <c r="M454" s="4">
        <v>0.0</v>
      </c>
      <c r="N454" s="3" t="s">
        <v>31</v>
      </c>
      <c r="O454" s="6">
        <v>48564.0</v>
      </c>
      <c r="P454" s="3">
        <v>523.0</v>
      </c>
      <c r="Q454" s="3">
        <v>8.0</v>
      </c>
      <c r="S454" s="4">
        <v>0.0</v>
      </c>
    </row>
    <row r="455">
      <c r="A455" s="3" t="s">
        <v>1331</v>
      </c>
      <c r="B455" s="4" t="s">
        <v>1167</v>
      </c>
      <c r="C455" s="5" t="s">
        <v>1332</v>
      </c>
      <c r="D455" s="3" t="s">
        <v>19</v>
      </c>
      <c r="E455" s="3" t="s">
        <v>20</v>
      </c>
      <c r="F455" s="3" t="s">
        <v>1333</v>
      </c>
      <c r="G455" s="3" t="s">
        <v>22</v>
      </c>
      <c r="H455" s="3">
        <v>28.0</v>
      </c>
      <c r="I455" s="3" t="s">
        <v>23</v>
      </c>
      <c r="J455" s="3" t="s">
        <v>24</v>
      </c>
      <c r="K455" s="3" t="s">
        <v>25</v>
      </c>
      <c r="L455" s="3">
        <v>0.0</v>
      </c>
      <c r="M455" s="4">
        <v>0.0</v>
      </c>
      <c r="N455" s="3" t="s">
        <v>31</v>
      </c>
      <c r="O455" s="3">
        <v>0.0</v>
      </c>
      <c r="P455" s="3" t="s">
        <v>167</v>
      </c>
      <c r="Q455" s="3">
        <v>0.0</v>
      </c>
      <c r="S455" s="4">
        <v>0.0</v>
      </c>
    </row>
    <row r="456">
      <c r="A456" s="3" t="s">
        <v>1334</v>
      </c>
      <c r="B456" s="4" t="s">
        <v>1167</v>
      </c>
      <c r="C456" s="5" t="s">
        <v>1335</v>
      </c>
      <c r="D456" s="3" t="s">
        <v>19</v>
      </c>
      <c r="E456" s="3" t="s">
        <v>20</v>
      </c>
      <c r="F456" s="3" t="s">
        <v>1336</v>
      </c>
      <c r="G456" s="3" t="s">
        <v>69</v>
      </c>
      <c r="H456" s="3">
        <v>28.0</v>
      </c>
      <c r="I456" s="3" t="s">
        <v>23</v>
      </c>
      <c r="J456" s="3" t="s">
        <v>24</v>
      </c>
      <c r="K456" s="3" t="s">
        <v>25</v>
      </c>
      <c r="L456" s="3">
        <v>12.0</v>
      </c>
      <c r="M456" s="4">
        <v>1392.0</v>
      </c>
      <c r="N456" s="3" t="s">
        <v>31</v>
      </c>
      <c r="O456" s="6">
        <v>411300.0</v>
      </c>
      <c r="P456" s="6">
        <v>3730.0</v>
      </c>
      <c r="Q456" s="3">
        <v>702.0</v>
      </c>
      <c r="S456" s="4">
        <v>1392.0</v>
      </c>
    </row>
    <row r="457">
      <c r="A457" s="3" t="s">
        <v>1337</v>
      </c>
      <c r="B457" s="4" t="s">
        <v>1167</v>
      </c>
      <c r="C457" s="5" t="s">
        <v>1338</v>
      </c>
      <c r="D457" s="3" t="s">
        <v>19</v>
      </c>
      <c r="E457" s="3" t="s">
        <v>20</v>
      </c>
      <c r="F457" s="3" t="s">
        <v>1339</v>
      </c>
      <c r="G457" s="3" t="s">
        <v>1340</v>
      </c>
      <c r="H457" s="3">
        <v>28.0</v>
      </c>
      <c r="I457" s="3" t="s">
        <v>23</v>
      </c>
      <c r="J457" s="3" t="s">
        <v>24</v>
      </c>
      <c r="K457" s="3" t="s">
        <v>25</v>
      </c>
      <c r="L457" s="3">
        <v>25.0</v>
      </c>
      <c r="M457" s="4">
        <v>0.0</v>
      </c>
      <c r="N457" s="3" t="s">
        <v>31</v>
      </c>
      <c r="O457" s="6">
        <v>344824.0</v>
      </c>
      <c r="P457" s="6">
        <v>5001.0</v>
      </c>
      <c r="Q457" s="3">
        <v>466.0</v>
      </c>
      <c r="S457" s="4">
        <v>0.0</v>
      </c>
    </row>
    <row r="458">
      <c r="A458" s="3" t="s">
        <v>1341</v>
      </c>
      <c r="B458" s="4" t="s">
        <v>1167</v>
      </c>
      <c r="C458" s="5" t="s">
        <v>1342</v>
      </c>
      <c r="D458" s="3" t="s">
        <v>19</v>
      </c>
      <c r="E458" s="3" t="s">
        <v>20</v>
      </c>
      <c r="F458" s="3" t="s">
        <v>1343</v>
      </c>
      <c r="G458" s="3" t="s">
        <v>69</v>
      </c>
      <c r="H458" s="3">
        <v>28.0</v>
      </c>
      <c r="I458" s="3" t="s">
        <v>23</v>
      </c>
      <c r="J458" s="3" t="s">
        <v>24</v>
      </c>
      <c r="K458" s="3" t="s">
        <v>25</v>
      </c>
      <c r="L458" s="3">
        <v>6.0</v>
      </c>
      <c r="M458" s="4">
        <v>268.0</v>
      </c>
      <c r="N458" s="3" t="s">
        <v>31</v>
      </c>
      <c r="O458" s="6">
        <v>73072.0</v>
      </c>
      <c r="P458" s="3">
        <v>47.0</v>
      </c>
      <c r="Q458" s="3">
        <v>3.0</v>
      </c>
      <c r="S458" s="4">
        <v>268.0</v>
      </c>
    </row>
    <row r="459">
      <c r="A459" s="3" t="s">
        <v>1344</v>
      </c>
      <c r="B459" s="4" t="s">
        <v>1167</v>
      </c>
      <c r="C459" s="5" t="s">
        <v>1345</v>
      </c>
      <c r="D459" s="3" t="s">
        <v>19</v>
      </c>
      <c r="E459" s="3" t="s">
        <v>20</v>
      </c>
      <c r="F459" s="3" t="s">
        <v>1346</v>
      </c>
      <c r="G459" s="3" t="s">
        <v>22</v>
      </c>
      <c r="H459" s="3">
        <v>28.0</v>
      </c>
      <c r="I459" s="3" t="s">
        <v>23</v>
      </c>
      <c r="J459" s="3" t="s">
        <v>24</v>
      </c>
      <c r="K459" s="3" t="s">
        <v>25</v>
      </c>
      <c r="L459" s="3">
        <v>27.0</v>
      </c>
      <c r="M459" s="4">
        <v>419.0</v>
      </c>
      <c r="N459" s="3" t="s">
        <v>31</v>
      </c>
      <c r="O459" s="6">
        <v>226932.0</v>
      </c>
      <c r="P459" s="6">
        <v>1241.0</v>
      </c>
      <c r="Q459" s="3">
        <v>337.0</v>
      </c>
      <c r="S459" s="4">
        <v>419.0</v>
      </c>
    </row>
    <row r="460">
      <c r="A460" s="3" t="s">
        <v>1347</v>
      </c>
      <c r="B460" s="4" t="s">
        <v>1167</v>
      </c>
      <c r="C460" s="5" t="s">
        <v>1348</v>
      </c>
      <c r="D460" s="3" t="s">
        <v>19</v>
      </c>
      <c r="E460" s="3" t="s">
        <v>20</v>
      </c>
      <c r="F460" s="3" t="s">
        <v>1349</v>
      </c>
      <c r="G460" s="3" t="s">
        <v>1350</v>
      </c>
      <c r="H460" s="3">
        <v>28.0</v>
      </c>
      <c r="I460" s="3" t="s">
        <v>27</v>
      </c>
      <c r="J460" s="3" t="s">
        <v>24</v>
      </c>
      <c r="K460" s="3" t="s">
        <v>25</v>
      </c>
      <c r="L460" s="3">
        <v>25.0</v>
      </c>
      <c r="M460" s="4">
        <v>0.0</v>
      </c>
      <c r="N460" s="3" t="s">
        <v>31</v>
      </c>
      <c r="O460" s="6">
        <v>600953.0</v>
      </c>
      <c r="P460" s="6">
        <v>2615.0</v>
      </c>
      <c r="Q460" s="3">
        <v>177.0</v>
      </c>
      <c r="S460" s="4">
        <v>0.0</v>
      </c>
    </row>
    <row r="461">
      <c r="A461" s="3" t="s">
        <v>1351</v>
      </c>
      <c r="B461" s="4" t="s">
        <v>1167</v>
      </c>
      <c r="C461" s="5" t="s">
        <v>1352</v>
      </c>
      <c r="D461" s="3" t="s">
        <v>19</v>
      </c>
      <c r="E461" s="3" t="s">
        <v>20</v>
      </c>
      <c r="F461" s="3" t="s">
        <v>1353</v>
      </c>
      <c r="G461" s="3" t="s">
        <v>22</v>
      </c>
      <c r="H461" s="3">
        <v>28.0</v>
      </c>
      <c r="I461" s="3" t="s">
        <v>23</v>
      </c>
      <c r="J461" s="3" t="s">
        <v>24</v>
      </c>
      <c r="K461" s="3" t="s">
        <v>25</v>
      </c>
      <c r="L461" s="3">
        <v>12.0</v>
      </c>
      <c r="M461" s="4">
        <v>0.0</v>
      </c>
      <c r="N461" s="3" t="s">
        <v>31</v>
      </c>
      <c r="O461" s="6">
        <v>222986.0</v>
      </c>
      <c r="P461" s="3">
        <v>895.0</v>
      </c>
      <c r="Q461" s="3" t="s">
        <v>27</v>
      </c>
      <c r="S461" s="4">
        <v>0.0</v>
      </c>
    </row>
    <row r="462" ht="18.75" customHeight="1">
      <c r="A462" s="3" t="s">
        <v>1354</v>
      </c>
      <c r="B462" s="4" t="s">
        <v>1167</v>
      </c>
      <c r="C462" s="5" t="s">
        <v>1355</v>
      </c>
      <c r="D462" s="3" t="s">
        <v>19</v>
      </c>
      <c r="E462" s="3" t="s">
        <v>20</v>
      </c>
      <c r="F462" s="3" t="s">
        <v>1356</v>
      </c>
      <c r="G462" s="3" t="s">
        <v>22</v>
      </c>
      <c r="H462" s="3">
        <v>28.0</v>
      </c>
      <c r="I462" s="3" t="s">
        <v>23</v>
      </c>
      <c r="J462" s="3" t="s">
        <v>24</v>
      </c>
      <c r="K462" s="3" t="s">
        <v>25</v>
      </c>
      <c r="L462" s="3">
        <v>34.0</v>
      </c>
      <c r="M462" s="4">
        <v>1705.0</v>
      </c>
      <c r="N462" s="3" t="s">
        <v>31</v>
      </c>
      <c r="O462" s="6">
        <v>216043.0</v>
      </c>
      <c r="P462" s="6">
        <v>1811.0</v>
      </c>
      <c r="Q462" s="3">
        <v>352.0</v>
      </c>
      <c r="S462" s="4">
        <v>1705.0</v>
      </c>
    </row>
    <row r="463">
      <c r="A463" s="3" t="s">
        <v>1357</v>
      </c>
      <c r="B463" s="4" t="s">
        <v>1167</v>
      </c>
      <c r="C463" s="5" t="s">
        <v>1358</v>
      </c>
      <c r="D463" s="3" t="s">
        <v>19</v>
      </c>
      <c r="E463" s="3" t="s">
        <v>20</v>
      </c>
      <c r="F463" s="3" t="s">
        <v>1359</v>
      </c>
      <c r="G463" s="3" t="s">
        <v>69</v>
      </c>
      <c r="H463" s="3">
        <v>28.0</v>
      </c>
      <c r="I463" s="3" t="s">
        <v>23</v>
      </c>
      <c r="J463" s="3" t="s">
        <v>24</v>
      </c>
      <c r="K463" s="3" t="s">
        <v>25</v>
      </c>
      <c r="L463" s="3">
        <v>2.0</v>
      </c>
      <c r="M463" s="4">
        <v>626.0</v>
      </c>
      <c r="N463" s="3" t="s">
        <v>31</v>
      </c>
      <c r="O463" s="6">
        <v>31321.0</v>
      </c>
      <c r="P463" s="3">
        <v>40.0</v>
      </c>
      <c r="Q463" s="3">
        <v>1.0</v>
      </c>
      <c r="S463" s="4">
        <v>626.0</v>
      </c>
    </row>
    <row r="464">
      <c r="A464" s="3" t="s">
        <v>1357</v>
      </c>
      <c r="B464" s="4" t="s">
        <v>1167</v>
      </c>
      <c r="C464" s="5" t="s">
        <v>1358</v>
      </c>
      <c r="D464" s="3" t="s">
        <v>19</v>
      </c>
      <c r="E464" s="3" t="s">
        <v>20</v>
      </c>
      <c r="F464" s="3" t="s">
        <v>1359</v>
      </c>
      <c r="G464" s="3" t="s">
        <v>69</v>
      </c>
      <c r="H464" s="3">
        <v>28.0</v>
      </c>
      <c r="I464" s="3" t="s">
        <v>23</v>
      </c>
      <c r="J464" s="3" t="s">
        <v>24</v>
      </c>
      <c r="K464" s="3" t="s">
        <v>25</v>
      </c>
      <c r="L464" s="3">
        <v>2.0</v>
      </c>
      <c r="M464" s="4">
        <v>626.0</v>
      </c>
      <c r="N464" s="3" t="s">
        <v>31</v>
      </c>
      <c r="O464" s="6">
        <v>31321.0</v>
      </c>
      <c r="P464" s="3">
        <v>40.0</v>
      </c>
      <c r="Q464" s="3">
        <v>1.0</v>
      </c>
      <c r="S464" s="4">
        <v>626.0</v>
      </c>
    </row>
    <row r="465">
      <c r="A465" s="3" t="s">
        <v>1203</v>
      </c>
      <c r="B465" s="4" t="s">
        <v>1167</v>
      </c>
      <c r="C465" s="5" t="s">
        <v>1204</v>
      </c>
      <c r="D465" s="3" t="s">
        <v>19</v>
      </c>
      <c r="E465" s="3" t="s">
        <v>20</v>
      </c>
      <c r="F465" s="3" t="s">
        <v>1205</v>
      </c>
      <c r="G465" s="3" t="s">
        <v>22</v>
      </c>
      <c r="H465" s="3">
        <v>28.0</v>
      </c>
      <c r="I465" s="3" t="s">
        <v>23</v>
      </c>
      <c r="J465" s="3" t="s">
        <v>24</v>
      </c>
      <c r="K465" s="3" t="s">
        <v>25</v>
      </c>
      <c r="L465" s="3">
        <v>9.0</v>
      </c>
      <c r="M465" s="4">
        <v>0.0</v>
      </c>
      <c r="N465" s="3" t="s">
        <v>31</v>
      </c>
      <c r="O465" s="6">
        <v>158236.0</v>
      </c>
      <c r="P465" s="6">
        <v>1225.0</v>
      </c>
      <c r="Q465" s="3" t="s">
        <v>27</v>
      </c>
      <c r="S465" s="4">
        <v>0.0</v>
      </c>
    </row>
    <row r="466">
      <c r="A466" s="3" t="s">
        <v>1286</v>
      </c>
      <c r="B466" s="4" t="s">
        <v>1167</v>
      </c>
      <c r="C466" s="5" t="s">
        <v>1287</v>
      </c>
      <c r="D466" s="3" t="s">
        <v>19</v>
      </c>
      <c r="E466" s="3" t="s">
        <v>20</v>
      </c>
      <c r="F466" s="3" t="s">
        <v>1288</v>
      </c>
      <c r="G466" s="3" t="s">
        <v>22</v>
      </c>
      <c r="H466" s="3">
        <v>28.0</v>
      </c>
      <c r="I466" s="3" t="s">
        <v>23</v>
      </c>
      <c r="J466" s="3" t="s">
        <v>24</v>
      </c>
      <c r="K466" s="3" t="s">
        <v>25</v>
      </c>
      <c r="L466" s="3">
        <v>10.0</v>
      </c>
      <c r="M466" s="4">
        <v>775.0</v>
      </c>
      <c r="N466" s="3" t="s">
        <v>31</v>
      </c>
      <c r="O466" s="6">
        <v>147703.0</v>
      </c>
      <c r="P466" s="3">
        <v>853.0</v>
      </c>
      <c r="Q466" s="3">
        <v>138.0</v>
      </c>
      <c r="S466" s="4">
        <v>775.0</v>
      </c>
    </row>
    <row r="467">
      <c r="A467" s="3" t="s">
        <v>1360</v>
      </c>
      <c r="B467" s="4" t="s">
        <v>1167</v>
      </c>
      <c r="C467" s="5" t="s">
        <v>1361</v>
      </c>
      <c r="D467" s="3" t="s">
        <v>1362</v>
      </c>
      <c r="E467" s="3" t="s">
        <v>20</v>
      </c>
      <c r="F467" s="3" t="s">
        <v>1363</v>
      </c>
      <c r="G467" s="3" t="s">
        <v>22</v>
      </c>
      <c r="H467" s="3">
        <v>28.0</v>
      </c>
      <c r="I467" s="3" t="s">
        <v>23</v>
      </c>
      <c r="J467" s="3" t="s">
        <v>24</v>
      </c>
      <c r="K467" s="3" t="s">
        <v>25</v>
      </c>
      <c r="L467" s="3">
        <v>10.0</v>
      </c>
      <c r="M467" s="4">
        <v>0.0</v>
      </c>
      <c r="N467" s="3" t="s">
        <v>1364</v>
      </c>
      <c r="O467" s="6">
        <v>184190.0</v>
      </c>
      <c r="P467" s="3" t="s">
        <v>27</v>
      </c>
      <c r="Q467" s="3">
        <v>78.0</v>
      </c>
      <c r="S467" s="4">
        <v>0.0</v>
      </c>
    </row>
    <row r="468">
      <c r="A468" s="3" t="s">
        <v>1365</v>
      </c>
      <c r="B468" s="4" t="s">
        <v>1167</v>
      </c>
      <c r="C468" s="5" t="s">
        <v>1366</v>
      </c>
      <c r="D468" s="3" t="s">
        <v>19</v>
      </c>
      <c r="E468" s="3" t="s">
        <v>20</v>
      </c>
      <c r="F468" s="3" t="s">
        <v>1367</v>
      </c>
      <c r="G468" s="3" t="s">
        <v>22</v>
      </c>
      <c r="H468" s="3">
        <v>28.0</v>
      </c>
      <c r="I468" s="3" t="s">
        <v>23</v>
      </c>
      <c r="J468" s="3" t="s">
        <v>24</v>
      </c>
      <c r="K468" s="3" t="s">
        <v>25</v>
      </c>
      <c r="L468" s="3">
        <v>14.0</v>
      </c>
      <c r="M468" s="4">
        <v>333.0</v>
      </c>
      <c r="N468" s="3" t="s">
        <v>27</v>
      </c>
      <c r="O468" s="6">
        <v>239769.0</v>
      </c>
      <c r="P468" s="3" t="s">
        <v>27</v>
      </c>
      <c r="Q468" s="3" t="s">
        <v>27</v>
      </c>
      <c r="S468" s="4">
        <v>333.0</v>
      </c>
    </row>
    <row r="469">
      <c r="A469" s="3" t="s">
        <v>1368</v>
      </c>
      <c r="B469" s="4" t="s">
        <v>1167</v>
      </c>
      <c r="C469" s="5" t="s">
        <v>1369</v>
      </c>
      <c r="D469" s="3" t="s">
        <v>27</v>
      </c>
      <c r="E469" s="3" t="s">
        <v>27</v>
      </c>
      <c r="F469" s="3" t="s">
        <v>27</v>
      </c>
      <c r="G469" s="3" t="s">
        <v>27</v>
      </c>
      <c r="H469" s="3">
        <v>28.0</v>
      </c>
      <c r="I469" s="3" t="s">
        <v>27</v>
      </c>
      <c r="J469" s="3" t="s">
        <v>27</v>
      </c>
      <c r="K469" s="3" t="s">
        <v>27</v>
      </c>
      <c r="L469" s="3" t="s">
        <v>27</v>
      </c>
      <c r="M469" s="4">
        <v>0.0</v>
      </c>
      <c r="N469" s="3" t="s">
        <v>27</v>
      </c>
      <c r="O469" s="3" t="s">
        <v>27</v>
      </c>
      <c r="P469" s="3" t="s">
        <v>27</v>
      </c>
      <c r="Q469" s="3" t="s">
        <v>27</v>
      </c>
      <c r="S469" s="4">
        <v>0.0</v>
      </c>
    </row>
    <row r="470">
      <c r="A470" s="3" t="s">
        <v>1370</v>
      </c>
      <c r="B470" s="4" t="s">
        <v>1167</v>
      </c>
      <c r="C470" s="5" t="s">
        <v>1371</v>
      </c>
      <c r="D470" s="3" t="s">
        <v>19</v>
      </c>
      <c r="E470" s="3" t="s">
        <v>20</v>
      </c>
      <c r="F470" s="3" t="s">
        <v>1372</v>
      </c>
      <c r="G470" s="3" t="s">
        <v>22</v>
      </c>
      <c r="H470" s="3">
        <v>28.0</v>
      </c>
      <c r="I470" s="3" t="s">
        <v>23</v>
      </c>
      <c r="J470" s="3" t="s">
        <v>24</v>
      </c>
      <c r="K470" s="3" t="s">
        <v>25</v>
      </c>
      <c r="L470" s="3">
        <v>12.0</v>
      </c>
      <c r="M470" s="4">
        <v>274.0</v>
      </c>
      <c r="N470" s="3" t="s">
        <v>27</v>
      </c>
      <c r="O470" s="6">
        <v>57917.0</v>
      </c>
      <c r="P470" s="3">
        <v>135.0</v>
      </c>
      <c r="Q470" s="3">
        <v>37.0</v>
      </c>
      <c r="S470" s="4">
        <v>274.0</v>
      </c>
    </row>
    <row r="471">
      <c r="A471" s="3" t="s">
        <v>1373</v>
      </c>
      <c r="B471" s="4" t="s">
        <v>1167</v>
      </c>
      <c r="C471" s="5" t="s">
        <v>1374</v>
      </c>
      <c r="D471" s="3" t="s">
        <v>19</v>
      </c>
      <c r="E471" s="3" t="s">
        <v>1375</v>
      </c>
      <c r="F471" s="3" t="s">
        <v>1376</v>
      </c>
      <c r="G471" s="3" t="s">
        <v>22</v>
      </c>
      <c r="H471" s="3">
        <v>28.0</v>
      </c>
      <c r="I471" s="3" t="s">
        <v>1377</v>
      </c>
      <c r="J471" s="3" t="s">
        <v>24</v>
      </c>
      <c r="K471" s="3" t="s">
        <v>25</v>
      </c>
      <c r="L471" s="3" t="s">
        <v>27</v>
      </c>
      <c r="M471" s="4">
        <v>0.0</v>
      </c>
      <c r="N471" s="3" t="s">
        <v>27</v>
      </c>
      <c r="O471" s="3" t="s">
        <v>27</v>
      </c>
      <c r="P471" s="3" t="s">
        <v>27</v>
      </c>
      <c r="Q471" s="3" t="s">
        <v>27</v>
      </c>
      <c r="S471" s="4">
        <v>0.0</v>
      </c>
    </row>
    <row r="472">
      <c r="A472" s="3" t="s">
        <v>1373</v>
      </c>
      <c r="B472" s="4" t="s">
        <v>1167</v>
      </c>
      <c r="C472" s="5" t="s">
        <v>1374</v>
      </c>
      <c r="D472" s="3" t="s">
        <v>19</v>
      </c>
      <c r="E472" s="3" t="s">
        <v>1375</v>
      </c>
      <c r="F472" s="3" t="s">
        <v>1376</v>
      </c>
      <c r="G472" s="3" t="s">
        <v>22</v>
      </c>
      <c r="H472" s="3">
        <v>28.0</v>
      </c>
      <c r="I472" s="3" t="s">
        <v>1377</v>
      </c>
      <c r="J472" s="3" t="s">
        <v>24</v>
      </c>
      <c r="K472" s="3" t="s">
        <v>25</v>
      </c>
      <c r="L472" s="3" t="s">
        <v>27</v>
      </c>
      <c r="M472" s="4">
        <v>0.0</v>
      </c>
      <c r="N472" s="3" t="s">
        <v>27</v>
      </c>
      <c r="O472" s="3" t="s">
        <v>27</v>
      </c>
      <c r="P472" s="3" t="s">
        <v>27</v>
      </c>
      <c r="Q472" s="3" t="s">
        <v>27</v>
      </c>
      <c r="S472" s="4">
        <v>0.0</v>
      </c>
    </row>
    <row r="473">
      <c r="A473" s="3" t="s">
        <v>1378</v>
      </c>
      <c r="B473" s="4" t="s">
        <v>1379</v>
      </c>
      <c r="C473" s="5" t="s">
        <v>1380</v>
      </c>
      <c r="D473" s="3" t="s">
        <v>19</v>
      </c>
      <c r="E473" s="3" t="s">
        <v>20</v>
      </c>
      <c r="F473" s="3" t="s">
        <v>1381</v>
      </c>
      <c r="G473" s="3" t="s">
        <v>69</v>
      </c>
      <c r="H473" s="3">
        <v>28.0</v>
      </c>
      <c r="I473" s="3" t="s">
        <v>23</v>
      </c>
      <c r="J473" s="3" t="s">
        <v>27</v>
      </c>
      <c r="K473" s="3" t="s">
        <v>25</v>
      </c>
      <c r="L473" s="3">
        <v>10.0</v>
      </c>
      <c r="M473" s="4">
        <v>397.0</v>
      </c>
      <c r="N473" s="3" t="s">
        <v>31</v>
      </c>
      <c r="O473" s="6">
        <v>74800.0</v>
      </c>
      <c r="P473" s="3">
        <v>288.0</v>
      </c>
      <c r="Q473" s="3">
        <v>35.0</v>
      </c>
      <c r="S473" s="4">
        <v>397.0</v>
      </c>
    </row>
    <row r="474">
      <c r="A474" s="3" t="s">
        <v>1382</v>
      </c>
      <c r="B474" s="4" t="s">
        <v>1379</v>
      </c>
      <c r="C474" s="5" t="s">
        <v>1383</v>
      </c>
      <c r="D474" s="3" t="s">
        <v>19</v>
      </c>
      <c r="E474" s="3" t="s">
        <v>20</v>
      </c>
      <c r="F474" s="3" t="s">
        <v>1384</v>
      </c>
      <c r="G474" s="3" t="s">
        <v>22</v>
      </c>
      <c r="H474" s="3">
        <v>28.0</v>
      </c>
      <c r="I474" s="3" t="s">
        <v>23</v>
      </c>
      <c r="J474" s="3" t="s">
        <v>24</v>
      </c>
      <c r="K474" s="3" t="s">
        <v>167</v>
      </c>
      <c r="L474" s="3">
        <v>15.0</v>
      </c>
      <c r="M474" s="4">
        <v>546.0</v>
      </c>
      <c r="N474" s="3" t="s">
        <v>31</v>
      </c>
      <c r="O474" s="6">
        <v>58480.0</v>
      </c>
      <c r="P474" s="3">
        <v>149.0</v>
      </c>
      <c r="Q474" s="3" t="s">
        <v>27</v>
      </c>
      <c r="S474" s="4">
        <v>546.0</v>
      </c>
    </row>
    <row r="475">
      <c r="A475" s="3" t="s">
        <v>1385</v>
      </c>
      <c r="B475" s="4" t="s">
        <v>1379</v>
      </c>
      <c r="C475" s="5" t="s">
        <v>1386</v>
      </c>
      <c r="D475" s="3" t="s">
        <v>19</v>
      </c>
      <c r="E475" s="3" t="s">
        <v>1387</v>
      </c>
      <c r="F475" s="3" t="s">
        <v>1388</v>
      </c>
      <c r="G475" s="3" t="s">
        <v>22</v>
      </c>
      <c r="H475" s="3">
        <v>28.0</v>
      </c>
      <c r="I475" s="3" t="s">
        <v>23</v>
      </c>
      <c r="J475" s="3" t="s">
        <v>24</v>
      </c>
      <c r="K475" s="3" t="s">
        <v>25</v>
      </c>
      <c r="L475" s="3">
        <v>5.0</v>
      </c>
      <c r="M475" s="4">
        <v>54.0</v>
      </c>
      <c r="N475" s="3" t="s">
        <v>31</v>
      </c>
      <c r="O475" s="6">
        <v>39610.0</v>
      </c>
      <c r="P475" s="3">
        <v>12.0</v>
      </c>
      <c r="Q475" s="3" t="s">
        <v>27</v>
      </c>
      <c r="S475" s="4">
        <v>54.0</v>
      </c>
    </row>
    <row r="476">
      <c r="A476" s="3" t="s">
        <v>1389</v>
      </c>
      <c r="B476" s="4" t="s">
        <v>1379</v>
      </c>
      <c r="C476" s="5" t="s">
        <v>1390</v>
      </c>
      <c r="D476" s="3" t="s">
        <v>19</v>
      </c>
      <c r="E476" s="3" t="s">
        <v>20</v>
      </c>
      <c r="F476" s="3" t="s">
        <v>1391</v>
      </c>
      <c r="G476" s="3" t="s">
        <v>22</v>
      </c>
      <c r="H476" s="3">
        <v>28.0</v>
      </c>
      <c r="I476" s="3" t="s">
        <v>23</v>
      </c>
      <c r="J476" s="3" t="s">
        <v>24</v>
      </c>
      <c r="K476" s="3" t="s">
        <v>25</v>
      </c>
      <c r="L476" s="3">
        <v>10.0</v>
      </c>
      <c r="M476" s="4">
        <v>0.0</v>
      </c>
      <c r="N476" s="3" t="s">
        <v>31</v>
      </c>
      <c r="O476" s="6">
        <v>87191.0</v>
      </c>
      <c r="P476" s="3">
        <v>390.0</v>
      </c>
      <c r="Q476" s="3" t="s">
        <v>27</v>
      </c>
      <c r="S476" s="4">
        <v>0.0</v>
      </c>
    </row>
    <row r="477">
      <c r="A477" s="3" t="s">
        <v>1392</v>
      </c>
      <c r="B477" s="4" t="s">
        <v>1379</v>
      </c>
      <c r="C477" s="5" t="s">
        <v>1393</v>
      </c>
      <c r="D477" s="3" t="s">
        <v>19</v>
      </c>
      <c r="E477" s="3" t="s">
        <v>20</v>
      </c>
      <c r="F477" s="3" t="s">
        <v>27</v>
      </c>
      <c r="G477" s="3" t="s">
        <v>22</v>
      </c>
      <c r="H477" s="3">
        <v>28.0</v>
      </c>
      <c r="I477" s="3" t="s">
        <v>27</v>
      </c>
      <c r="J477" s="3" t="s">
        <v>27</v>
      </c>
      <c r="K477" s="3" t="s">
        <v>25</v>
      </c>
      <c r="L477" s="3">
        <v>13.0</v>
      </c>
      <c r="M477" s="4">
        <v>0.0</v>
      </c>
      <c r="N477" s="3" t="s">
        <v>31</v>
      </c>
      <c r="O477" s="6">
        <v>328403.0</v>
      </c>
      <c r="P477" s="3">
        <v>372.0</v>
      </c>
      <c r="Q477" s="3">
        <v>148.0</v>
      </c>
      <c r="S477" s="4">
        <v>0.0</v>
      </c>
    </row>
    <row r="478">
      <c r="A478" s="3" t="s">
        <v>1394</v>
      </c>
      <c r="B478" s="4" t="s">
        <v>1379</v>
      </c>
      <c r="C478" s="5" t="s">
        <v>1395</v>
      </c>
      <c r="D478" s="3" t="s">
        <v>19</v>
      </c>
      <c r="E478" s="3" t="s">
        <v>20</v>
      </c>
      <c r="F478" s="3" t="s">
        <v>1396</v>
      </c>
      <c r="G478" s="3" t="s">
        <v>64</v>
      </c>
      <c r="H478" s="3">
        <v>28.0</v>
      </c>
      <c r="I478" s="3" t="s">
        <v>23</v>
      </c>
      <c r="J478" s="3" t="s">
        <v>24</v>
      </c>
      <c r="K478" s="3" t="s">
        <v>25</v>
      </c>
      <c r="L478" s="3">
        <v>28.0</v>
      </c>
      <c r="M478" s="4">
        <v>0.0</v>
      </c>
      <c r="N478" s="3" t="s">
        <v>31</v>
      </c>
      <c r="O478" s="6">
        <v>206957.0</v>
      </c>
      <c r="P478" s="6">
        <v>1939.0</v>
      </c>
      <c r="Q478" s="3" t="s">
        <v>27</v>
      </c>
      <c r="S478" s="4">
        <v>0.0</v>
      </c>
    </row>
    <row r="479">
      <c r="A479" s="3" t="s">
        <v>1397</v>
      </c>
      <c r="B479" s="4" t="s">
        <v>1379</v>
      </c>
      <c r="C479" s="5" t="s">
        <v>1398</v>
      </c>
      <c r="D479" s="3" t="s">
        <v>19</v>
      </c>
      <c r="E479" s="3" t="s">
        <v>20</v>
      </c>
      <c r="F479" s="3" t="s">
        <v>1399</v>
      </c>
      <c r="G479" s="3" t="s">
        <v>22</v>
      </c>
      <c r="H479" s="3">
        <v>28.0</v>
      </c>
      <c r="I479" s="3" t="s">
        <v>23</v>
      </c>
      <c r="J479" s="3" t="s">
        <v>24</v>
      </c>
      <c r="K479" s="3" t="s">
        <v>25</v>
      </c>
      <c r="L479" s="3">
        <v>10.0</v>
      </c>
      <c r="M479" s="4">
        <v>558.0</v>
      </c>
      <c r="N479" s="3" t="s">
        <v>31</v>
      </c>
      <c r="O479" s="6">
        <v>211895.0</v>
      </c>
      <c r="P479" s="3">
        <v>978.0</v>
      </c>
      <c r="Q479" s="3">
        <v>157.0</v>
      </c>
      <c r="S479" s="4">
        <v>558.0</v>
      </c>
    </row>
    <row r="480">
      <c r="A480" s="3" t="s">
        <v>1400</v>
      </c>
      <c r="B480" s="4" t="s">
        <v>1379</v>
      </c>
      <c r="C480" s="5" t="s">
        <v>1401</v>
      </c>
      <c r="D480" s="3" t="s">
        <v>19</v>
      </c>
      <c r="E480" s="3" t="s">
        <v>20</v>
      </c>
      <c r="F480" s="3" t="s">
        <v>1402</v>
      </c>
      <c r="G480" s="3" t="s">
        <v>69</v>
      </c>
      <c r="H480" s="3">
        <v>28.0</v>
      </c>
      <c r="I480" s="3" t="s">
        <v>1403</v>
      </c>
      <c r="J480" s="3" t="s">
        <v>1404</v>
      </c>
      <c r="K480" s="3" t="s">
        <v>25</v>
      </c>
      <c r="L480" s="3">
        <v>7.0</v>
      </c>
      <c r="M480" s="4">
        <v>0.0</v>
      </c>
      <c r="N480" s="3" t="s">
        <v>31</v>
      </c>
      <c r="O480" s="3" t="s">
        <v>27</v>
      </c>
      <c r="P480" s="3">
        <v>196.0</v>
      </c>
      <c r="Q480" s="3" t="s">
        <v>27</v>
      </c>
      <c r="S480" s="4">
        <v>0.0</v>
      </c>
    </row>
    <row r="481">
      <c r="A481" s="3" t="s">
        <v>1405</v>
      </c>
      <c r="B481" s="4" t="s">
        <v>1379</v>
      </c>
      <c r="C481" s="5" t="s">
        <v>1406</v>
      </c>
      <c r="D481" s="3" t="s">
        <v>19</v>
      </c>
      <c r="E481" s="3" t="s">
        <v>20</v>
      </c>
      <c r="F481" s="3" t="s">
        <v>1407</v>
      </c>
      <c r="G481" s="3" t="s">
        <v>526</v>
      </c>
      <c r="H481" s="3">
        <v>28.0</v>
      </c>
      <c r="I481" s="3" t="s">
        <v>23</v>
      </c>
      <c r="J481" s="3" t="s">
        <v>24</v>
      </c>
      <c r="K481" s="3" t="s">
        <v>25</v>
      </c>
      <c r="L481" s="3" t="s">
        <v>27</v>
      </c>
      <c r="M481" s="4">
        <v>0.0</v>
      </c>
      <c r="N481" s="3" t="s">
        <v>31</v>
      </c>
      <c r="O481" s="6">
        <v>966386.0</v>
      </c>
      <c r="P481" s="6">
        <v>16440.0</v>
      </c>
      <c r="Q481" s="6">
        <v>4318.0</v>
      </c>
      <c r="S481" s="4">
        <v>0.0</v>
      </c>
    </row>
    <row r="482">
      <c r="A482" s="3" t="s">
        <v>1389</v>
      </c>
      <c r="B482" s="4" t="s">
        <v>1379</v>
      </c>
      <c r="C482" s="5" t="s">
        <v>1390</v>
      </c>
      <c r="D482" s="3" t="s">
        <v>19</v>
      </c>
      <c r="E482" s="3" t="s">
        <v>20</v>
      </c>
      <c r="F482" s="3" t="s">
        <v>1391</v>
      </c>
      <c r="G482" s="3" t="s">
        <v>22</v>
      </c>
      <c r="H482" s="3">
        <v>28.0</v>
      </c>
      <c r="I482" s="3" t="s">
        <v>23</v>
      </c>
      <c r="J482" s="3" t="s">
        <v>24</v>
      </c>
      <c r="K482" s="3" t="s">
        <v>25</v>
      </c>
      <c r="L482" s="3">
        <v>10.0</v>
      </c>
      <c r="M482" s="4">
        <v>0.0</v>
      </c>
      <c r="N482" s="3" t="s">
        <v>31</v>
      </c>
      <c r="O482" s="6">
        <v>87191.0</v>
      </c>
      <c r="P482" s="3">
        <v>390.0</v>
      </c>
      <c r="Q482" s="3" t="s">
        <v>27</v>
      </c>
      <c r="S482" s="4">
        <v>0.0</v>
      </c>
    </row>
    <row r="483">
      <c r="A483" s="3" t="s">
        <v>1408</v>
      </c>
      <c r="B483" s="4" t="s">
        <v>1379</v>
      </c>
      <c r="C483" s="5" t="s">
        <v>1409</v>
      </c>
      <c r="D483" s="3" t="s">
        <v>19</v>
      </c>
      <c r="E483" s="3" t="s">
        <v>20</v>
      </c>
      <c r="F483" s="3" t="s">
        <v>1410</v>
      </c>
      <c r="G483" s="3" t="s">
        <v>69</v>
      </c>
      <c r="H483" s="3">
        <v>28.0</v>
      </c>
      <c r="I483" s="3" t="s">
        <v>23</v>
      </c>
      <c r="J483" s="3" t="s">
        <v>24</v>
      </c>
      <c r="K483" s="3" t="s">
        <v>25</v>
      </c>
      <c r="L483" s="3">
        <v>12.0</v>
      </c>
      <c r="M483" s="4">
        <v>93.0</v>
      </c>
      <c r="N483" s="3" t="s">
        <v>31</v>
      </c>
      <c r="O483" s="6">
        <v>31405.0</v>
      </c>
      <c r="P483" s="3">
        <v>17.0</v>
      </c>
      <c r="Q483" s="3">
        <v>15.0</v>
      </c>
      <c r="S483" s="4">
        <v>93.0</v>
      </c>
    </row>
    <row r="484">
      <c r="A484" s="3" t="s">
        <v>1397</v>
      </c>
      <c r="B484" s="4" t="s">
        <v>1379</v>
      </c>
      <c r="C484" s="5" t="s">
        <v>1398</v>
      </c>
      <c r="D484" s="3" t="s">
        <v>19</v>
      </c>
      <c r="E484" s="3" t="s">
        <v>20</v>
      </c>
      <c r="F484" s="3" t="s">
        <v>1399</v>
      </c>
      <c r="G484" s="3" t="s">
        <v>22</v>
      </c>
      <c r="H484" s="3">
        <v>28.0</v>
      </c>
      <c r="I484" s="3" t="s">
        <v>23</v>
      </c>
      <c r="J484" s="3" t="s">
        <v>24</v>
      </c>
      <c r="K484" s="3" t="s">
        <v>25</v>
      </c>
      <c r="L484" s="3">
        <v>10.0</v>
      </c>
      <c r="M484" s="4">
        <v>558.0</v>
      </c>
      <c r="N484" s="3" t="s">
        <v>31</v>
      </c>
      <c r="O484" s="6">
        <v>211895.0</v>
      </c>
      <c r="P484" s="3">
        <v>978.0</v>
      </c>
      <c r="Q484" s="3">
        <v>157.0</v>
      </c>
      <c r="S484" s="4">
        <v>558.0</v>
      </c>
    </row>
    <row r="485">
      <c r="A485" s="3" t="s">
        <v>1411</v>
      </c>
      <c r="B485" s="4" t="s">
        <v>1412</v>
      </c>
      <c r="C485" s="5" t="s">
        <v>1413</v>
      </c>
      <c r="D485" s="3" t="s">
        <v>1414</v>
      </c>
      <c r="E485" s="3" t="s">
        <v>1415</v>
      </c>
      <c r="F485" s="3" t="s">
        <v>1416</v>
      </c>
      <c r="G485" s="3" t="s">
        <v>22</v>
      </c>
      <c r="H485" s="3">
        <v>28.0</v>
      </c>
      <c r="I485" s="3" t="s">
        <v>1417</v>
      </c>
      <c r="J485" s="3" t="s">
        <v>24</v>
      </c>
      <c r="K485" s="3" t="s">
        <v>25</v>
      </c>
      <c r="L485" s="3">
        <v>9.0</v>
      </c>
      <c r="M485" s="4">
        <v>0.0</v>
      </c>
      <c r="N485" s="3" t="s">
        <v>31</v>
      </c>
      <c r="O485" s="6">
        <v>154072.0</v>
      </c>
      <c r="P485" s="6">
        <v>20999.0</v>
      </c>
      <c r="Q485" s="3">
        <v>179.0</v>
      </c>
      <c r="S485" s="4">
        <v>0.0</v>
      </c>
    </row>
    <row r="486">
      <c r="A486" s="3" t="s">
        <v>1418</v>
      </c>
      <c r="B486" s="4" t="s">
        <v>1412</v>
      </c>
      <c r="C486" s="5" t="s">
        <v>1419</v>
      </c>
      <c r="D486" s="3" t="s">
        <v>19</v>
      </c>
      <c r="E486" s="3" t="s">
        <v>20</v>
      </c>
      <c r="F486" s="3" t="s">
        <v>1420</v>
      </c>
      <c r="G486" s="3" t="s">
        <v>22</v>
      </c>
      <c r="H486" s="3">
        <v>28.0</v>
      </c>
      <c r="I486" s="3" t="s">
        <v>23</v>
      </c>
      <c r="J486" s="3" t="s">
        <v>24</v>
      </c>
      <c r="K486" s="3" t="s">
        <v>25</v>
      </c>
      <c r="L486" s="3">
        <v>6.0</v>
      </c>
      <c r="M486" s="4">
        <v>0.0</v>
      </c>
      <c r="N486" s="3" t="s">
        <v>31</v>
      </c>
      <c r="O486" s="6">
        <v>127551.0</v>
      </c>
      <c r="P486" s="6">
        <v>9277.0</v>
      </c>
      <c r="Q486" s="3">
        <v>40.0</v>
      </c>
      <c r="S486" s="4">
        <v>0.0</v>
      </c>
    </row>
    <row r="487">
      <c r="A487" s="3" t="s">
        <v>1421</v>
      </c>
      <c r="B487" s="4" t="s">
        <v>1412</v>
      </c>
      <c r="C487" s="5" t="s">
        <v>1422</v>
      </c>
      <c r="D487" s="3" t="s">
        <v>19</v>
      </c>
      <c r="E487" s="3" t="s">
        <v>20</v>
      </c>
      <c r="F487" s="3" t="s">
        <v>1423</v>
      </c>
      <c r="G487" s="3" t="s">
        <v>69</v>
      </c>
      <c r="H487" s="3">
        <v>28.0</v>
      </c>
      <c r="I487" s="3" t="s">
        <v>23</v>
      </c>
      <c r="J487" s="3" t="s">
        <v>24</v>
      </c>
      <c r="K487" s="3" t="s">
        <v>25</v>
      </c>
      <c r="L487" s="3">
        <v>7.0</v>
      </c>
      <c r="M487" s="4">
        <v>1155.0</v>
      </c>
      <c r="N487" s="3" t="s">
        <v>31</v>
      </c>
      <c r="O487" s="6">
        <v>115034.0</v>
      </c>
      <c r="P487" s="6">
        <v>24848.0</v>
      </c>
      <c r="Q487" s="3">
        <v>66.0</v>
      </c>
      <c r="S487" s="4">
        <v>1155.0</v>
      </c>
    </row>
    <row r="488">
      <c r="A488" s="3" t="s">
        <v>1418</v>
      </c>
      <c r="B488" s="4" t="s">
        <v>1412</v>
      </c>
      <c r="C488" s="5" t="s">
        <v>1419</v>
      </c>
      <c r="D488" s="3" t="s">
        <v>19</v>
      </c>
      <c r="E488" s="3" t="s">
        <v>20</v>
      </c>
      <c r="F488" s="3" t="s">
        <v>1420</v>
      </c>
      <c r="G488" s="3" t="s">
        <v>22</v>
      </c>
      <c r="H488" s="3">
        <v>28.0</v>
      </c>
      <c r="I488" s="3" t="s">
        <v>23</v>
      </c>
      <c r="J488" s="3" t="s">
        <v>24</v>
      </c>
      <c r="K488" s="3" t="s">
        <v>25</v>
      </c>
      <c r="L488" s="3">
        <v>6.0</v>
      </c>
      <c r="M488" s="4">
        <v>0.0</v>
      </c>
      <c r="N488" s="3" t="s">
        <v>31</v>
      </c>
      <c r="O488" s="6">
        <v>127551.0</v>
      </c>
      <c r="P488" s="6">
        <v>9277.0</v>
      </c>
      <c r="Q488" s="3">
        <v>40.0</v>
      </c>
      <c r="S488" s="4">
        <v>0.0</v>
      </c>
    </row>
    <row r="489">
      <c r="A489" s="3" t="s">
        <v>1424</v>
      </c>
      <c r="B489" s="4" t="s">
        <v>1425</v>
      </c>
      <c r="C489" s="5" t="s">
        <v>1426</v>
      </c>
      <c r="D489" s="3" t="s">
        <v>19</v>
      </c>
      <c r="E489" s="3" t="s">
        <v>20</v>
      </c>
      <c r="F489" s="3" t="s">
        <v>1427</v>
      </c>
      <c r="G489" s="3" t="s">
        <v>1128</v>
      </c>
      <c r="H489" s="3">
        <v>28.0</v>
      </c>
      <c r="I489" s="3" t="s">
        <v>23</v>
      </c>
      <c r="J489" s="3" t="s">
        <v>1428</v>
      </c>
      <c r="K489" s="3" t="s">
        <v>25</v>
      </c>
      <c r="L489" s="3">
        <v>2.0</v>
      </c>
      <c r="M489" s="4">
        <v>0.0</v>
      </c>
      <c r="N489" s="3" t="s">
        <v>31</v>
      </c>
      <c r="O489" s="6">
        <v>230163.0</v>
      </c>
      <c r="P489" s="6">
        <v>1456.0</v>
      </c>
      <c r="Q489" s="3">
        <v>39.0</v>
      </c>
      <c r="S489" s="4">
        <v>0.0</v>
      </c>
    </row>
    <row r="490">
      <c r="A490" s="3" t="s">
        <v>1429</v>
      </c>
      <c r="B490" s="4" t="s">
        <v>1425</v>
      </c>
      <c r="C490" s="5" t="s">
        <v>1430</v>
      </c>
      <c r="D490" s="3" t="s">
        <v>19</v>
      </c>
      <c r="E490" s="3" t="s">
        <v>20</v>
      </c>
      <c r="F490" s="3" t="s">
        <v>1431</v>
      </c>
      <c r="G490" s="3" t="s">
        <v>22</v>
      </c>
      <c r="H490" s="3">
        <v>28.0</v>
      </c>
      <c r="I490" s="3" t="s">
        <v>23</v>
      </c>
      <c r="J490" s="3" t="s">
        <v>24</v>
      </c>
      <c r="K490" s="3" t="s">
        <v>25</v>
      </c>
      <c r="L490" s="3">
        <v>15.0</v>
      </c>
      <c r="M490" s="4">
        <v>497.0</v>
      </c>
      <c r="N490" s="3" t="s">
        <v>31</v>
      </c>
      <c r="O490" s="6">
        <v>224259.0</v>
      </c>
      <c r="P490" s="6">
        <v>4500.0</v>
      </c>
      <c r="Q490" s="3">
        <v>166.0</v>
      </c>
      <c r="S490" s="4">
        <v>497.0</v>
      </c>
    </row>
    <row r="491">
      <c r="A491" s="3" t="s">
        <v>1432</v>
      </c>
      <c r="B491" s="4" t="s">
        <v>1425</v>
      </c>
      <c r="C491" s="5" t="s">
        <v>1433</v>
      </c>
      <c r="D491" s="3" t="s">
        <v>19</v>
      </c>
      <c r="E491" s="3" t="s">
        <v>20</v>
      </c>
      <c r="F491" s="3" t="s">
        <v>1434</v>
      </c>
      <c r="G491" s="3" t="s">
        <v>22</v>
      </c>
      <c r="H491" s="3">
        <v>28.0</v>
      </c>
      <c r="I491" s="3" t="s">
        <v>23</v>
      </c>
      <c r="J491" s="3" t="s">
        <v>24</v>
      </c>
      <c r="K491" s="3" t="s">
        <v>25</v>
      </c>
      <c r="L491" s="3">
        <v>22.0</v>
      </c>
      <c r="M491" s="4">
        <v>0.0</v>
      </c>
      <c r="N491" s="3" t="s">
        <v>31</v>
      </c>
      <c r="O491" s="6">
        <v>366957.0</v>
      </c>
      <c r="P491" s="6">
        <v>1879.0</v>
      </c>
      <c r="Q491" s="3">
        <v>805.0</v>
      </c>
      <c r="S491" s="4">
        <v>0.0</v>
      </c>
    </row>
    <row r="492">
      <c r="A492" s="3" t="s">
        <v>1435</v>
      </c>
      <c r="B492" s="4" t="s">
        <v>1425</v>
      </c>
      <c r="C492" s="5" t="s">
        <v>1436</v>
      </c>
      <c r="D492" s="3" t="s">
        <v>19</v>
      </c>
      <c r="E492" s="3" t="s">
        <v>20</v>
      </c>
      <c r="F492" s="3" t="s">
        <v>1437</v>
      </c>
      <c r="G492" s="3" t="s">
        <v>22</v>
      </c>
      <c r="H492" s="3">
        <v>28.0</v>
      </c>
      <c r="I492" s="3" t="s">
        <v>23</v>
      </c>
      <c r="J492" s="3" t="s">
        <v>24</v>
      </c>
      <c r="K492" s="3" t="s">
        <v>25</v>
      </c>
      <c r="L492" s="3">
        <v>72.0</v>
      </c>
      <c r="M492" s="4">
        <v>36.0</v>
      </c>
      <c r="N492" s="3" t="s">
        <v>31</v>
      </c>
      <c r="O492" s="6">
        <v>737202.0</v>
      </c>
      <c r="P492" s="6">
        <v>11099.0</v>
      </c>
      <c r="Q492" s="3">
        <v>476.0</v>
      </c>
      <c r="S492" s="4">
        <v>36.0</v>
      </c>
    </row>
    <row r="493">
      <c r="A493" s="3" t="s">
        <v>1438</v>
      </c>
      <c r="B493" s="4" t="s">
        <v>1425</v>
      </c>
      <c r="C493" s="5" t="s">
        <v>1439</v>
      </c>
      <c r="D493" s="3" t="s">
        <v>19</v>
      </c>
      <c r="E493" s="3" t="s">
        <v>20</v>
      </c>
      <c r="F493" s="3" t="s">
        <v>1440</v>
      </c>
      <c r="G493" s="3" t="s">
        <v>22</v>
      </c>
      <c r="H493" s="3">
        <v>28.0</v>
      </c>
      <c r="I493" s="3" t="s">
        <v>23</v>
      </c>
      <c r="J493" s="3" t="s">
        <v>24</v>
      </c>
      <c r="K493" s="3" t="s">
        <v>25</v>
      </c>
      <c r="L493" s="3">
        <v>27.0</v>
      </c>
      <c r="M493" s="4">
        <v>102.0</v>
      </c>
      <c r="N493" s="3" t="s">
        <v>31</v>
      </c>
      <c r="O493" s="6">
        <v>510398.0</v>
      </c>
      <c r="P493" s="6">
        <v>6444.0</v>
      </c>
      <c r="Q493" s="6">
        <v>1341.0</v>
      </c>
      <c r="S493" s="4">
        <v>102.0</v>
      </c>
    </row>
    <row r="494">
      <c r="A494" s="3" t="s">
        <v>1441</v>
      </c>
      <c r="B494" s="4" t="s">
        <v>1425</v>
      </c>
      <c r="C494" s="5" t="s">
        <v>1442</v>
      </c>
      <c r="D494" s="3" t="s">
        <v>19</v>
      </c>
      <c r="E494" s="3" t="s">
        <v>20</v>
      </c>
      <c r="F494" s="3" t="s">
        <v>1443</v>
      </c>
      <c r="G494" s="3" t="s">
        <v>22</v>
      </c>
      <c r="H494" s="3">
        <v>28.0</v>
      </c>
      <c r="I494" s="3" t="s">
        <v>23</v>
      </c>
      <c r="J494" s="3" t="s">
        <v>24</v>
      </c>
      <c r="K494" s="3" t="s">
        <v>25</v>
      </c>
      <c r="L494" s="3">
        <v>3.0</v>
      </c>
      <c r="M494" s="4">
        <v>7.0</v>
      </c>
      <c r="N494" s="3" t="s">
        <v>31</v>
      </c>
      <c r="O494" s="6">
        <v>26818.0</v>
      </c>
      <c r="P494" s="3">
        <v>23.0</v>
      </c>
      <c r="Q494" s="3">
        <v>5.0</v>
      </c>
      <c r="S494" s="4">
        <v>7.0</v>
      </c>
    </row>
    <row r="495">
      <c r="A495" s="3" t="s">
        <v>1444</v>
      </c>
      <c r="B495" s="4" t="s">
        <v>1425</v>
      </c>
      <c r="C495" s="5" t="s">
        <v>1445</v>
      </c>
      <c r="D495" s="3" t="s">
        <v>19</v>
      </c>
      <c r="E495" s="3" t="s">
        <v>20</v>
      </c>
      <c r="F495" s="3" t="s">
        <v>1446</v>
      </c>
      <c r="G495" s="3" t="s">
        <v>22</v>
      </c>
      <c r="H495" s="3">
        <v>28.0</v>
      </c>
      <c r="I495" s="3" t="s">
        <v>23</v>
      </c>
      <c r="J495" s="3" t="s">
        <v>24</v>
      </c>
      <c r="K495" s="3" t="s">
        <v>25</v>
      </c>
      <c r="L495" s="3">
        <v>11.0</v>
      </c>
      <c r="M495" s="4">
        <v>125.0</v>
      </c>
      <c r="N495" s="3" t="s">
        <v>31</v>
      </c>
      <c r="O495" s="6">
        <v>417043.0</v>
      </c>
      <c r="P495" s="6">
        <v>2940.0</v>
      </c>
      <c r="Q495" s="3">
        <v>169.0</v>
      </c>
      <c r="S495" s="4">
        <v>125.0</v>
      </c>
    </row>
    <row r="496">
      <c r="A496" s="3" t="s">
        <v>1447</v>
      </c>
      <c r="B496" s="4" t="s">
        <v>1425</v>
      </c>
      <c r="C496" s="5" t="s">
        <v>1448</v>
      </c>
      <c r="D496" s="3" t="s">
        <v>19</v>
      </c>
      <c r="E496" s="3" t="s">
        <v>20</v>
      </c>
      <c r="F496" s="3" t="s">
        <v>1449</v>
      </c>
      <c r="G496" s="3" t="s">
        <v>22</v>
      </c>
      <c r="H496" s="3">
        <v>28.0</v>
      </c>
      <c r="I496" s="3" t="s">
        <v>23</v>
      </c>
      <c r="J496" s="3" t="s">
        <v>24</v>
      </c>
      <c r="K496" s="3" t="s">
        <v>25</v>
      </c>
      <c r="L496" s="3">
        <v>3.0</v>
      </c>
      <c r="M496" s="4">
        <v>0.0</v>
      </c>
      <c r="N496" s="3" t="s">
        <v>31</v>
      </c>
      <c r="O496" s="6">
        <v>160548.0</v>
      </c>
      <c r="P496" s="6">
        <v>1172.0</v>
      </c>
      <c r="Q496" s="3">
        <v>111.0</v>
      </c>
      <c r="S496" s="4">
        <v>0.0</v>
      </c>
    </row>
    <row r="497">
      <c r="A497" s="3" t="s">
        <v>1450</v>
      </c>
      <c r="B497" s="4" t="s">
        <v>1451</v>
      </c>
      <c r="C497" s="5" t="s">
        <v>1452</v>
      </c>
      <c r="D497" s="3" t="s">
        <v>19</v>
      </c>
      <c r="E497" s="3" t="s">
        <v>20</v>
      </c>
      <c r="F497" s="3" t="s">
        <v>1453</v>
      </c>
      <c r="G497" s="3" t="s">
        <v>22</v>
      </c>
      <c r="H497" s="3">
        <v>28.0</v>
      </c>
      <c r="I497" s="3" t="s">
        <v>23</v>
      </c>
      <c r="J497" s="3" t="s">
        <v>24</v>
      </c>
      <c r="K497" s="3" t="s">
        <v>25</v>
      </c>
      <c r="L497" s="3">
        <v>8.0</v>
      </c>
      <c r="M497" s="4">
        <v>911.0</v>
      </c>
      <c r="N497" s="3" t="s">
        <v>26</v>
      </c>
      <c r="O497" s="6">
        <v>34216.0</v>
      </c>
      <c r="P497" s="3">
        <v>237.0</v>
      </c>
      <c r="Q497" s="3">
        <v>44.0</v>
      </c>
      <c r="S497" s="4">
        <v>911.0</v>
      </c>
    </row>
    <row r="498">
      <c r="A498" s="3" t="s">
        <v>1454</v>
      </c>
      <c r="B498" s="4" t="s">
        <v>1451</v>
      </c>
      <c r="C498" s="5" t="s">
        <v>1455</v>
      </c>
      <c r="D498" s="3" t="s">
        <v>19</v>
      </c>
      <c r="E498" s="3" t="s">
        <v>20</v>
      </c>
      <c r="F498" s="3" t="s">
        <v>1456</v>
      </c>
      <c r="G498" s="3" t="s">
        <v>22</v>
      </c>
      <c r="H498" s="3">
        <v>28.0</v>
      </c>
      <c r="I498" s="3" t="s">
        <v>23</v>
      </c>
      <c r="J498" s="3" t="s">
        <v>24</v>
      </c>
      <c r="K498" s="3" t="s">
        <v>25</v>
      </c>
      <c r="L498" s="3">
        <v>8.0</v>
      </c>
      <c r="M498" s="4">
        <v>142.0</v>
      </c>
      <c r="N498" s="3" t="s">
        <v>31</v>
      </c>
      <c r="O498" s="6">
        <v>11901.0</v>
      </c>
      <c r="P498" s="3">
        <v>39.0</v>
      </c>
      <c r="Q498" s="3">
        <v>31.0</v>
      </c>
      <c r="S498" s="4">
        <v>142.0</v>
      </c>
    </row>
    <row r="499">
      <c r="A499" s="3" t="s">
        <v>1457</v>
      </c>
      <c r="B499" s="4" t="s">
        <v>1451</v>
      </c>
      <c r="C499" s="5" t="s">
        <v>1458</v>
      </c>
      <c r="D499" s="3" t="s">
        <v>19</v>
      </c>
      <c r="E499" s="3" t="s">
        <v>20</v>
      </c>
      <c r="F499" s="3" t="s">
        <v>1459</v>
      </c>
      <c r="G499" s="3" t="s">
        <v>22</v>
      </c>
      <c r="H499" s="3">
        <v>28.0</v>
      </c>
      <c r="I499" s="3" t="s">
        <v>23</v>
      </c>
      <c r="J499" s="3" t="s">
        <v>24</v>
      </c>
      <c r="K499" s="3" t="s">
        <v>25</v>
      </c>
      <c r="L499" s="3">
        <v>8.0</v>
      </c>
      <c r="M499" s="4">
        <v>1353.0</v>
      </c>
      <c r="N499" s="3" t="s">
        <v>31</v>
      </c>
      <c r="O499" s="6">
        <v>349287.0</v>
      </c>
      <c r="P499" s="6">
        <v>1951.0</v>
      </c>
      <c r="Q499" s="3">
        <v>93.0</v>
      </c>
      <c r="S499" s="4">
        <v>1353.0</v>
      </c>
    </row>
    <row r="500">
      <c r="A500" s="3" t="s">
        <v>1460</v>
      </c>
      <c r="B500" s="4" t="s">
        <v>1451</v>
      </c>
      <c r="C500" s="5" t="s">
        <v>1461</v>
      </c>
      <c r="D500" s="3" t="s">
        <v>19</v>
      </c>
      <c r="E500" s="3" t="s">
        <v>20</v>
      </c>
      <c r="F500" s="3" t="s">
        <v>1462</v>
      </c>
      <c r="G500" s="3" t="s">
        <v>22</v>
      </c>
      <c r="H500" s="3">
        <v>28.0</v>
      </c>
      <c r="I500" s="3" t="s">
        <v>23</v>
      </c>
      <c r="J500" s="3" t="s">
        <v>24</v>
      </c>
      <c r="K500" s="3" t="s">
        <v>25</v>
      </c>
      <c r="L500" s="3">
        <v>12.0</v>
      </c>
      <c r="M500" s="4">
        <v>955.0</v>
      </c>
      <c r="N500" s="3" t="s">
        <v>31</v>
      </c>
      <c r="O500" s="6">
        <v>208142.0</v>
      </c>
      <c r="P500" s="6">
        <v>2565.0</v>
      </c>
      <c r="Q500" s="3">
        <v>93.0</v>
      </c>
      <c r="S500" s="4">
        <v>955.0</v>
      </c>
    </row>
    <row r="501">
      <c r="A501" s="3" t="s">
        <v>1463</v>
      </c>
      <c r="B501" s="4" t="s">
        <v>1451</v>
      </c>
      <c r="C501" s="5" t="s">
        <v>1464</v>
      </c>
      <c r="D501" s="3" t="s">
        <v>19</v>
      </c>
      <c r="E501" s="3" t="s">
        <v>20</v>
      </c>
      <c r="F501" s="3" t="s">
        <v>1465</v>
      </c>
      <c r="G501" s="3" t="s">
        <v>22</v>
      </c>
      <c r="H501" s="3">
        <v>28.0</v>
      </c>
      <c r="I501" s="3" t="s">
        <v>23</v>
      </c>
      <c r="J501" s="3" t="s">
        <v>24</v>
      </c>
      <c r="K501" s="3" t="s">
        <v>25</v>
      </c>
      <c r="L501" s="3">
        <v>4.0</v>
      </c>
      <c r="M501" s="4">
        <v>131.0</v>
      </c>
      <c r="N501" s="3" t="s">
        <v>31</v>
      </c>
      <c r="O501" s="6">
        <v>4729.0</v>
      </c>
      <c r="P501" s="3">
        <v>25.0</v>
      </c>
      <c r="Q501" s="3" t="s">
        <v>27</v>
      </c>
      <c r="S501" s="4">
        <v>131.0</v>
      </c>
    </row>
    <row r="502">
      <c r="A502" s="3" t="s">
        <v>1466</v>
      </c>
      <c r="B502" s="4" t="s">
        <v>1451</v>
      </c>
      <c r="C502" s="5" t="s">
        <v>1467</v>
      </c>
      <c r="D502" s="3" t="s">
        <v>19</v>
      </c>
      <c r="E502" s="3" t="s">
        <v>20</v>
      </c>
      <c r="F502" s="3" t="s">
        <v>1468</v>
      </c>
      <c r="G502" s="3" t="s">
        <v>22</v>
      </c>
      <c r="H502" s="3">
        <v>28.0</v>
      </c>
      <c r="I502" s="3" t="s">
        <v>23</v>
      </c>
      <c r="J502" s="3" t="s">
        <v>24</v>
      </c>
      <c r="K502" s="3" t="s">
        <v>25</v>
      </c>
      <c r="L502" s="3">
        <v>38.0</v>
      </c>
      <c r="M502" s="4">
        <v>1172.0</v>
      </c>
      <c r="N502" s="3" t="s">
        <v>31</v>
      </c>
      <c r="O502" s="6">
        <v>239514.0</v>
      </c>
      <c r="P502" s="6">
        <v>5269.0</v>
      </c>
      <c r="Q502" s="3">
        <v>432.0</v>
      </c>
      <c r="S502" s="4">
        <v>1172.0</v>
      </c>
    </row>
    <row r="503">
      <c r="A503" s="3" t="s">
        <v>1469</v>
      </c>
      <c r="B503" s="4" t="s">
        <v>1451</v>
      </c>
      <c r="C503" s="5" t="s">
        <v>1470</v>
      </c>
      <c r="D503" s="3" t="s">
        <v>19</v>
      </c>
      <c r="E503" s="3" t="s">
        <v>20</v>
      </c>
      <c r="F503" s="3" t="s">
        <v>1471</v>
      </c>
      <c r="G503" s="3" t="s">
        <v>22</v>
      </c>
      <c r="H503" s="3">
        <v>28.0</v>
      </c>
      <c r="I503" s="3" t="s">
        <v>23</v>
      </c>
      <c r="J503" s="3" t="s">
        <v>24</v>
      </c>
      <c r="K503" s="3" t="s">
        <v>25</v>
      </c>
      <c r="L503" s="3">
        <v>2.0</v>
      </c>
      <c r="M503" s="4">
        <v>768.0</v>
      </c>
      <c r="N503" s="3" t="s">
        <v>31</v>
      </c>
      <c r="O503" s="6">
        <v>104425.0</v>
      </c>
      <c r="P503" s="3">
        <v>116.0</v>
      </c>
      <c r="Q503" s="3">
        <v>50.0</v>
      </c>
      <c r="S503" s="4">
        <v>768.0</v>
      </c>
    </row>
    <row r="504">
      <c r="A504" s="3" t="s">
        <v>1472</v>
      </c>
      <c r="B504" s="4" t="s">
        <v>1451</v>
      </c>
      <c r="C504" s="5" t="s">
        <v>1473</v>
      </c>
      <c r="D504" s="3" t="s">
        <v>19</v>
      </c>
      <c r="E504" s="3" t="s">
        <v>20</v>
      </c>
      <c r="F504" s="3" t="s">
        <v>1474</v>
      </c>
      <c r="G504" s="3" t="s">
        <v>22</v>
      </c>
      <c r="H504" s="3">
        <v>28.0</v>
      </c>
      <c r="I504" s="3" t="s">
        <v>23</v>
      </c>
      <c r="J504" s="3" t="s">
        <v>24</v>
      </c>
      <c r="K504" s="3" t="s">
        <v>25</v>
      </c>
      <c r="L504" s="3">
        <v>2.0</v>
      </c>
      <c r="M504" s="4">
        <v>1029.0</v>
      </c>
      <c r="N504" s="3" t="s">
        <v>31</v>
      </c>
      <c r="O504" s="6">
        <v>59394.0</v>
      </c>
      <c r="P504" s="3">
        <v>154.0</v>
      </c>
      <c r="Q504" s="3">
        <v>17.0</v>
      </c>
      <c r="S504" s="4">
        <v>1029.0</v>
      </c>
    </row>
    <row r="505">
      <c r="A505" s="3" t="s">
        <v>1475</v>
      </c>
      <c r="B505" s="4" t="s">
        <v>1451</v>
      </c>
      <c r="C505" s="5" t="s">
        <v>1476</v>
      </c>
      <c r="D505" s="3" t="s">
        <v>19</v>
      </c>
      <c r="E505" s="3" t="s">
        <v>20</v>
      </c>
      <c r="F505" s="3" t="s">
        <v>1477</v>
      </c>
      <c r="G505" s="3" t="s">
        <v>22</v>
      </c>
      <c r="H505" s="3">
        <v>28.0</v>
      </c>
      <c r="I505" s="3" t="s">
        <v>23</v>
      </c>
      <c r="J505" s="3" t="s">
        <v>24</v>
      </c>
      <c r="K505" s="3" t="s">
        <v>826</v>
      </c>
      <c r="L505" s="3">
        <v>0.0</v>
      </c>
      <c r="M505" s="4" t="s">
        <v>153</v>
      </c>
      <c r="O505" s="3">
        <v>0.0</v>
      </c>
      <c r="P505" s="3" t="s">
        <v>167</v>
      </c>
      <c r="Q505" s="3">
        <v>0.0</v>
      </c>
      <c r="S505" s="4" t="s">
        <v>153</v>
      </c>
    </row>
    <row r="506">
      <c r="A506" s="3" t="s">
        <v>1478</v>
      </c>
      <c r="B506" s="4" t="s">
        <v>1479</v>
      </c>
      <c r="C506" s="5" t="s">
        <v>1480</v>
      </c>
      <c r="D506" s="3" t="s">
        <v>19</v>
      </c>
      <c r="E506" s="3" t="s">
        <v>20</v>
      </c>
      <c r="F506" s="3" t="s">
        <v>1481</v>
      </c>
      <c r="G506" s="3" t="s">
        <v>69</v>
      </c>
      <c r="H506" s="3">
        <v>28.0</v>
      </c>
      <c r="I506" s="3" t="s">
        <v>23</v>
      </c>
      <c r="J506" s="3" t="s">
        <v>24</v>
      </c>
      <c r="K506" s="3" t="s">
        <v>25</v>
      </c>
      <c r="L506" s="3">
        <v>5.0</v>
      </c>
      <c r="M506" s="4">
        <v>88.0</v>
      </c>
      <c r="N506" s="3" t="s">
        <v>31</v>
      </c>
      <c r="O506" s="6">
        <v>27606.0</v>
      </c>
      <c r="P506" s="3">
        <v>86.0</v>
      </c>
      <c r="Q506" s="3">
        <v>22.0</v>
      </c>
      <c r="S506" s="4">
        <v>88.0</v>
      </c>
    </row>
    <row r="507">
      <c r="A507" s="3" t="s">
        <v>1478</v>
      </c>
      <c r="B507" s="4" t="s">
        <v>1479</v>
      </c>
      <c r="C507" s="5" t="s">
        <v>1480</v>
      </c>
      <c r="D507" s="3" t="s">
        <v>19</v>
      </c>
      <c r="E507" s="3" t="s">
        <v>20</v>
      </c>
      <c r="F507" s="3" t="s">
        <v>1481</v>
      </c>
      <c r="G507" s="3" t="s">
        <v>69</v>
      </c>
      <c r="H507" s="3">
        <v>28.0</v>
      </c>
      <c r="I507" s="3" t="s">
        <v>23</v>
      </c>
      <c r="J507" s="3" t="s">
        <v>24</v>
      </c>
      <c r="K507" s="3" t="s">
        <v>25</v>
      </c>
      <c r="L507" s="3">
        <v>5.0</v>
      </c>
      <c r="M507" s="4">
        <v>88.0</v>
      </c>
      <c r="N507" s="3" t="s">
        <v>31</v>
      </c>
      <c r="O507" s="6">
        <v>27606.0</v>
      </c>
      <c r="P507" s="3">
        <v>86.0</v>
      </c>
      <c r="Q507" s="3">
        <v>22.0</v>
      </c>
      <c r="S507" s="4">
        <v>88.0</v>
      </c>
    </row>
    <row r="508">
      <c r="A508" s="3" t="s">
        <v>1482</v>
      </c>
      <c r="B508" s="4" t="s">
        <v>1479</v>
      </c>
      <c r="C508" s="5" t="s">
        <v>1483</v>
      </c>
      <c r="D508" s="3" t="s">
        <v>19</v>
      </c>
      <c r="E508" s="3" t="s">
        <v>20</v>
      </c>
      <c r="F508" s="3" t="s">
        <v>1484</v>
      </c>
      <c r="G508" s="3" t="s">
        <v>22</v>
      </c>
      <c r="H508" s="3">
        <v>28.0</v>
      </c>
      <c r="I508" s="3" t="s">
        <v>23</v>
      </c>
      <c r="J508" s="3" t="s">
        <v>24</v>
      </c>
      <c r="K508" s="3" t="s">
        <v>25</v>
      </c>
      <c r="L508" s="3">
        <v>26.0</v>
      </c>
      <c r="M508" s="4">
        <v>551.0</v>
      </c>
      <c r="N508" s="3" t="s">
        <v>31</v>
      </c>
      <c r="O508" s="6">
        <v>47221.0</v>
      </c>
      <c r="P508" s="6">
        <v>1094.0</v>
      </c>
      <c r="Q508" s="3">
        <v>9.0</v>
      </c>
      <c r="S508" s="4">
        <v>551.0</v>
      </c>
    </row>
    <row r="509">
      <c r="A509" s="3" t="s">
        <v>1485</v>
      </c>
      <c r="B509" s="4" t="s">
        <v>1479</v>
      </c>
      <c r="C509" s="5" t="s">
        <v>1486</v>
      </c>
      <c r="D509" s="3" t="s">
        <v>19</v>
      </c>
      <c r="E509" s="3" t="s">
        <v>20</v>
      </c>
      <c r="F509" s="3" t="s">
        <v>1487</v>
      </c>
      <c r="G509" s="3" t="s">
        <v>69</v>
      </c>
      <c r="H509" s="3">
        <v>28.0</v>
      </c>
      <c r="I509" s="3" t="s">
        <v>23</v>
      </c>
      <c r="J509" s="3" t="s">
        <v>24</v>
      </c>
      <c r="K509" s="3" t="s">
        <v>25</v>
      </c>
      <c r="L509" s="3">
        <v>22.0</v>
      </c>
      <c r="M509" s="4">
        <v>0.0</v>
      </c>
      <c r="N509" s="3" t="s">
        <v>31</v>
      </c>
      <c r="O509" s="6">
        <v>222813.0</v>
      </c>
      <c r="P509" s="3">
        <v>495.0</v>
      </c>
      <c r="Q509" s="3">
        <v>66.0</v>
      </c>
      <c r="S509" s="4">
        <v>0.0</v>
      </c>
    </row>
    <row r="510">
      <c r="A510" s="3" t="s">
        <v>1485</v>
      </c>
      <c r="B510" s="4" t="s">
        <v>1479</v>
      </c>
      <c r="C510" s="5" t="s">
        <v>1486</v>
      </c>
      <c r="D510" s="3" t="s">
        <v>19</v>
      </c>
      <c r="E510" s="3" t="s">
        <v>20</v>
      </c>
      <c r="F510" s="3" t="s">
        <v>1487</v>
      </c>
      <c r="G510" s="3" t="s">
        <v>69</v>
      </c>
      <c r="H510" s="3">
        <v>28.0</v>
      </c>
      <c r="I510" s="3" t="s">
        <v>23</v>
      </c>
      <c r="J510" s="3" t="s">
        <v>24</v>
      </c>
      <c r="K510" s="3" t="s">
        <v>25</v>
      </c>
      <c r="L510" s="3">
        <v>22.0</v>
      </c>
      <c r="M510" s="4">
        <v>0.0</v>
      </c>
      <c r="N510" s="3" t="s">
        <v>31</v>
      </c>
      <c r="O510" s="6">
        <v>222813.0</v>
      </c>
      <c r="P510" s="3">
        <v>495.0</v>
      </c>
      <c r="Q510" s="3">
        <v>66.0</v>
      </c>
      <c r="S510" s="4">
        <v>0.0</v>
      </c>
    </row>
    <row r="511">
      <c r="A511" s="3" t="s">
        <v>1488</v>
      </c>
      <c r="B511" s="4" t="s">
        <v>1489</v>
      </c>
      <c r="C511" s="5" t="s">
        <v>1490</v>
      </c>
      <c r="D511" s="3" t="s">
        <v>19</v>
      </c>
      <c r="E511" s="3" t="s">
        <v>20</v>
      </c>
      <c r="F511" s="3" t="s">
        <v>1491</v>
      </c>
      <c r="G511" s="3" t="s">
        <v>64</v>
      </c>
      <c r="H511" s="3">
        <v>28.0</v>
      </c>
      <c r="I511" s="3" t="s">
        <v>23</v>
      </c>
      <c r="J511" s="3" t="s">
        <v>24</v>
      </c>
      <c r="K511" s="3" t="s">
        <v>25</v>
      </c>
      <c r="L511" s="3">
        <v>176.0</v>
      </c>
      <c r="M511" s="4">
        <v>1692.0</v>
      </c>
      <c r="N511" s="3" t="s">
        <v>31</v>
      </c>
      <c r="O511" s="6">
        <v>794028.0</v>
      </c>
      <c r="P511" s="6">
        <v>7701.0</v>
      </c>
      <c r="Q511" s="3" t="s">
        <v>27</v>
      </c>
      <c r="S511" s="4">
        <v>1692.0</v>
      </c>
    </row>
    <row r="512">
      <c r="A512" s="3" t="s">
        <v>1492</v>
      </c>
      <c r="B512" s="4" t="s">
        <v>1489</v>
      </c>
      <c r="C512" s="5" t="s">
        <v>1493</v>
      </c>
      <c r="D512" s="3" t="s">
        <v>19</v>
      </c>
      <c r="E512" s="3" t="s">
        <v>20</v>
      </c>
      <c r="F512" s="3" t="s">
        <v>1494</v>
      </c>
      <c r="G512" s="3" t="s">
        <v>69</v>
      </c>
      <c r="H512" s="3">
        <v>28.0</v>
      </c>
      <c r="I512" s="3" t="s">
        <v>269</v>
      </c>
      <c r="J512" s="3" t="s">
        <v>1495</v>
      </c>
      <c r="K512" s="3" t="s">
        <v>25</v>
      </c>
      <c r="L512" s="3">
        <v>16.0</v>
      </c>
      <c r="M512" s="4">
        <v>1524.0</v>
      </c>
      <c r="N512" s="3" t="s">
        <v>31</v>
      </c>
      <c r="O512" s="3" t="s">
        <v>27</v>
      </c>
      <c r="P512" s="6">
        <v>2789.0</v>
      </c>
      <c r="Q512" s="3">
        <v>213.0</v>
      </c>
      <c r="S512" s="4">
        <v>1524.0</v>
      </c>
    </row>
    <row r="513">
      <c r="A513" s="3" t="s">
        <v>1496</v>
      </c>
      <c r="B513" s="4" t="s">
        <v>1489</v>
      </c>
      <c r="C513" s="5" t="s">
        <v>1497</v>
      </c>
      <c r="D513" s="3" t="s">
        <v>19</v>
      </c>
      <c r="E513" s="3" t="s">
        <v>20</v>
      </c>
      <c r="F513" s="3" t="s">
        <v>1498</v>
      </c>
      <c r="G513" s="3" t="s">
        <v>22</v>
      </c>
      <c r="H513" s="3">
        <v>28.0</v>
      </c>
      <c r="I513" s="3" t="s">
        <v>23</v>
      </c>
      <c r="J513" s="3" t="s">
        <v>24</v>
      </c>
      <c r="K513" s="3" t="s">
        <v>25</v>
      </c>
      <c r="L513" s="3">
        <v>10.0</v>
      </c>
      <c r="M513" s="4">
        <v>1445.0</v>
      </c>
      <c r="N513" s="3" t="s">
        <v>31</v>
      </c>
      <c r="O513" s="6">
        <v>520787.0</v>
      </c>
      <c r="P513" s="6">
        <v>2367.0</v>
      </c>
      <c r="Q513" s="3">
        <v>287.0</v>
      </c>
      <c r="S513" s="4">
        <v>1445.0</v>
      </c>
    </row>
    <row r="514">
      <c r="A514" s="3" t="s">
        <v>1488</v>
      </c>
      <c r="B514" s="4" t="s">
        <v>1489</v>
      </c>
      <c r="C514" s="5" t="s">
        <v>1490</v>
      </c>
      <c r="D514" s="3" t="s">
        <v>19</v>
      </c>
      <c r="E514" s="3" t="s">
        <v>20</v>
      </c>
      <c r="F514" s="3" t="s">
        <v>1491</v>
      </c>
      <c r="G514" s="3" t="s">
        <v>64</v>
      </c>
      <c r="H514" s="3">
        <v>28.0</v>
      </c>
      <c r="I514" s="3" t="s">
        <v>23</v>
      </c>
      <c r="J514" s="3" t="s">
        <v>24</v>
      </c>
      <c r="K514" s="3" t="s">
        <v>25</v>
      </c>
      <c r="L514" s="3">
        <v>176.0</v>
      </c>
      <c r="M514" s="4">
        <v>1692.0</v>
      </c>
      <c r="N514" s="3" t="s">
        <v>31</v>
      </c>
      <c r="O514" s="6">
        <v>794028.0</v>
      </c>
      <c r="P514" s="6">
        <v>7701.0</v>
      </c>
      <c r="Q514" s="3" t="s">
        <v>27</v>
      </c>
      <c r="S514" s="4">
        <v>1692.0</v>
      </c>
    </row>
    <row r="515">
      <c r="A515" s="3" t="s">
        <v>1499</v>
      </c>
      <c r="B515" s="4" t="s">
        <v>1489</v>
      </c>
      <c r="C515" s="5" t="s">
        <v>1500</v>
      </c>
      <c r="D515" s="3" t="s">
        <v>19</v>
      </c>
      <c r="E515" s="3" t="s">
        <v>20</v>
      </c>
      <c r="F515" s="3" t="s">
        <v>1501</v>
      </c>
      <c r="G515" s="3" t="s">
        <v>69</v>
      </c>
      <c r="H515" s="3">
        <v>28.0</v>
      </c>
      <c r="I515" s="3" t="s">
        <v>23</v>
      </c>
      <c r="J515" s="3" t="s">
        <v>24</v>
      </c>
      <c r="K515" s="3" t="s">
        <v>27</v>
      </c>
      <c r="L515" s="3" t="s">
        <v>27</v>
      </c>
      <c r="M515" s="4">
        <v>819.0</v>
      </c>
      <c r="N515" s="3" t="s">
        <v>31</v>
      </c>
      <c r="O515" s="3" t="s">
        <v>27</v>
      </c>
      <c r="P515" s="3" t="s">
        <v>27</v>
      </c>
      <c r="Q515" s="3" t="s">
        <v>27</v>
      </c>
      <c r="S515" s="4">
        <v>819.0</v>
      </c>
    </row>
    <row r="516">
      <c r="A516" s="3" t="s">
        <v>1502</v>
      </c>
      <c r="B516" s="4" t="s">
        <v>1503</v>
      </c>
      <c r="C516" s="5" t="s">
        <v>1504</v>
      </c>
      <c r="D516" s="3" t="s">
        <v>19</v>
      </c>
      <c r="E516" s="3" t="s">
        <v>20</v>
      </c>
      <c r="F516" s="3" t="s">
        <v>1505</v>
      </c>
      <c r="G516" s="3" t="s">
        <v>64</v>
      </c>
      <c r="H516" s="3">
        <v>28.0</v>
      </c>
      <c r="I516" s="3" t="s">
        <v>23</v>
      </c>
      <c r="J516" s="3" t="s">
        <v>24</v>
      </c>
      <c r="K516" s="3" t="s">
        <v>25</v>
      </c>
      <c r="L516" s="3">
        <v>8.0</v>
      </c>
      <c r="M516" s="4">
        <v>0.0</v>
      </c>
      <c r="N516" s="3" t="s">
        <v>31</v>
      </c>
      <c r="O516" s="6">
        <v>125845.0</v>
      </c>
      <c r="P516" s="3">
        <v>144.0</v>
      </c>
      <c r="Q516" s="3">
        <v>48.0</v>
      </c>
      <c r="S516" s="4">
        <v>0.0</v>
      </c>
    </row>
    <row r="517">
      <c r="A517" s="3" t="s">
        <v>1506</v>
      </c>
      <c r="B517" s="4" t="s">
        <v>1503</v>
      </c>
      <c r="C517" s="5" t="s">
        <v>1507</v>
      </c>
      <c r="D517" s="3" t="s">
        <v>1508</v>
      </c>
      <c r="E517" s="3" t="s">
        <v>1509</v>
      </c>
      <c r="F517" s="3" t="s">
        <v>1510</v>
      </c>
      <c r="G517" s="3" t="s">
        <v>64</v>
      </c>
      <c r="H517" s="3">
        <v>28.0</v>
      </c>
      <c r="I517" s="3" t="s">
        <v>23</v>
      </c>
      <c r="J517" s="3" t="s">
        <v>24</v>
      </c>
      <c r="K517" s="3" t="s">
        <v>25</v>
      </c>
      <c r="L517" s="3">
        <v>74.0</v>
      </c>
      <c r="M517" s="4">
        <v>274.0</v>
      </c>
      <c r="N517" s="3" t="s">
        <v>31</v>
      </c>
      <c r="O517" s="6">
        <v>1578560.0</v>
      </c>
      <c r="P517" s="6">
        <v>9989.0</v>
      </c>
      <c r="Q517" s="3">
        <v>533.0</v>
      </c>
      <c r="S517" s="4">
        <v>274.0</v>
      </c>
    </row>
    <row r="518">
      <c r="A518" s="3" t="s">
        <v>1511</v>
      </c>
      <c r="B518" s="4" t="s">
        <v>1503</v>
      </c>
      <c r="C518" s="5" t="s">
        <v>1512</v>
      </c>
      <c r="D518" s="3" t="s">
        <v>19</v>
      </c>
      <c r="E518" s="3" t="s">
        <v>20</v>
      </c>
      <c r="F518" s="3" t="s">
        <v>1513</v>
      </c>
      <c r="G518" s="3" t="s">
        <v>69</v>
      </c>
      <c r="H518" s="3">
        <v>28.0</v>
      </c>
      <c r="I518" s="3" t="s">
        <v>23</v>
      </c>
      <c r="J518" s="3" t="s">
        <v>24</v>
      </c>
      <c r="K518" s="3" t="s">
        <v>25</v>
      </c>
      <c r="L518" s="3">
        <v>4.0</v>
      </c>
      <c r="M518" s="4">
        <v>311.0</v>
      </c>
      <c r="N518" s="3" t="s">
        <v>31</v>
      </c>
      <c r="O518" s="6">
        <v>235034.0</v>
      </c>
      <c r="P518" s="3">
        <v>315.0</v>
      </c>
      <c r="Q518" s="3">
        <v>109.0</v>
      </c>
      <c r="S518" s="4">
        <v>311.0</v>
      </c>
    </row>
    <row r="519">
      <c r="A519" s="3" t="s">
        <v>1514</v>
      </c>
      <c r="B519" s="4" t="s">
        <v>1503</v>
      </c>
      <c r="C519" s="5" t="s">
        <v>1515</v>
      </c>
      <c r="D519" s="3" t="s">
        <v>19</v>
      </c>
      <c r="E519" s="3" t="s">
        <v>20</v>
      </c>
      <c r="F519" s="3" t="s">
        <v>1516</v>
      </c>
      <c r="G519" s="3" t="s">
        <v>22</v>
      </c>
      <c r="H519" s="3">
        <v>28.0</v>
      </c>
      <c r="I519" s="3" t="s">
        <v>23</v>
      </c>
      <c r="J519" s="3" t="s">
        <v>24</v>
      </c>
      <c r="K519" s="3" t="s">
        <v>25</v>
      </c>
      <c r="L519" s="3">
        <v>3.0</v>
      </c>
      <c r="M519" s="4">
        <v>364.0</v>
      </c>
      <c r="N519" s="3" t="s">
        <v>31</v>
      </c>
      <c r="O519" s="6">
        <v>29667.0</v>
      </c>
      <c r="P519" s="3">
        <v>39.0</v>
      </c>
      <c r="Q519" s="3">
        <v>2.0</v>
      </c>
      <c r="S519" s="4">
        <v>364.0</v>
      </c>
    </row>
    <row r="520">
      <c r="A520" s="3" t="s">
        <v>1517</v>
      </c>
      <c r="B520" s="4" t="s">
        <v>1503</v>
      </c>
      <c r="C520" s="5" t="s">
        <v>1518</v>
      </c>
      <c r="D520" s="3" t="s">
        <v>1519</v>
      </c>
      <c r="E520" s="3" t="s">
        <v>20</v>
      </c>
      <c r="F520" s="3" t="s">
        <v>1520</v>
      </c>
      <c r="G520" s="3" t="s">
        <v>1521</v>
      </c>
      <c r="H520" s="3">
        <v>28.0</v>
      </c>
      <c r="I520" s="3" t="s">
        <v>1522</v>
      </c>
      <c r="J520" s="3" t="s">
        <v>1523</v>
      </c>
      <c r="K520" s="3" t="s">
        <v>25</v>
      </c>
      <c r="L520" s="3">
        <v>10.0</v>
      </c>
      <c r="M520" s="4">
        <v>325.0</v>
      </c>
      <c r="N520" s="3" t="s">
        <v>31</v>
      </c>
      <c r="O520" s="6">
        <v>172466.0</v>
      </c>
      <c r="P520" s="3">
        <v>109.0</v>
      </c>
      <c r="Q520" s="3">
        <v>39.0</v>
      </c>
      <c r="S520" s="4">
        <v>325.0</v>
      </c>
    </row>
    <row r="521">
      <c r="A521" s="3" t="s">
        <v>1524</v>
      </c>
      <c r="B521" s="4" t="s">
        <v>1503</v>
      </c>
      <c r="C521" s="5" t="s">
        <v>1525</v>
      </c>
      <c r="D521" s="3" t="s">
        <v>19</v>
      </c>
      <c r="E521" s="3" t="s">
        <v>20</v>
      </c>
      <c r="F521" s="3" t="s">
        <v>1526</v>
      </c>
      <c r="G521" s="3" t="s">
        <v>69</v>
      </c>
      <c r="H521" s="3">
        <v>28.0</v>
      </c>
      <c r="I521" s="3" t="s">
        <v>23</v>
      </c>
      <c r="J521" s="3" t="s">
        <v>24</v>
      </c>
      <c r="K521" s="3" t="s">
        <v>25</v>
      </c>
      <c r="L521" s="3">
        <v>10.0</v>
      </c>
      <c r="M521" s="4">
        <v>615.0</v>
      </c>
      <c r="N521" s="3" t="s">
        <v>31</v>
      </c>
      <c r="O521" s="6">
        <v>124298.0</v>
      </c>
      <c r="P521" s="3">
        <v>728.0</v>
      </c>
      <c r="Q521" s="3">
        <v>60.0</v>
      </c>
      <c r="S521" s="4">
        <v>615.0</v>
      </c>
    </row>
    <row r="522">
      <c r="A522" s="3" t="s">
        <v>1527</v>
      </c>
      <c r="B522" s="4" t="s">
        <v>1503</v>
      </c>
      <c r="C522" s="5" t="s">
        <v>1528</v>
      </c>
      <c r="D522" s="3" t="s">
        <v>19</v>
      </c>
      <c r="E522" s="3" t="s">
        <v>1509</v>
      </c>
      <c r="F522" s="3" t="s">
        <v>1529</v>
      </c>
      <c r="G522" s="3" t="s">
        <v>64</v>
      </c>
      <c r="H522" s="3">
        <v>28.0</v>
      </c>
      <c r="I522" s="3" t="s">
        <v>23</v>
      </c>
      <c r="J522" s="3" t="s">
        <v>1530</v>
      </c>
      <c r="K522" s="3" t="s">
        <v>25</v>
      </c>
      <c r="L522" s="3">
        <v>18.0</v>
      </c>
      <c r="M522" s="4">
        <v>513.0</v>
      </c>
      <c r="N522" s="3" t="s">
        <v>31</v>
      </c>
      <c r="O522" s="6">
        <v>676089.0</v>
      </c>
      <c r="P522" s="6">
        <v>2207.0</v>
      </c>
      <c r="Q522" s="3">
        <v>290.0</v>
      </c>
      <c r="S522" s="4">
        <v>513.0</v>
      </c>
    </row>
    <row r="523">
      <c r="A523" s="3" t="s">
        <v>1531</v>
      </c>
      <c r="B523" s="4" t="s">
        <v>1503</v>
      </c>
      <c r="C523" s="5" t="s">
        <v>1532</v>
      </c>
      <c r="D523" s="3" t="s">
        <v>19</v>
      </c>
      <c r="E523" s="3" t="s">
        <v>20</v>
      </c>
      <c r="F523" s="3" t="s">
        <v>1533</v>
      </c>
      <c r="G523" s="3" t="s">
        <v>22</v>
      </c>
      <c r="H523" s="3">
        <v>28.0</v>
      </c>
      <c r="I523" s="3" t="s">
        <v>23</v>
      </c>
      <c r="J523" s="3" t="s">
        <v>24</v>
      </c>
      <c r="K523" s="3" t="s">
        <v>25</v>
      </c>
      <c r="L523" s="3">
        <v>42.0</v>
      </c>
      <c r="M523" s="4">
        <v>0.0</v>
      </c>
      <c r="N523" s="3" t="s">
        <v>31</v>
      </c>
      <c r="O523" s="6">
        <v>186344.0</v>
      </c>
      <c r="P523" s="3">
        <v>252.0</v>
      </c>
      <c r="Q523" s="3">
        <v>112.0</v>
      </c>
      <c r="S523" s="4">
        <v>0.0</v>
      </c>
    </row>
    <row r="524">
      <c r="A524" s="3" t="s">
        <v>1534</v>
      </c>
      <c r="B524" s="4" t="s">
        <v>1503</v>
      </c>
      <c r="C524" s="5" t="s">
        <v>1535</v>
      </c>
      <c r="D524" s="3" t="s">
        <v>19</v>
      </c>
      <c r="E524" s="3" t="s">
        <v>20</v>
      </c>
      <c r="F524" s="3" t="s">
        <v>1536</v>
      </c>
      <c r="G524" s="3" t="s">
        <v>22</v>
      </c>
      <c r="H524" s="3">
        <v>28.0</v>
      </c>
      <c r="I524" s="3" t="s">
        <v>23</v>
      </c>
      <c r="J524" s="3" t="s">
        <v>24</v>
      </c>
      <c r="K524" s="3" t="s">
        <v>826</v>
      </c>
      <c r="L524" s="3">
        <v>0.0</v>
      </c>
      <c r="M524" s="4">
        <v>0.0</v>
      </c>
      <c r="N524" s="3" t="s">
        <v>31</v>
      </c>
      <c r="O524" s="3">
        <v>0.0</v>
      </c>
      <c r="P524" s="3" t="s">
        <v>167</v>
      </c>
      <c r="Q524" s="3" t="s">
        <v>27</v>
      </c>
      <c r="S524" s="4">
        <v>0.0</v>
      </c>
    </row>
    <row r="525">
      <c r="A525" s="3" t="s">
        <v>1537</v>
      </c>
      <c r="B525" s="4" t="s">
        <v>1503</v>
      </c>
      <c r="C525" s="5" t="s">
        <v>1538</v>
      </c>
      <c r="D525" s="3" t="s">
        <v>1539</v>
      </c>
      <c r="E525" s="3" t="s">
        <v>20</v>
      </c>
      <c r="F525" s="3" t="s">
        <v>1540</v>
      </c>
      <c r="G525" s="3" t="s">
        <v>1541</v>
      </c>
      <c r="H525" s="3">
        <v>28.0</v>
      </c>
      <c r="I525" s="3" t="s">
        <v>1542</v>
      </c>
      <c r="J525" s="3" t="s">
        <v>1543</v>
      </c>
      <c r="K525" s="3" t="s">
        <v>25</v>
      </c>
      <c r="L525" s="3">
        <v>30.0</v>
      </c>
      <c r="M525" s="4">
        <v>0.0</v>
      </c>
      <c r="N525" s="3" t="s">
        <v>31</v>
      </c>
      <c r="O525" s="6">
        <v>362255.0</v>
      </c>
      <c r="P525" s="6">
        <v>3295.0</v>
      </c>
      <c r="Q525" s="3">
        <v>772.0</v>
      </c>
      <c r="S525" s="4">
        <v>0.0</v>
      </c>
    </row>
    <row r="526">
      <c r="A526" s="3" t="s">
        <v>1544</v>
      </c>
      <c r="B526" s="4" t="s">
        <v>1503</v>
      </c>
      <c r="C526" s="5" t="s">
        <v>1545</v>
      </c>
      <c r="D526" s="3" t="s">
        <v>19</v>
      </c>
      <c r="E526" s="3" t="s">
        <v>20</v>
      </c>
      <c r="F526" s="3" t="s">
        <v>1546</v>
      </c>
      <c r="G526" s="3" t="s">
        <v>1547</v>
      </c>
      <c r="H526" s="3">
        <v>28.0</v>
      </c>
      <c r="I526" s="3" t="s">
        <v>23</v>
      </c>
      <c r="J526" s="3" t="s">
        <v>1548</v>
      </c>
      <c r="K526" s="3" t="s">
        <v>25</v>
      </c>
      <c r="L526" s="3">
        <v>6.0</v>
      </c>
      <c r="M526" s="4">
        <v>522.0</v>
      </c>
      <c r="N526" s="3" t="s">
        <v>31</v>
      </c>
      <c r="O526" s="6">
        <v>122343.0</v>
      </c>
      <c r="P526" s="3">
        <v>602.0</v>
      </c>
      <c r="Q526" s="3">
        <v>53.0</v>
      </c>
      <c r="S526" s="4">
        <v>522.0</v>
      </c>
    </row>
    <row r="527">
      <c r="A527" s="3" t="s">
        <v>1549</v>
      </c>
      <c r="B527" s="4" t="s">
        <v>1503</v>
      </c>
      <c r="C527" s="5" t="s">
        <v>1550</v>
      </c>
      <c r="D527" s="3" t="s">
        <v>19</v>
      </c>
      <c r="E527" s="3" t="s">
        <v>20</v>
      </c>
      <c r="F527" s="3" t="s">
        <v>1551</v>
      </c>
      <c r="G527" s="3" t="s">
        <v>69</v>
      </c>
      <c r="H527" s="3">
        <v>28.0</v>
      </c>
      <c r="I527" s="3" t="s">
        <v>23</v>
      </c>
      <c r="J527" s="3" t="s">
        <v>24</v>
      </c>
      <c r="K527" s="3" t="s">
        <v>826</v>
      </c>
      <c r="L527" s="3">
        <v>0.0</v>
      </c>
      <c r="M527" s="4" t="s">
        <v>153</v>
      </c>
      <c r="N527" s="3" t="s">
        <v>31</v>
      </c>
      <c r="O527" s="3">
        <v>0.0</v>
      </c>
      <c r="P527" s="3" t="s">
        <v>167</v>
      </c>
      <c r="Q527" s="3">
        <v>0.0</v>
      </c>
      <c r="S527" s="4" t="s">
        <v>153</v>
      </c>
    </row>
    <row r="528">
      <c r="A528" s="3" t="s">
        <v>1552</v>
      </c>
      <c r="B528" s="4" t="s">
        <v>1503</v>
      </c>
      <c r="C528" s="5" t="s">
        <v>1553</v>
      </c>
      <c r="D528" s="3" t="s">
        <v>19</v>
      </c>
      <c r="E528" s="3" t="s">
        <v>20</v>
      </c>
      <c r="F528" s="3" t="s">
        <v>1554</v>
      </c>
      <c r="G528" s="3" t="s">
        <v>69</v>
      </c>
      <c r="H528" s="3">
        <v>28.0</v>
      </c>
      <c r="I528" s="3" t="s">
        <v>23</v>
      </c>
      <c r="J528" s="3" t="s">
        <v>1555</v>
      </c>
      <c r="K528" s="3" t="s">
        <v>25</v>
      </c>
      <c r="L528" s="3">
        <v>12.0</v>
      </c>
      <c r="M528" s="4">
        <v>294.0</v>
      </c>
      <c r="N528" s="3" t="s">
        <v>31</v>
      </c>
      <c r="O528" s="6">
        <v>265822.0</v>
      </c>
      <c r="P528" s="3">
        <v>933.0</v>
      </c>
      <c r="Q528" s="3">
        <v>153.0</v>
      </c>
      <c r="S528" s="4">
        <v>294.0</v>
      </c>
    </row>
    <row r="529">
      <c r="A529" s="3" t="s">
        <v>1556</v>
      </c>
      <c r="B529" s="4" t="s">
        <v>1503</v>
      </c>
      <c r="C529" s="5" t="s">
        <v>1557</v>
      </c>
      <c r="D529" s="3" t="s">
        <v>19</v>
      </c>
      <c r="E529" s="3" t="s">
        <v>20</v>
      </c>
      <c r="F529" s="3" t="s">
        <v>1558</v>
      </c>
      <c r="G529" s="3" t="s">
        <v>22</v>
      </c>
      <c r="H529" s="3">
        <v>28.0</v>
      </c>
      <c r="I529" s="3" t="s">
        <v>23</v>
      </c>
      <c r="J529" s="3" t="s">
        <v>24</v>
      </c>
      <c r="K529" s="3" t="s">
        <v>25</v>
      </c>
      <c r="L529" s="3">
        <v>19.0</v>
      </c>
      <c r="M529" s="4">
        <v>0.0</v>
      </c>
      <c r="N529" s="3" t="s">
        <v>31</v>
      </c>
      <c r="O529" s="6">
        <v>384325.0</v>
      </c>
      <c r="P529" s="3" t="s">
        <v>27</v>
      </c>
      <c r="Q529" s="3" t="s">
        <v>27</v>
      </c>
      <c r="S529" s="4">
        <v>0.0</v>
      </c>
    </row>
    <row r="530">
      <c r="A530" s="3" t="s">
        <v>1559</v>
      </c>
      <c r="B530" s="4" t="s">
        <v>1503</v>
      </c>
      <c r="C530" s="5" t="s">
        <v>1560</v>
      </c>
      <c r="D530" s="3" t="s">
        <v>1519</v>
      </c>
      <c r="E530" s="3" t="s">
        <v>20</v>
      </c>
      <c r="F530" s="3" t="s">
        <v>1561</v>
      </c>
      <c r="G530" s="3" t="s">
        <v>1521</v>
      </c>
      <c r="H530" s="3">
        <v>28.0</v>
      </c>
      <c r="I530" s="3" t="s">
        <v>1562</v>
      </c>
      <c r="J530" s="3" t="s">
        <v>1563</v>
      </c>
      <c r="K530" s="3" t="s">
        <v>25</v>
      </c>
      <c r="L530" s="3">
        <v>6.0</v>
      </c>
      <c r="M530" s="4">
        <v>0.0</v>
      </c>
      <c r="N530" s="3" t="s">
        <v>31</v>
      </c>
      <c r="O530" s="3" t="s">
        <v>27</v>
      </c>
      <c r="P530" s="3">
        <v>340.0</v>
      </c>
      <c r="Q530" s="3">
        <v>40.0</v>
      </c>
      <c r="S530" s="4">
        <v>0.0</v>
      </c>
    </row>
    <row r="531">
      <c r="A531" s="3" t="s">
        <v>1564</v>
      </c>
      <c r="B531" s="4" t="s">
        <v>1503</v>
      </c>
      <c r="C531" s="5" t="s">
        <v>1565</v>
      </c>
      <c r="D531" s="3" t="s">
        <v>19</v>
      </c>
      <c r="E531" s="3" t="s">
        <v>20</v>
      </c>
      <c r="F531" s="3" t="s">
        <v>1566</v>
      </c>
      <c r="G531" s="3" t="s">
        <v>69</v>
      </c>
      <c r="H531" s="3">
        <v>28.0</v>
      </c>
      <c r="I531" s="3" t="s">
        <v>23</v>
      </c>
      <c r="J531" s="3" t="s">
        <v>24</v>
      </c>
      <c r="K531" s="3" t="s">
        <v>25</v>
      </c>
      <c r="L531" s="3">
        <v>72.0</v>
      </c>
      <c r="M531" s="4">
        <v>0.0</v>
      </c>
      <c r="N531" s="3" t="s">
        <v>31</v>
      </c>
      <c r="O531" s="6">
        <v>510532.0</v>
      </c>
      <c r="P531" s="6">
        <v>6182.0</v>
      </c>
      <c r="Q531" s="6">
        <v>1000.0</v>
      </c>
      <c r="S531" s="4">
        <v>0.0</v>
      </c>
    </row>
    <row r="532">
      <c r="A532" s="3" t="s">
        <v>1567</v>
      </c>
      <c r="B532" s="4" t="s">
        <v>1503</v>
      </c>
      <c r="C532" s="5" t="s">
        <v>1568</v>
      </c>
      <c r="D532" s="3" t="s">
        <v>19</v>
      </c>
      <c r="E532" s="3" t="s">
        <v>20</v>
      </c>
      <c r="F532" s="3" t="s">
        <v>1569</v>
      </c>
      <c r="G532" s="3" t="s">
        <v>22</v>
      </c>
      <c r="H532" s="3">
        <v>28.0</v>
      </c>
      <c r="I532" s="3" t="s">
        <v>527</v>
      </c>
      <c r="J532" s="3" t="s">
        <v>528</v>
      </c>
      <c r="K532" s="3" t="s">
        <v>25</v>
      </c>
      <c r="L532" s="3">
        <v>134.0</v>
      </c>
      <c r="M532" s="4">
        <v>0.0</v>
      </c>
      <c r="N532" s="3" t="s">
        <v>31</v>
      </c>
      <c r="O532" s="6">
        <v>1532339.0</v>
      </c>
      <c r="P532" s="6">
        <v>24939.0</v>
      </c>
      <c r="Q532" s="6">
        <v>3232.0</v>
      </c>
      <c r="S532" s="4">
        <v>0.0</v>
      </c>
    </row>
    <row r="533">
      <c r="A533" s="3" t="s">
        <v>1570</v>
      </c>
      <c r="B533" s="4" t="s">
        <v>1503</v>
      </c>
      <c r="C533" s="5" t="s">
        <v>1571</v>
      </c>
      <c r="D533" s="3" t="s">
        <v>1572</v>
      </c>
      <c r="E533" s="3" t="s">
        <v>1573</v>
      </c>
      <c r="F533" s="3" t="s">
        <v>1574</v>
      </c>
      <c r="G533" s="3" t="s">
        <v>1575</v>
      </c>
      <c r="H533" s="3">
        <v>28.0</v>
      </c>
      <c r="I533" s="3" t="s">
        <v>1576</v>
      </c>
      <c r="J533" s="3" t="s">
        <v>1577</v>
      </c>
      <c r="K533" s="3" t="s">
        <v>1578</v>
      </c>
      <c r="L533" s="3" t="s">
        <v>27</v>
      </c>
      <c r="M533" s="4" t="s">
        <v>153</v>
      </c>
      <c r="N533" s="3" t="s">
        <v>31</v>
      </c>
      <c r="O533" s="6">
        <v>616306.0</v>
      </c>
      <c r="P533" s="6">
        <v>2018.0</v>
      </c>
      <c r="Q533" s="6">
        <v>2281.0</v>
      </c>
      <c r="S533" s="4" t="s">
        <v>153</v>
      </c>
    </row>
    <row r="534">
      <c r="A534" s="3" t="s">
        <v>1579</v>
      </c>
      <c r="B534" s="4" t="s">
        <v>1503</v>
      </c>
      <c r="C534" s="5" t="s">
        <v>1580</v>
      </c>
      <c r="D534" s="3" t="s">
        <v>19</v>
      </c>
      <c r="E534" s="3" t="s">
        <v>20</v>
      </c>
      <c r="F534" s="3" t="s">
        <v>1581</v>
      </c>
      <c r="G534" s="3" t="s">
        <v>52</v>
      </c>
      <c r="H534" s="3">
        <v>28.0</v>
      </c>
      <c r="I534" s="3" t="s">
        <v>23</v>
      </c>
      <c r="J534" s="3" t="s">
        <v>1548</v>
      </c>
      <c r="K534" s="3" t="s">
        <v>25</v>
      </c>
      <c r="L534" s="3">
        <v>19.0</v>
      </c>
      <c r="M534" s="4">
        <v>0.0</v>
      </c>
      <c r="N534" s="3" t="s">
        <v>31</v>
      </c>
      <c r="O534" s="6">
        <v>503632.0</v>
      </c>
      <c r="P534" s="6">
        <v>3201.0</v>
      </c>
      <c r="Q534" s="3">
        <v>582.0</v>
      </c>
      <c r="S534" s="4">
        <v>0.0</v>
      </c>
    </row>
    <row r="535">
      <c r="A535" s="3" t="s">
        <v>1582</v>
      </c>
      <c r="B535" s="4" t="s">
        <v>1503</v>
      </c>
      <c r="C535" s="5" t="s">
        <v>1583</v>
      </c>
      <c r="D535" s="3" t="s">
        <v>19</v>
      </c>
      <c r="E535" s="3" t="s">
        <v>20</v>
      </c>
      <c r="F535" s="3" t="s">
        <v>1584</v>
      </c>
      <c r="G535" s="3" t="s">
        <v>69</v>
      </c>
      <c r="H535" s="3">
        <v>28.0</v>
      </c>
      <c r="I535" s="3" t="s">
        <v>23</v>
      </c>
      <c r="J535" s="3" t="s">
        <v>24</v>
      </c>
      <c r="K535" s="3" t="s">
        <v>25</v>
      </c>
      <c r="L535" s="3">
        <v>26.0</v>
      </c>
      <c r="M535" s="4">
        <v>402.0</v>
      </c>
      <c r="N535" s="3" t="s">
        <v>31</v>
      </c>
      <c r="O535" s="6">
        <v>293720.0</v>
      </c>
      <c r="P535" s="6">
        <v>6960.0</v>
      </c>
      <c r="Q535" s="3">
        <v>187.0</v>
      </c>
      <c r="S535" s="4">
        <v>402.0</v>
      </c>
    </row>
    <row r="536">
      <c r="A536" s="3" t="s">
        <v>1585</v>
      </c>
      <c r="B536" s="4" t="s">
        <v>1503</v>
      </c>
      <c r="C536" s="5" t="s">
        <v>1586</v>
      </c>
      <c r="D536" s="3" t="s">
        <v>1587</v>
      </c>
      <c r="E536" s="3" t="s">
        <v>20</v>
      </c>
      <c r="F536" s="3" t="s">
        <v>1588</v>
      </c>
      <c r="G536" s="3" t="s">
        <v>22</v>
      </c>
      <c r="H536" s="3">
        <v>28.0</v>
      </c>
      <c r="I536" s="3" t="s">
        <v>23</v>
      </c>
      <c r="J536" s="3" t="s">
        <v>1589</v>
      </c>
      <c r="K536" s="3" t="s">
        <v>25</v>
      </c>
      <c r="L536" s="3">
        <v>50.0</v>
      </c>
      <c r="M536" s="4">
        <v>0.0</v>
      </c>
      <c r="N536" s="3" t="s">
        <v>31</v>
      </c>
      <c r="O536" s="3" t="s">
        <v>27</v>
      </c>
      <c r="P536" s="6">
        <v>1586.0</v>
      </c>
      <c r="Q536" s="3" t="s">
        <v>27</v>
      </c>
      <c r="S536" s="4">
        <v>0.0</v>
      </c>
    </row>
    <row r="537">
      <c r="A537" s="3" t="s">
        <v>1590</v>
      </c>
      <c r="B537" s="4" t="s">
        <v>1503</v>
      </c>
      <c r="C537" s="5" t="s">
        <v>1591</v>
      </c>
      <c r="D537" s="3" t="s">
        <v>19</v>
      </c>
      <c r="E537" s="3" t="s">
        <v>20</v>
      </c>
      <c r="F537" s="3" t="s">
        <v>1592</v>
      </c>
      <c r="G537" s="3" t="s">
        <v>64</v>
      </c>
      <c r="H537" s="3">
        <v>28.0</v>
      </c>
      <c r="I537" s="3" t="s">
        <v>23</v>
      </c>
      <c r="J537" s="3" t="s">
        <v>24</v>
      </c>
      <c r="K537" s="3" t="s">
        <v>25</v>
      </c>
      <c r="L537" s="3">
        <v>165.0</v>
      </c>
      <c r="M537" s="4">
        <v>0.0</v>
      </c>
      <c r="N537" s="3" t="s">
        <v>31</v>
      </c>
      <c r="O537" s="6">
        <v>579295.0</v>
      </c>
      <c r="P537" s="6">
        <v>4069.0</v>
      </c>
      <c r="Q537" s="3">
        <v>255.0</v>
      </c>
      <c r="S537" s="4">
        <v>0.0</v>
      </c>
    </row>
    <row r="538">
      <c r="A538" s="3" t="s">
        <v>1593</v>
      </c>
      <c r="B538" s="4" t="s">
        <v>1503</v>
      </c>
      <c r="C538" s="5" t="s">
        <v>1594</v>
      </c>
      <c r="D538" s="3" t="s">
        <v>1519</v>
      </c>
      <c r="E538" s="3" t="s">
        <v>20</v>
      </c>
      <c r="F538" s="3" t="s">
        <v>1595</v>
      </c>
      <c r="G538" s="3" t="s">
        <v>1521</v>
      </c>
      <c r="H538" s="3">
        <v>28.0</v>
      </c>
      <c r="I538" s="3" t="s">
        <v>1522</v>
      </c>
      <c r="J538" s="3" t="s">
        <v>1523</v>
      </c>
      <c r="K538" s="3" t="s">
        <v>25</v>
      </c>
      <c r="L538" s="3">
        <v>77.0</v>
      </c>
      <c r="M538" s="4">
        <v>102.0</v>
      </c>
      <c r="N538" s="3" t="s">
        <v>31</v>
      </c>
      <c r="O538" s="6">
        <v>544690.0</v>
      </c>
      <c r="P538" s="6">
        <v>1831.0</v>
      </c>
      <c r="Q538" s="3">
        <v>922.0</v>
      </c>
      <c r="S538" s="4">
        <v>102.0</v>
      </c>
    </row>
    <row r="539">
      <c r="A539" s="3" t="s">
        <v>1596</v>
      </c>
      <c r="B539" s="4" t="s">
        <v>1503</v>
      </c>
      <c r="C539" s="5" t="s">
        <v>1597</v>
      </c>
      <c r="D539" s="3" t="s">
        <v>19</v>
      </c>
      <c r="E539" s="3" t="s">
        <v>20</v>
      </c>
      <c r="F539" s="3" t="s">
        <v>1598</v>
      </c>
      <c r="G539" s="3" t="s">
        <v>22</v>
      </c>
      <c r="H539" s="3">
        <v>28.0</v>
      </c>
      <c r="I539" s="3" t="s">
        <v>23</v>
      </c>
      <c r="J539" s="3" t="s">
        <v>24</v>
      </c>
      <c r="K539" s="3" t="s">
        <v>25</v>
      </c>
      <c r="L539" s="3">
        <v>13.0</v>
      </c>
      <c r="M539" s="4">
        <v>340.0</v>
      </c>
      <c r="N539" s="3" t="s">
        <v>31</v>
      </c>
      <c r="O539" s="6">
        <v>93053.0</v>
      </c>
      <c r="P539" s="3">
        <v>177.0</v>
      </c>
      <c r="Q539" s="3">
        <v>32.0</v>
      </c>
      <c r="S539" s="4">
        <v>340.0</v>
      </c>
    </row>
    <row r="540">
      <c r="A540" s="3" t="s">
        <v>1599</v>
      </c>
      <c r="B540" s="4" t="s">
        <v>1503</v>
      </c>
      <c r="C540" s="5" t="s">
        <v>1600</v>
      </c>
      <c r="D540" s="3" t="s">
        <v>19</v>
      </c>
      <c r="E540" s="3" t="s">
        <v>20</v>
      </c>
      <c r="F540" s="3" t="s">
        <v>1601</v>
      </c>
      <c r="G540" s="3" t="s">
        <v>22</v>
      </c>
      <c r="H540" s="3">
        <v>28.0</v>
      </c>
      <c r="I540" s="3" t="s">
        <v>23</v>
      </c>
      <c r="J540" s="3" t="s">
        <v>24</v>
      </c>
      <c r="K540" s="3" t="s">
        <v>25</v>
      </c>
      <c r="L540" s="3">
        <v>8.0</v>
      </c>
      <c r="M540" s="4">
        <v>0.0</v>
      </c>
      <c r="N540" s="3" t="s">
        <v>31</v>
      </c>
      <c r="O540" s="6">
        <v>51739.0</v>
      </c>
      <c r="P540" s="3">
        <v>163.0</v>
      </c>
      <c r="Q540" s="3" t="s">
        <v>27</v>
      </c>
      <c r="S540" s="4">
        <v>0.0</v>
      </c>
    </row>
    <row r="541">
      <c r="A541" s="3" t="s">
        <v>1602</v>
      </c>
      <c r="B541" s="4" t="s">
        <v>1503</v>
      </c>
      <c r="C541" s="5" t="s">
        <v>1603</v>
      </c>
      <c r="D541" s="3" t="s">
        <v>19</v>
      </c>
      <c r="E541" s="3" t="s">
        <v>20</v>
      </c>
      <c r="F541" s="3" t="s">
        <v>1604</v>
      </c>
      <c r="G541" s="3" t="s">
        <v>64</v>
      </c>
      <c r="H541" s="3">
        <v>28.0</v>
      </c>
      <c r="I541" s="3" t="s">
        <v>1522</v>
      </c>
      <c r="J541" s="3" t="s">
        <v>1523</v>
      </c>
      <c r="K541" s="3" t="s">
        <v>25</v>
      </c>
      <c r="L541" s="3">
        <v>8.0</v>
      </c>
      <c r="M541" s="4">
        <v>199.0</v>
      </c>
      <c r="N541" s="3" t="s">
        <v>31</v>
      </c>
      <c r="O541" s="6">
        <v>230852.0</v>
      </c>
      <c r="P541" s="3">
        <v>458.0</v>
      </c>
      <c r="Q541" s="3">
        <v>18.0</v>
      </c>
      <c r="S541" s="4">
        <v>199.0</v>
      </c>
    </row>
    <row r="542">
      <c r="A542" s="3" t="s">
        <v>1605</v>
      </c>
      <c r="B542" s="4" t="s">
        <v>1503</v>
      </c>
      <c r="C542" s="5" t="s">
        <v>1606</v>
      </c>
      <c r="D542" s="3" t="s">
        <v>19</v>
      </c>
      <c r="E542" s="3" t="s">
        <v>20</v>
      </c>
      <c r="F542" s="3" t="s">
        <v>1607</v>
      </c>
      <c r="G542" s="3" t="s">
        <v>22</v>
      </c>
      <c r="H542" s="3">
        <v>28.0</v>
      </c>
      <c r="I542" s="3" t="s">
        <v>23</v>
      </c>
      <c r="J542" s="3" t="s">
        <v>24</v>
      </c>
      <c r="K542" s="3" t="s">
        <v>25</v>
      </c>
      <c r="L542" s="3">
        <v>4.0</v>
      </c>
      <c r="M542" s="4">
        <v>381.0</v>
      </c>
      <c r="N542" s="3" t="s">
        <v>31</v>
      </c>
      <c r="O542" s="6">
        <v>32602.0</v>
      </c>
      <c r="P542" s="3">
        <v>37.0</v>
      </c>
      <c r="Q542" s="3">
        <v>6.0</v>
      </c>
      <c r="S542" s="4">
        <v>381.0</v>
      </c>
    </row>
    <row r="543">
      <c r="A543" s="3" t="s">
        <v>1579</v>
      </c>
      <c r="B543" s="4" t="s">
        <v>1503</v>
      </c>
      <c r="C543" s="5" t="s">
        <v>1580</v>
      </c>
      <c r="D543" s="3" t="s">
        <v>19</v>
      </c>
      <c r="E543" s="3" t="s">
        <v>20</v>
      </c>
      <c r="F543" s="3" t="s">
        <v>1581</v>
      </c>
      <c r="G543" s="3" t="s">
        <v>52</v>
      </c>
      <c r="H543" s="3">
        <v>28.0</v>
      </c>
      <c r="I543" s="3" t="s">
        <v>23</v>
      </c>
      <c r="J543" s="3" t="s">
        <v>1548</v>
      </c>
      <c r="K543" s="3" t="s">
        <v>25</v>
      </c>
      <c r="L543" s="3">
        <v>19.0</v>
      </c>
      <c r="M543" s="4">
        <v>0.0</v>
      </c>
      <c r="N543" s="3" t="s">
        <v>31</v>
      </c>
      <c r="O543" s="6">
        <v>503632.0</v>
      </c>
      <c r="P543" s="6">
        <v>3201.0</v>
      </c>
      <c r="Q543" s="3">
        <v>582.0</v>
      </c>
      <c r="S543" s="4">
        <v>0.0</v>
      </c>
    </row>
    <row r="544">
      <c r="A544" s="3" t="s">
        <v>1608</v>
      </c>
      <c r="B544" s="4" t="s">
        <v>1503</v>
      </c>
      <c r="C544" s="5" t="s">
        <v>1609</v>
      </c>
      <c r="D544" s="3" t="s">
        <v>19</v>
      </c>
      <c r="E544" s="3" t="s">
        <v>20</v>
      </c>
      <c r="F544" s="3" t="s">
        <v>1610</v>
      </c>
      <c r="G544" s="3" t="s">
        <v>69</v>
      </c>
      <c r="H544" s="3">
        <v>28.0</v>
      </c>
      <c r="I544" s="3" t="s">
        <v>23</v>
      </c>
      <c r="J544" s="3" t="s">
        <v>24</v>
      </c>
      <c r="K544" s="3" t="s">
        <v>25</v>
      </c>
      <c r="L544" s="3">
        <v>2.0</v>
      </c>
      <c r="M544" s="4">
        <v>340.0</v>
      </c>
      <c r="N544" s="3" t="s">
        <v>31</v>
      </c>
      <c r="O544" s="6">
        <v>140574.0</v>
      </c>
      <c r="P544" s="3">
        <v>351.0</v>
      </c>
      <c r="Q544" s="3">
        <v>109.0</v>
      </c>
      <c r="S544" s="4">
        <v>340.0</v>
      </c>
    </row>
    <row r="545">
      <c r="A545" s="3" t="s">
        <v>1611</v>
      </c>
      <c r="B545" s="4" t="s">
        <v>1503</v>
      </c>
      <c r="C545" s="5" t="s">
        <v>1612</v>
      </c>
      <c r="D545" s="3" t="s">
        <v>19</v>
      </c>
      <c r="E545" s="3" t="s">
        <v>20</v>
      </c>
      <c r="F545" s="3" t="s">
        <v>1613</v>
      </c>
      <c r="G545" s="3" t="s">
        <v>52</v>
      </c>
      <c r="H545" s="3">
        <v>28.0</v>
      </c>
      <c r="I545" s="3" t="s">
        <v>23</v>
      </c>
      <c r="J545" s="3" t="s">
        <v>24</v>
      </c>
      <c r="K545" s="3" t="s">
        <v>25</v>
      </c>
      <c r="L545" s="3" t="s">
        <v>27</v>
      </c>
      <c r="M545" s="4">
        <v>0.0</v>
      </c>
      <c r="N545" s="3" t="s">
        <v>27</v>
      </c>
      <c r="O545" s="3" t="s">
        <v>27</v>
      </c>
      <c r="P545" s="6">
        <v>17995.0</v>
      </c>
      <c r="Q545" s="3" t="s">
        <v>27</v>
      </c>
      <c r="S545" s="4">
        <v>0.0</v>
      </c>
    </row>
    <row r="546">
      <c r="A546" s="3" t="s">
        <v>1614</v>
      </c>
      <c r="B546" s="4" t="s">
        <v>1503</v>
      </c>
      <c r="C546" s="5" t="s">
        <v>1615</v>
      </c>
      <c r="D546" s="3" t="s">
        <v>19</v>
      </c>
      <c r="E546" s="3" t="s">
        <v>20</v>
      </c>
      <c r="F546" s="3" t="s">
        <v>1616</v>
      </c>
      <c r="G546" s="3" t="s">
        <v>22</v>
      </c>
      <c r="H546" s="3">
        <v>28.0</v>
      </c>
      <c r="I546" s="3" t="s">
        <v>27</v>
      </c>
      <c r="J546" s="3" t="s">
        <v>27</v>
      </c>
      <c r="K546" s="3" t="s">
        <v>25</v>
      </c>
      <c r="L546" s="3">
        <v>31.0</v>
      </c>
      <c r="M546" s="4">
        <v>0.0</v>
      </c>
      <c r="N546" s="3" t="s">
        <v>27</v>
      </c>
      <c r="O546" s="6">
        <v>350419.0</v>
      </c>
      <c r="P546" s="3" t="s">
        <v>27</v>
      </c>
      <c r="Q546" s="3" t="s">
        <v>27</v>
      </c>
      <c r="S546" s="4">
        <v>0.0</v>
      </c>
    </row>
    <row r="547">
      <c r="A547" s="3" t="s">
        <v>1617</v>
      </c>
      <c r="B547" s="4" t="s">
        <v>1618</v>
      </c>
      <c r="C547" s="5" t="s">
        <v>1619</v>
      </c>
      <c r="D547" s="3" t="s">
        <v>19</v>
      </c>
      <c r="E547" s="3" t="s">
        <v>20</v>
      </c>
      <c r="F547" s="3" t="s">
        <v>1620</v>
      </c>
      <c r="G547" s="3" t="s">
        <v>64</v>
      </c>
      <c r="H547" s="3">
        <v>28.0</v>
      </c>
      <c r="I547" s="3" t="s">
        <v>1621</v>
      </c>
      <c r="J547" s="3" t="s">
        <v>24</v>
      </c>
      <c r="K547" s="3" t="s">
        <v>25</v>
      </c>
      <c r="L547" s="3">
        <v>12.0</v>
      </c>
      <c r="M547" s="4">
        <v>0.0</v>
      </c>
      <c r="N547" s="3" t="s">
        <v>27</v>
      </c>
      <c r="O547" s="6">
        <v>226463.0</v>
      </c>
      <c r="P547" s="3">
        <v>164.0</v>
      </c>
      <c r="Q547" s="3">
        <v>6.0</v>
      </c>
      <c r="S547" s="4">
        <v>0.0</v>
      </c>
    </row>
    <row r="548">
      <c r="A548" s="3" t="s">
        <v>1622</v>
      </c>
      <c r="B548" s="4" t="s">
        <v>1623</v>
      </c>
      <c r="C548" s="5" t="s">
        <v>1624</v>
      </c>
      <c r="D548" s="3" t="s">
        <v>19</v>
      </c>
      <c r="E548" s="3" t="s">
        <v>20</v>
      </c>
      <c r="F548" s="3" t="s">
        <v>1625</v>
      </c>
      <c r="G548" s="3" t="s">
        <v>69</v>
      </c>
      <c r="H548" s="3">
        <v>28.0</v>
      </c>
      <c r="I548" s="3" t="s">
        <v>23</v>
      </c>
      <c r="J548" s="3" t="s">
        <v>24</v>
      </c>
      <c r="K548" s="3" t="s">
        <v>25</v>
      </c>
      <c r="L548" s="3">
        <v>0.0</v>
      </c>
      <c r="M548" s="4">
        <v>0.0</v>
      </c>
      <c r="N548" s="3" t="s">
        <v>1626</v>
      </c>
      <c r="O548" s="3">
        <v>0.0</v>
      </c>
      <c r="P548" s="3" t="s">
        <v>167</v>
      </c>
      <c r="Q548" s="3">
        <v>21.0</v>
      </c>
      <c r="S548" s="4">
        <v>0.0</v>
      </c>
    </row>
    <row r="549">
      <c r="A549" s="3" t="s">
        <v>1627</v>
      </c>
      <c r="B549" s="4" t="s">
        <v>1623</v>
      </c>
      <c r="C549" s="5" t="s">
        <v>1628</v>
      </c>
      <c r="D549" s="3" t="s">
        <v>19</v>
      </c>
      <c r="E549" s="3" t="s">
        <v>20</v>
      </c>
      <c r="F549" s="3" t="s">
        <v>1629</v>
      </c>
      <c r="G549" s="3" t="s">
        <v>22</v>
      </c>
      <c r="H549" s="3">
        <v>28.0</v>
      </c>
      <c r="I549" s="3" t="s">
        <v>23</v>
      </c>
      <c r="J549" s="3" t="s">
        <v>24</v>
      </c>
      <c r="K549" s="3" t="s">
        <v>25</v>
      </c>
      <c r="L549" s="3">
        <v>86.0</v>
      </c>
      <c r="M549" s="4">
        <v>0.0</v>
      </c>
      <c r="N549" s="3" t="s">
        <v>1626</v>
      </c>
      <c r="O549" s="6">
        <v>825057.0</v>
      </c>
      <c r="P549" s="6">
        <v>26167.0</v>
      </c>
      <c r="Q549" s="6">
        <v>1410.0</v>
      </c>
      <c r="S549" s="4">
        <v>0.0</v>
      </c>
    </row>
    <row r="550">
      <c r="A550" s="3" t="s">
        <v>1630</v>
      </c>
      <c r="B550" s="4" t="s">
        <v>1623</v>
      </c>
      <c r="C550" s="5" t="s">
        <v>1631</v>
      </c>
      <c r="D550" s="3" t="s">
        <v>19</v>
      </c>
      <c r="E550" s="3" t="s">
        <v>20</v>
      </c>
      <c r="F550" s="3" t="s">
        <v>1632</v>
      </c>
      <c r="G550" s="3" t="s">
        <v>22</v>
      </c>
      <c r="H550" s="3">
        <v>28.0</v>
      </c>
      <c r="I550" s="3" t="s">
        <v>23</v>
      </c>
      <c r="J550" s="3" t="s">
        <v>24</v>
      </c>
      <c r="K550" s="3" t="s">
        <v>25</v>
      </c>
      <c r="L550" s="3">
        <v>98.0</v>
      </c>
      <c r="M550" s="4">
        <v>1453.0</v>
      </c>
      <c r="N550" s="3" t="s">
        <v>1626</v>
      </c>
      <c r="O550" s="6">
        <v>759275.0</v>
      </c>
      <c r="P550" s="6">
        <v>18009.0</v>
      </c>
      <c r="Q550" s="6">
        <v>1995.0</v>
      </c>
      <c r="S550" s="4">
        <v>1453.0</v>
      </c>
    </row>
    <row r="551">
      <c r="A551" s="3" t="s">
        <v>1633</v>
      </c>
      <c r="B551" s="4" t="s">
        <v>1623</v>
      </c>
      <c r="C551" s="5" t="s">
        <v>1634</v>
      </c>
      <c r="D551" s="3" t="s">
        <v>19</v>
      </c>
      <c r="E551" s="3" t="s">
        <v>20</v>
      </c>
      <c r="F551" s="3" t="s">
        <v>1635</v>
      </c>
      <c r="G551" s="3" t="s">
        <v>22</v>
      </c>
      <c r="H551" s="3">
        <v>28.0</v>
      </c>
      <c r="I551" s="3" t="s">
        <v>23</v>
      </c>
      <c r="J551" s="3" t="s">
        <v>24</v>
      </c>
      <c r="K551" s="3" t="s">
        <v>25</v>
      </c>
      <c r="L551" s="3">
        <v>5.0</v>
      </c>
      <c r="M551" s="4">
        <v>0.0</v>
      </c>
      <c r="N551" s="3" t="s">
        <v>1626</v>
      </c>
      <c r="O551" s="6">
        <v>78058.0</v>
      </c>
      <c r="P551" s="3">
        <v>78.0</v>
      </c>
      <c r="Q551" s="3" t="s">
        <v>27</v>
      </c>
      <c r="S551" s="4">
        <v>0.0</v>
      </c>
    </row>
    <row r="552">
      <c r="A552" s="3" t="s">
        <v>1636</v>
      </c>
      <c r="B552" s="4" t="s">
        <v>1623</v>
      </c>
      <c r="C552" s="5" t="s">
        <v>1637</v>
      </c>
      <c r="D552" s="3" t="s">
        <v>19</v>
      </c>
      <c r="E552" s="3" t="s">
        <v>20</v>
      </c>
      <c r="F552" s="3" t="s">
        <v>1638</v>
      </c>
      <c r="G552" s="3" t="s">
        <v>1639</v>
      </c>
      <c r="H552" s="3">
        <v>28.0</v>
      </c>
      <c r="I552" s="3" t="s">
        <v>23</v>
      </c>
      <c r="J552" s="3" t="s">
        <v>24</v>
      </c>
      <c r="K552" s="3" t="s">
        <v>25</v>
      </c>
      <c r="L552" s="3">
        <v>16.0</v>
      </c>
      <c r="M552" s="4">
        <v>0.0</v>
      </c>
      <c r="N552" s="3" t="s">
        <v>1626</v>
      </c>
      <c r="O552" s="6">
        <v>319867.0</v>
      </c>
      <c r="P552" s="6">
        <v>2190.0</v>
      </c>
      <c r="Q552" s="3">
        <v>631.0</v>
      </c>
      <c r="S552" s="4">
        <v>0.0</v>
      </c>
    </row>
    <row r="553">
      <c r="A553" s="3" t="s">
        <v>1640</v>
      </c>
      <c r="B553" s="4" t="s">
        <v>1623</v>
      </c>
      <c r="C553" s="5" t="s">
        <v>1641</v>
      </c>
      <c r="D553" s="3" t="s">
        <v>19</v>
      </c>
      <c r="E553" s="3" t="s">
        <v>20</v>
      </c>
      <c r="F553" s="3" t="s">
        <v>1642</v>
      </c>
      <c r="G553" s="3" t="s">
        <v>22</v>
      </c>
      <c r="H553" s="3">
        <v>28.0</v>
      </c>
      <c r="I553" s="3" t="s">
        <v>23</v>
      </c>
      <c r="J553" s="3" t="s">
        <v>24</v>
      </c>
      <c r="K553" s="3" t="s">
        <v>25</v>
      </c>
      <c r="L553" s="3">
        <v>10.0</v>
      </c>
      <c r="M553" s="4" t="s">
        <v>153</v>
      </c>
      <c r="N553" s="3" t="s">
        <v>1626</v>
      </c>
      <c r="O553" s="6">
        <v>119318.0</v>
      </c>
      <c r="P553" s="3">
        <v>602.0</v>
      </c>
      <c r="Q553" s="3" t="s">
        <v>27</v>
      </c>
      <c r="S553" s="4" t="s">
        <v>153</v>
      </c>
    </row>
    <row r="554">
      <c r="A554" s="3" t="s">
        <v>1643</v>
      </c>
      <c r="B554" s="4" t="s">
        <v>1623</v>
      </c>
      <c r="C554" s="5" t="s">
        <v>1644</v>
      </c>
      <c r="D554" s="3" t="s">
        <v>19</v>
      </c>
      <c r="E554" s="3" t="s">
        <v>20</v>
      </c>
      <c r="F554" s="3" t="s">
        <v>1645</v>
      </c>
      <c r="G554" s="3" t="s">
        <v>69</v>
      </c>
      <c r="H554" s="3">
        <v>28.0</v>
      </c>
      <c r="I554" s="3" t="s">
        <v>23</v>
      </c>
      <c r="J554" s="3" t="s">
        <v>24</v>
      </c>
      <c r="K554" s="3" t="s">
        <v>25</v>
      </c>
      <c r="L554" s="3">
        <v>6.0</v>
      </c>
      <c r="M554" s="4">
        <v>97.0</v>
      </c>
      <c r="N554" s="3" t="s">
        <v>1626</v>
      </c>
      <c r="O554" s="6">
        <v>166906.0</v>
      </c>
      <c r="P554" s="3">
        <v>80.0</v>
      </c>
      <c r="Q554" s="3">
        <v>81.0</v>
      </c>
      <c r="S554" s="4">
        <v>97.0</v>
      </c>
    </row>
    <row r="555">
      <c r="A555" s="3" t="s">
        <v>1646</v>
      </c>
      <c r="B555" s="4" t="s">
        <v>1623</v>
      </c>
      <c r="C555" s="5" t="s">
        <v>1647</v>
      </c>
      <c r="D555" s="3" t="s">
        <v>19</v>
      </c>
      <c r="E555" s="3" t="s">
        <v>20</v>
      </c>
      <c r="F555" s="3" t="s">
        <v>1648</v>
      </c>
      <c r="G555" s="3" t="s">
        <v>22</v>
      </c>
      <c r="H555" s="3">
        <v>28.0</v>
      </c>
      <c r="I555" s="3" t="s">
        <v>23</v>
      </c>
      <c r="J555" s="3" t="s">
        <v>24</v>
      </c>
      <c r="K555" s="3" t="s">
        <v>25</v>
      </c>
      <c r="L555" s="3">
        <v>61.0</v>
      </c>
      <c r="M555" s="4">
        <v>0.0</v>
      </c>
      <c r="N555" s="3" t="s">
        <v>1626</v>
      </c>
      <c r="O555" s="3" t="s">
        <v>27</v>
      </c>
      <c r="P555" s="3" t="s">
        <v>27</v>
      </c>
      <c r="Q555" s="3" t="s">
        <v>27</v>
      </c>
      <c r="S555" s="4">
        <v>0.0</v>
      </c>
    </row>
    <row r="556">
      <c r="A556" s="3" t="s">
        <v>1649</v>
      </c>
      <c r="B556" s="4" t="s">
        <v>1623</v>
      </c>
      <c r="C556" s="5" t="s">
        <v>1650</v>
      </c>
      <c r="D556" s="3" t="s">
        <v>19</v>
      </c>
      <c r="E556" s="3" t="s">
        <v>20</v>
      </c>
      <c r="F556" s="3" t="s">
        <v>1651</v>
      </c>
      <c r="G556" s="3" t="s">
        <v>22</v>
      </c>
      <c r="H556" s="3">
        <v>28.0</v>
      </c>
      <c r="I556" s="3" t="s">
        <v>23</v>
      </c>
      <c r="J556" s="3" t="s">
        <v>24</v>
      </c>
      <c r="K556" s="3" t="s">
        <v>25</v>
      </c>
      <c r="L556" s="3">
        <v>19.0</v>
      </c>
      <c r="M556" s="4">
        <v>145.0</v>
      </c>
      <c r="N556" s="3" t="s">
        <v>1626</v>
      </c>
      <c r="O556" s="6">
        <v>650969.0</v>
      </c>
      <c r="P556" s="3">
        <v>770.0</v>
      </c>
      <c r="Q556" s="3">
        <v>119.0</v>
      </c>
      <c r="S556" s="4">
        <v>145.0</v>
      </c>
    </row>
    <row r="557">
      <c r="A557" s="3" t="s">
        <v>1652</v>
      </c>
      <c r="B557" s="4" t="s">
        <v>1623</v>
      </c>
      <c r="C557" s="5" t="s">
        <v>1653</v>
      </c>
      <c r="D557" s="3" t="s">
        <v>19</v>
      </c>
      <c r="E557" s="3" t="s">
        <v>20</v>
      </c>
      <c r="F557" s="3" t="s">
        <v>1654</v>
      </c>
      <c r="G557" s="3" t="s">
        <v>22</v>
      </c>
      <c r="H557" s="3">
        <v>28.0</v>
      </c>
      <c r="I557" s="3" t="s">
        <v>23</v>
      </c>
      <c r="J557" s="3" t="s">
        <v>24</v>
      </c>
      <c r="K557" s="3" t="s">
        <v>25</v>
      </c>
      <c r="L557" s="3">
        <v>1.0</v>
      </c>
      <c r="M557" s="4">
        <v>0.0</v>
      </c>
      <c r="N557" s="3" t="s">
        <v>1626</v>
      </c>
      <c r="O557" s="6">
        <v>21066.0</v>
      </c>
      <c r="P557" s="3">
        <v>22.0</v>
      </c>
      <c r="Q557" s="3" t="s">
        <v>27</v>
      </c>
      <c r="S557" s="4">
        <v>0.0</v>
      </c>
    </row>
    <row r="558">
      <c r="A558" s="3" t="s">
        <v>1655</v>
      </c>
      <c r="B558" s="4" t="s">
        <v>1623</v>
      </c>
      <c r="C558" s="5" t="s">
        <v>1656</v>
      </c>
      <c r="D558" s="3" t="s">
        <v>19</v>
      </c>
      <c r="E558" s="3" t="s">
        <v>20</v>
      </c>
      <c r="F558" s="3" t="s">
        <v>1657</v>
      </c>
      <c r="G558" s="3" t="s">
        <v>69</v>
      </c>
      <c r="H558" s="3">
        <v>28.0</v>
      </c>
      <c r="I558" s="3" t="s">
        <v>23</v>
      </c>
      <c r="J558" s="3" t="s">
        <v>24</v>
      </c>
      <c r="K558" s="3" t="s">
        <v>25</v>
      </c>
      <c r="L558" s="3">
        <v>4.0</v>
      </c>
      <c r="M558" s="4">
        <v>105.0</v>
      </c>
      <c r="N558" s="3" t="s">
        <v>1626</v>
      </c>
      <c r="O558" s="6">
        <v>91168.0</v>
      </c>
      <c r="P558" s="3">
        <v>157.0</v>
      </c>
      <c r="Q558" s="3">
        <v>14.0</v>
      </c>
      <c r="S558" s="4">
        <v>105.0</v>
      </c>
    </row>
    <row r="559">
      <c r="A559" s="3" t="s">
        <v>1658</v>
      </c>
      <c r="B559" s="4" t="s">
        <v>1623</v>
      </c>
      <c r="C559" s="5" t="s">
        <v>1659</v>
      </c>
      <c r="D559" s="3" t="s">
        <v>19</v>
      </c>
      <c r="E559" s="3" t="s">
        <v>20</v>
      </c>
      <c r="F559" s="3" t="s">
        <v>1660</v>
      </c>
      <c r="G559" s="3" t="s">
        <v>22</v>
      </c>
      <c r="H559" s="3">
        <v>28.0</v>
      </c>
      <c r="I559" s="3" t="s">
        <v>23</v>
      </c>
      <c r="J559" s="3" t="s">
        <v>24</v>
      </c>
      <c r="K559" s="3" t="s">
        <v>25</v>
      </c>
      <c r="L559" s="3">
        <v>14.0</v>
      </c>
      <c r="M559" s="4">
        <v>1177.0</v>
      </c>
      <c r="N559" s="3" t="s">
        <v>1626</v>
      </c>
      <c r="O559" s="6">
        <v>169318.0</v>
      </c>
      <c r="P559" s="3">
        <v>462.0</v>
      </c>
      <c r="Q559" s="3">
        <v>158.0</v>
      </c>
      <c r="S559" s="4">
        <v>1177.0</v>
      </c>
    </row>
    <row r="560">
      <c r="A560" s="3" t="s">
        <v>1661</v>
      </c>
      <c r="B560" s="4" t="s">
        <v>1623</v>
      </c>
      <c r="C560" s="5" t="s">
        <v>1662</v>
      </c>
      <c r="D560" s="3" t="s">
        <v>19</v>
      </c>
      <c r="E560" s="3" t="s">
        <v>20</v>
      </c>
      <c r="F560" s="3" t="s">
        <v>1663</v>
      </c>
      <c r="G560" s="3" t="s">
        <v>69</v>
      </c>
      <c r="H560" s="3">
        <v>28.0</v>
      </c>
      <c r="I560" s="3" t="s">
        <v>23</v>
      </c>
      <c r="J560" s="3" t="s">
        <v>24</v>
      </c>
      <c r="K560" s="3" t="s">
        <v>1578</v>
      </c>
      <c r="L560" s="3">
        <v>10.0</v>
      </c>
      <c r="M560" s="4">
        <v>0.0</v>
      </c>
      <c r="N560" s="3" t="s">
        <v>1626</v>
      </c>
      <c r="O560" s="6">
        <v>117948.0</v>
      </c>
      <c r="P560" s="3">
        <v>526.0</v>
      </c>
      <c r="Q560" s="3">
        <v>144.0</v>
      </c>
      <c r="S560" s="4">
        <v>0.0</v>
      </c>
    </row>
    <row r="561">
      <c r="A561" s="3" t="s">
        <v>1630</v>
      </c>
      <c r="B561" s="4" t="s">
        <v>1623</v>
      </c>
      <c r="C561" s="5" t="s">
        <v>1631</v>
      </c>
      <c r="D561" s="3" t="s">
        <v>19</v>
      </c>
      <c r="E561" s="3" t="s">
        <v>20</v>
      </c>
      <c r="F561" s="3" t="s">
        <v>1632</v>
      </c>
      <c r="G561" s="3" t="s">
        <v>22</v>
      </c>
      <c r="H561" s="3">
        <v>28.0</v>
      </c>
      <c r="I561" s="3" t="s">
        <v>23</v>
      </c>
      <c r="J561" s="3" t="s">
        <v>24</v>
      </c>
      <c r="K561" s="3" t="s">
        <v>25</v>
      </c>
      <c r="L561" s="3">
        <v>98.0</v>
      </c>
      <c r="M561" s="4">
        <v>1453.0</v>
      </c>
      <c r="N561" s="3" t="s">
        <v>1626</v>
      </c>
      <c r="O561" s="6">
        <v>759275.0</v>
      </c>
      <c r="P561" s="6">
        <v>18009.0</v>
      </c>
      <c r="Q561" s="6">
        <v>1995.0</v>
      </c>
      <c r="S561" s="4">
        <v>1453.0</v>
      </c>
    </row>
    <row r="562">
      <c r="A562" s="3" t="s">
        <v>1664</v>
      </c>
      <c r="B562" s="4" t="s">
        <v>1623</v>
      </c>
      <c r="C562" s="5" t="s">
        <v>1665</v>
      </c>
      <c r="D562" s="3" t="s">
        <v>19</v>
      </c>
      <c r="E562" s="3" t="s">
        <v>20</v>
      </c>
      <c r="F562" s="3" t="s">
        <v>1666</v>
      </c>
      <c r="G562" s="3" t="s">
        <v>22</v>
      </c>
      <c r="H562" s="3">
        <v>28.0</v>
      </c>
      <c r="I562" s="3" t="s">
        <v>23</v>
      </c>
      <c r="J562" s="3" t="s">
        <v>24</v>
      </c>
      <c r="K562" s="3" t="s">
        <v>25</v>
      </c>
      <c r="L562" s="3">
        <v>56.0</v>
      </c>
      <c r="M562" s="4">
        <v>617.0</v>
      </c>
      <c r="N562" s="3" t="s">
        <v>1626</v>
      </c>
      <c r="O562" s="6">
        <v>579870.0</v>
      </c>
      <c r="P562" s="6">
        <v>18310.0</v>
      </c>
      <c r="Q562" s="3">
        <v>913.0</v>
      </c>
      <c r="S562" s="4">
        <v>617.0</v>
      </c>
    </row>
    <row r="563">
      <c r="A563" s="3" t="s">
        <v>1667</v>
      </c>
      <c r="B563" s="4" t="s">
        <v>1623</v>
      </c>
      <c r="C563" s="5" t="s">
        <v>1668</v>
      </c>
      <c r="D563" s="3" t="s">
        <v>19</v>
      </c>
      <c r="E563" s="3" t="s">
        <v>20</v>
      </c>
      <c r="F563" s="3" t="s">
        <v>1669</v>
      </c>
      <c r="G563" s="3" t="s">
        <v>22</v>
      </c>
      <c r="H563" s="3">
        <v>28.0</v>
      </c>
      <c r="I563" s="3" t="s">
        <v>23</v>
      </c>
      <c r="J563" s="3" t="s">
        <v>24</v>
      </c>
      <c r="K563" s="3" t="s">
        <v>25</v>
      </c>
      <c r="L563" s="3">
        <v>4.0</v>
      </c>
      <c r="M563" s="4">
        <v>1530.0</v>
      </c>
      <c r="N563" s="3" t="s">
        <v>1626</v>
      </c>
      <c r="O563" s="6">
        <v>112853.0</v>
      </c>
      <c r="P563" s="3">
        <v>140.0</v>
      </c>
      <c r="Q563" s="3">
        <v>63.0</v>
      </c>
      <c r="S563" s="4">
        <v>1530.0</v>
      </c>
    </row>
    <row r="564">
      <c r="A564" s="3" t="s">
        <v>1670</v>
      </c>
      <c r="B564" s="4" t="s">
        <v>1623</v>
      </c>
      <c r="C564" s="5" t="s">
        <v>1671</v>
      </c>
      <c r="D564" s="3" t="s">
        <v>19</v>
      </c>
      <c r="E564" s="3" t="s">
        <v>20</v>
      </c>
      <c r="F564" s="3" t="s">
        <v>1672</v>
      </c>
      <c r="G564" s="3" t="s">
        <v>22</v>
      </c>
      <c r="H564" s="3">
        <v>28.0</v>
      </c>
      <c r="I564" s="3" t="s">
        <v>23</v>
      </c>
      <c r="J564" s="3" t="s">
        <v>24</v>
      </c>
      <c r="K564" s="3" t="s">
        <v>25</v>
      </c>
      <c r="L564" s="3">
        <v>4.0</v>
      </c>
      <c r="M564" s="4">
        <v>1409.0</v>
      </c>
      <c r="N564" s="3" t="s">
        <v>1673</v>
      </c>
      <c r="O564" s="6">
        <v>68399.0</v>
      </c>
      <c r="P564" s="3">
        <v>232.0</v>
      </c>
      <c r="Q564" s="3">
        <v>6.0</v>
      </c>
      <c r="S564" s="4">
        <v>1409.0</v>
      </c>
    </row>
    <row r="565">
      <c r="A565" s="3" t="s">
        <v>1674</v>
      </c>
      <c r="B565" s="4" t="s">
        <v>1623</v>
      </c>
      <c r="C565" s="5" t="s">
        <v>1675</v>
      </c>
      <c r="D565" s="3" t="s">
        <v>19</v>
      </c>
      <c r="E565" s="3" t="s">
        <v>20</v>
      </c>
      <c r="F565" s="3" t="s">
        <v>1676</v>
      </c>
      <c r="G565" s="3" t="s">
        <v>22</v>
      </c>
      <c r="H565" s="3">
        <v>28.0</v>
      </c>
      <c r="I565" s="3" t="s">
        <v>23</v>
      </c>
      <c r="J565" s="3" t="s">
        <v>24</v>
      </c>
      <c r="K565" s="3" t="s">
        <v>25</v>
      </c>
      <c r="L565" s="3">
        <v>0.0</v>
      </c>
      <c r="M565" s="4">
        <v>1.0</v>
      </c>
      <c r="O565" s="3">
        <v>0.0</v>
      </c>
      <c r="P565" s="3" t="s">
        <v>167</v>
      </c>
      <c r="Q565" s="3">
        <v>0.0</v>
      </c>
      <c r="S565" s="4">
        <v>1.0</v>
      </c>
    </row>
    <row r="566">
      <c r="A566" s="3" t="s">
        <v>1677</v>
      </c>
      <c r="B566" s="4" t="s">
        <v>1678</v>
      </c>
      <c r="C566" s="5" t="s">
        <v>1679</v>
      </c>
      <c r="D566" s="3" t="s">
        <v>1680</v>
      </c>
      <c r="E566" s="3" t="s">
        <v>27</v>
      </c>
      <c r="F566" s="3" t="s">
        <v>1681</v>
      </c>
      <c r="G566" s="3" t="s">
        <v>1682</v>
      </c>
      <c r="H566" s="3">
        <v>28.0</v>
      </c>
      <c r="I566" s="3" t="s">
        <v>27</v>
      </c>
      <c r="J566" s="3" t="s">
        <v>1683</v>
      </c>
      <c r="K566" s="3" t="s">
        <v>25</v>
      </c>
      <c r="L566" s="3" t="s">
        <v>27</v>
      </c>
      <c r="M566" s="4">
        <v>0.0</v>
      </c>
      <c r="N566" s="3" t="s">
        <v>31</v>
      </c>
      <c r="O566" s="6">
        <v>786166.0</v>
      </c>
      <c r="P566" s="6">
        <v>7515.0</v>
      </c>
      <c r="Q566" s="3">
        <v>660.0</v>
      </c>
      <c r="S566" s="4">
        <v>0.0</v>
      </c>
    </row>
    <row r="567">
      <c r="A567" s="3" t="s">
        <v>1684</v>
      </c>
      <c r="B567" s="4" t="s">
        <v>1678</v>
      </c>
      <c r="C567" s="5" t="s">
        <v>1685</v>
      </c>
      <c r="D567" s="3" t="s">
        <v>1686</v>
      </c>
      <c r="E567" s="3" t="s">
        <v>1509</v>
      </c>
      <c r="F567" s="3" t="s">
        <v>1687</v>
      </c>
      <c r="G567" s="3" t="s">
        <v>1688</v>
      </c>
      <c r="H567" s="3">
        <v>28.0</v>
      </c>
      <c r="I567" s="3" t="s">
        <v>1689</v>
      </c>
      <c r="J567" s="3" t="s">
        <v>543</v>
      </c>
      <c r="K567" s="3" t="s">
        <v>25</v>
      </c>
      <c r="L567" s="3">
        <v>10.0</v>
      </c>
      <c r="M567" s="4">
        <v>0.0</v>
      </c>
      <c r="N567" s="3" t="s">
        <v>31</v>
      </c>
      <c r="O567" s="6">
        <v>253837.0</v>
      </c>
      <c r="P567" s="3">
        <v>854.0</v>
      </c>
      <c r="Q567" s="3" t="s">
        <v>27</v>
      </c>
      <c r="S567" s="4">
        <v>0.0</v>
      </c>
    </row>
    <row r="568">
      <c r="A568" s="3" t="s">
        <v>1690</v>
      </c>
      <c r="B568" s="4" t="s">
        <v>1678</v>
      </c>
      <c r="C568" s="5" t="s">
        <v>1691</v>
      </c>
      <c r="D568" s="3" t="s">
        <v>19</v>
      </c>
      <c r="E568" s="3" t="s">
        <v>20</v>
      </c>
      <c r="F568" s="3" t="s">
        <v>1692</v>
      </c>
      <c r="G568" s="3" t="s">
        <v>22</v>
      </c>
      <c r="H568" s="3">
        <v>28.0</v>
      </c>
      <c r="I568" s="3" t="s">
        <v>23</v>
      </c>
      <c r="J568" s="3" t="s">
        <v>24</v>
      </c>
      <c r="K568" s="3" t="s">
        <v>25</v>
      </c>
      <c r="L568" s="3">
        <v>21.0</v>
      </c>
      <c r="M568" s="4">
        <v>0.0</v>
      </c>
      <c r="N568" s="3" t="s">
        <v>31</v>
      </c>
      <c r="O568" s="6">
        <v>90132.0</v>
      </c>
      <c r="P568" s="3">
        <v>38.0</v>
      </c>
      <c r="Q568" s="3">
        <v>48.0</v>
      </c>
      <c r="S568" s="4">
        <v>0.0</v>
      </c>
    </row>
    <row r="569">
      <c r="A569" s="3" t="s">
        <v>1693</v>
      </c>
      <c r="B569" s="4" t="s">
        <v>1678</v>
      </c>
      <c r="C569" s="5" t="s">
        <v>1694</v>
      </c>
      <c r="D569" s="3" t="s">
        <v>19</v>
      </c>
      <c r="E569" s="3" t="s">
        <v>20</v>
      </c>
      <c r="F569" s="3" t="s">
        <v>1695</v>
      </c>
      <c r="G569" s="3" t="s">
        <v>69</v>
      </c>
      <c r="H569" s="3">
        <v>28.0</v>
      </c>
      <c r="I569" s="3" t="s">
        <v>23</v>
      </c>
      <c r="J569" s="3" t="s">
        <v>24</v>
      </c>
      <c r="K569" s="3" t="s">
        <v>25</v>
      </c>
      <c r="L569" s="3">
        <v>15.0</v>
      </c>
      <c r="M569" s="4">
        <v>78.0</v>
      </c>
      <c r="N569" s="3" t="s">
        <v>31</v>
      </c>
      <c r="O569" s="6">
        <v>329363.0</v>
      </c>
      <c r="P569" s="3">
        <v>919.0</v>
      </c>
      <c r="Q569" s="3">
        <v>155.0</v>
      </c>
      <c r="S569" s="4">
        <v>78.0</v>
      </c>
    </row>
    <row r="570">
      <c r="A570" s="3" t="s">
        <v>1696</v>
      </c>
      <c r="B570" s="4" t="s">
        <v>1678</v>
      </c>
      <c r="C570" s="5" t="s">
        <v>1697</v>
      </c>
      <c r="D570" s="3" t="s">
        <v>19</v>
      </c>
      <c r="E570" s="3" t="s">
        <v>1698</v>
      </c>
      <c r="F570" s="3" t="s">
        <v>27</v>
      </c>
      <c r="G570" s="3" t="s">
        <v>22</v>
      </c>
      <c r="H570" s="3">
        <v>28.0</v>
      </c>
      <c r="I570" s="3" t="s">
        <v>27</v>
      </c>
      <c r="J570" s="3" t="s">
        <v>27</v>
      </c>
      <c r="K570" s="3" t="s">
        <v>25</v>
      </c>
      <c r="L570" s="3">
        <v>52.0</v>
      </c>
      <c r="M570" s="4">
        <v>314.0</v>
      </c>
      <c r="N570" s="3" t="s">
        <v>31</v>
      </c>
      <c r="O570" s="6">
        <v>594443.0</v>
      </c>
      <c r="P570" s="6">
        <v>5015.0</v>
      </c>
      <c r="Q570" s="3">
        <v>709.0</v>
      </c>
      <c r="S570" s="4">
        <v>314.0</v>
      </c>
    </row>
    <row r="571">
      <c r="A571" s="3" t="s">
        <v>1699</v>
      </c>
      <c r="B571" s="4" t="s">
        <v>1678</v>
      </c>
      <c r="C571" s="5" t="s">
        <v>1700</v>
      </c>
      <c r="D571" s="3" t="s">
        <v>19</v>
      </c>
      <c r="E571" s="3" t="s">
        <v>84</v>
      </c>
      <c r="F571" s="3" t="s">
        <v>1701</v>
      </c>
      <c r="G571" s="3" t="s">
        <v>69</v>
      </c>
      <c r="H571" s="3">
        <v>28.0</v>
      </c>
      <c r="I571" s="3" t="s">
        <v>23</v>
      </c>
      <c r="J571" s="3" t="s">
        <v>24</v>
      </c>
      <c r="K571" s="3" t="s">
        <v>25</v>
      </c>
      <c r="L571" s="3" t="s">
        <v>27</v>
      </c>
      <c r="M571" s="4">
        <v>0.0</v>
      </c>
      <c r="N571" s="3" t="s">
        <v>31</v>
      </c>
      <c r="O571" s="6">
        <v>114362.0</v>
      </c>
      <c r="P571" s="3">
        <v>484.0</v>
      </c>
      <c r="Q571" s="3">
        <v>181.0</v>
      </c>
      <c r="S571" s="4">
        <v>0.0</v>
      </c>
    </row>
    <row r="572">
      <c r="A572" s="3" t="s">
        <v>1702</v>
      </c>
      <c r="B572" s="4" t="s">
        <v>1678</v>
      </c>
      <c r="C572" s="5" t="s">
        <v>1703</v>
      </c>
      <c r="D572" s="3" t="s">
        <v>19</v>
      </c>
      <c r="E572" s="3" t="s">
        <v>20</v>
      </c>
      <c r="F572" s="3" t="s">
        <v>1704</v>
      </c>
      <c r="G572" s="3" t="s">
        <v>69</v>
      </c>
      <c r="H572" s="3">
        <v>28.0</v>
      </c>
      <c r="I572" s="3" t="s">
        <v>23</v>
      </c>
      <c r="J572" s="3" t="s">
        <v>24</v>
      </c>
      <c r="K572" s="3" t="s">
        <v>25</v>
      </c>
      <c r="L572" s="3">
        <v>12.0</v>
      </c>
      <c r="M572" s="4">
        <v>97.0</v>
      </c>
      <c r="N572" s="3" t="s">
        <v>31</v>
      </c>
      <c r="O572" s="6">
        <v>246839.0</v>
      </c>
      <c r="P572" s="3">
        <v>601.0</v>
      </c>
      <c r="Q572" s="3">
        <v>34.0</v>
      </c>
      <c r="S572" s="4">
        <v>97.0</v>
      </c>
    </row>
    <row r="573">
      <c r="A573" s="3" t="s">
        <v>1705</v>
      </c>
      <c r="B573" s="4" t="s">
        <v>1678</v>
      </c>
      <c r="C573" s="5" t="s">
        <v>1706</v>
      </c>
      <c r="D573" s="3" t="s">
        <v>19</v>
      </c>
      <c r="E573" s="3" t="s">
        <v>20</v>
      </c>
      <c r="F573" s="3" t="s">
        <v>1707</v>
      </c>
      <c r="G573" s="3" t="s">
        <v>64</v>
      </c>
      <c r="H573" s="3">
        <v>28.0</v>
      </c>
      <c r="I573" s="3" t="s">
        <v>23</v>
      </c>
      <c r="J573" s="3" t="s">
        <v>1708</v>
      </c>
      <c r="K573" s="3" t="s">
        <v>25</v>
      </c>
      <c r="L573" s="3">
        <v>42.0</v>
      </c>
      <c r="M573" s="4">
        <v>324.0</v>
      </c>
      <c r="N573" s="3" t="s">
        <v>31</v>
      </c>
      <c r="O573" s="6">
        <v>676287.0</v>
      </c>
      <c r="P573" s="6">
        <v>2664.0</v>
      </c>
      <c r="Q573" s="3">
        <v>530.0</v>
      </c>
      <c r="S573" s="4">
        <v>324.0</v>
      </c>
    </row>
    <row r="574">
      <c r="A574" s="3" t="s">
        <v>1696</v>
      </c>
      <c r="B574" s="4" t="s">
        <v>1678</v>
      </c>
      <c r="C574" s="5" t="s">
        <v>1697</v>
      </c>
      <c r="D574" s="3" t="s">
        <v>19</v>
      </c>
      <c r="E574" s="3" t="s">
        <v>1698</v>
      </c>
      <c r="F574" s="3" t="s">
        <v>27</v>
      </c>
      <c r="G574" s="3" t="s">
        <v>22</v>
      </c>
      <c r="H574" s="3">
        <v>28.0</v>
      </c>
      <c r="I574" s="3" t="s">
        <v>27</v>
      </c>
      <c r="J574" s="3" t="s">
        <v>27</v>
      </c>
      <c r="K574" s="3" t="s">
        <v>25</v>
      </c>
      <c r="L574" s="3">
        <v>52.0</v>
      </c>
      <c r="M574" s="4">
        <v>314.0</v>
      </c>
      <c r="N574" s="3" t="s">
        <v>31</v>
      </c>
      <c r="O574" s="6">
        <v>594443.0</v>
      </c>
      <c r="P574" s="6">
        <v>5015.0</v>
      </c>
      <c r="Q574" s="3">
        <v>709.0</v>
      </c>
      <c r="S574" s="4">
        <v>314.0</v>
      </c>
    </row>
    <row r="575">
      <c r="A575" s="3" t="s">
        <v>1709</v>
      </c>
      <c r="B575" s="4" t="s">
        <v>1678</v>
      </c>
      <c r="C575" s="5" t="s">
        <v>1710</v>
      </c>
      <c r="D575" s="3" t="s">
        <v>19</v>
      </c>
      <c r="E575" s="3" t="s">
        <v>20</v>
      </c>
      <c r="F575" s="3" t="s">
        <v>1711</v>
      </c>
      <c r="G575" s="3" t="s">
        <v>22</v>
      </c>
      <c r="H575" s="3">
        <v>28.0</v>
      </c>
      <c r="I575" s="3" t="s">
        <v>23</v>
      </c>
      <c r="J575" s="3" t="s">
        <v>24</v>
      </c>
      <c r="K575" s="3" t="s">
        <v>25</v>
      </c>
      <c r="L575" s="3">
        <v>20.0</v>
      </c>
      <c r="M575" s="4">
        <v>98.0</v>
      </c>
      <c r="N575" s="3" t="s">
        <v>31</v>
      </c>
      <c r="O575" s="6">
        <v>206364.0</v>
      </c>
      <c r="P575" s="3">
        <v>536.0</v>
      </c>
      <c r="Q575" s="3">
        <v>236.0</v>
      </c>
      <c r="S575" s="4">
        <v>98.0</v>
      </c>
    </row>
    <row r="576">
      <c r="A576" s="3" t="s">
        <v>1712</v>
      </c>
      <c r="B576" s="4" t="s">
        <v>1678</v>
      </c>
      <c r="C576" s="5" t="s">
        <v>1713</v>
      </c>
      <c r="D576" s="3" t="s">
        <v>19</v>
      </c>
      <c r="E576" s="3" t="s">
        <v>20</v>
      </c>
      <c r="F576" s="3" t="s">
        <v>1714</v>
      </c>
      <c r="G576" s="3" t="s">
        <v>69</v>
      </c>
      <c r="H576" s="3">
        <v>28.0</v>
      </c>
      <c r="I576" s="3" t="s">
        <v>23</v>
      </c>
      <c r="J576" s="3" t="s">
        <v>24</v>
      </c>
      <c r="K576" s="3" t="s">
        <v>25</v>
      </c>
      <c r="L576" s="3">
        <v>7.0</v>
      </c>
      <c r="M576" s="4">
        <v>56.0</v>
      </c>
      <c r="N576" s="3" t="s">
        <v>31</v>
      </c>
      <c r="O576" s="6">
        <v>124314.0</v>
      </c>
      <c r="P576" s="3">
        <v>166.0</v>
      </c>
      <c r="Q576" s="3">
        <v>53.0</v>
      </c>
      <c r="S576" s="4">
        <v>56.0</v>
      </c>
    </row>
    <row r="577">
      <c r="A577" s="3" t="s">
        <v>1715</v>
      </c>
      <c r="B577" s="4" t="s">
        <v>1678</v>
      </c>
      <c r="C577" s="5" t="s">
        <v>1716</v>
      </c>
      <c r="D577" s="3" t="s">
        <v>19</v>
      </c>
      <c r="E577" s="3" t="s">
        <v>20</v>
      </c>
      <c r="F577" s="3" t="s">
        <v>1717</v>
      </c>
      <c r="G577" s="3" t="s">
        <v>22</v>
      </c>
      <c r="H577" s="3">
        <v>28.0</v>
      </c>
      <c r="I577" s="3" t="s">
        <v>23</v>
      </c>
      <c r="J577" s="3" t="s">
        <v>24</v>
      </c>
      <c r="K577" s="3" t="s">
        <v>25</v>
      </c>
      <c r="L577" s="3">
        <v>37.0</v>
      </c>
      <c r="M577" s="4">
        <v>90.0</v>
      </c>
      <c r="N577" s="3" t="s">
        <v>31</v>
      </c>
      <c r="O577" s="6">
        <v>705725.0</v>
      </c>
      <c r="P577" s="6">
        <v>2845.0</v>
      </c>
      <c r="Q577" s="3">
        <v>237.0</v>
      </c>
      <c r="S577" s="4">
        <v>90.0</v>
      </c>
    </row>
    <row r="578">
      <c r="A578" s="3" t="s">
        <v>1718</v>
      </c>
      <c r="B578" s="4" t="s">
        <v>1678</v>
      </c>
      <c r="C578" s="5" t="s">
        <v>1719</v>
      </c>
      <c r="D578" s="3" t="s">
        <v>19</v>
      </c>
      <c r="E578" s="3" t="s">
        <v>1509</v>
      </c>
      <c r="F578" s="3" t="s">
        <v>1720</v>
      </c>
      <c r="G578" s="3" t="s">
        <v>526</v>
      </c>
      <c r="H578" s="3">
        <v>28.0</v>
      </c>
      <c r="I578" s="3" t="s">
        <v>27</v>
      </c>
      <c r="J578" s="3" t="s">
        <v>543</v>
      </c>
      <c r="K578" s="3" t="s">
        <v>25</v>
      </c>
      <c r="L578" s="3" t="s">
        <v>27</v>
      </c>
      <c r="M578" s="4">
        <v>0.0</v>
      </c>
      <c r="N578" s="3" t="s">
        <v>31</v>
      </c>
      <c r="O578" s="6">
        <v>445994.0</v>
      </c>
      <c r="P578" s="6">
        <v>3831.0</v>
      </c>
      <c r="Q578" s="3" t="s">
        <v>27</v>
      </c>
      <c r="S578" s="4">
        <v>0.0</v>
      </c>
    </row>
    <row r="579">
      <c r="A579" s="3" t="s">
        <v>1721</v>
      </c>
      <c r="B579" s="4" t="s">
        <v>1678</v>
      </c>
      <c r="C579" s="5" t="s">
        <v>1722</v>
      </c>
      <c r="D579" s="3" t="s">
        <v>19</v>
      </c>
      <c r="E579" s="3" t="s">
        <v>20</v>
      </c>
      <c r="F579" s="3" t="s">
        <v>1723</v>
      </c>
      <c r="G579" s="3" t="s">
        <v>22</v>
      </c>
      <c r="H579" s="3">
        <v>28.0</v>
      </c>
      <c r="I579" s="3" t="s">
        <v>1724</v>
      </c>
      <c r="J579" s="3" t="s">
        <v>24</v>
      </c>
      <c r="K579" s="3" t="s">
        <v>25</v>
      </c>
      <c r="L579" s="3">
        <v>98.0</v>
      </c>
      <c r="M579" s="4">
        <v>365.0</v>
      </c>
      <c r="N579" s="3" t="s">
        <v>31</v>
      </c>
      <c r="O579" s="6">
        <v>421536.0</v>
      </c>
      <c r="P579" s="6">
        <v>5576.0</v>
      </c>
      <c r="Q579" s="3">
        <v>770.0</v>
      </c>
      <c r="S579" s="4">
        <v>365.0</v>
      </c>
    </row>
    <row r="580">
      <c r="A580" s="3" t="s">
        <v>1725</v>
      </c>
      <c r="B580" s="4" t="s">
        <v>1678</v>
      </c>
      <c r="C580" s="5" t="s">
        <v>1726</v>
      </c>
      <c r="D580" s="3" t="s">
        <v>1686</v>
      </c>
      <c r="E580" s="3" t="s">
        <v>20</v>
      </c>
      <c r="F580" s="3" t="s">
        <v>1727</v>
      </c>
      <c r="G580" s="3" t="s">
        <v>1688</v>
      </c>
      <c r="H580" s="3">
        <v>28.0</v>
      </c>
      <c r="I580" s="3" t="s">
        <v>1689</v>
      </c>
      <c r="J580" s="3" t="s">
        <v>543</v>
      </c>
      <c r="K580" s="3" t="s">
        <v>25</v>
      </c>
      <c r="L580" s="3">
        <v>20.0</v>
      </c>
      <c r="M580" s="4">
        <v>67.0</v>
      </c>
      <c r="N580" s="3" t="s">
        <v>31</v>
      </c>
      <c r="O580" s="6">
        <v>122981.0</v>
      </c>
      <c r="P580" s="3">
        <v>237.0</v>
      </c>
      <c r="Q580" s="3">
        <v>18.0</v>
      </c>
      <c r="S580" s="4">
        <v>67.0</v>
      </c>
    </row>
    <row r="581">
      <c r="A581" s="3" t="s">
        <v>1728</v>
      </c>
      <c r="B581" s="4" t="s">
        <v>1678</v>
      </c>
      <c r="C581" s="5" t="s">
        <v>1729</v>
      </c>
      <c r="D581" s="3" t="s">
        <v>19</v>
      </c>
      <c r="E581" s="3" t="s">
        <v>20</v>
      </c>
      <c r="F581" s="3" t="s">
        <v>1730</v>
      </c>
      <c r="G581" s="3" t="s">
        <v>1731</v>
      </c>
      <c r="H581" s="3">
        <v>28.0</v>
      </c>
      <c r="I581" s="3" t="s">
        <v>1732</v>
      </c>
      <c r="J581" s="3" t="s">
        <v>24</v>
      </c>
      <c r="K581" s="3" t="s">
        <v>25</v>
      </c>
      <c r="L581" s="3">
        <v>27.0</v>
      </c>
      <c r="M581" s="4">
        <v>0.0</v>
      </c>
      <c r="N581" s="3" t="s">
        <v>31</v>
      </c>
      <c r="O581" s="6">
        <v>377659.0</v>
      </c>
      <c r="P581" s="6">
        <v>2129.0</v>
      </c>
      <c r="Q581" s="3">
        <v>160.0</v>
      </c>
      <c r="S581" s="4">
        <v>0.0</v>
      </c>
    </row>
    <row r="582">
      <c r="A582" s="3" t="s">
        <v>1705</v>
      </c>
      <c r="B582" s="4" t="s">
        <v>1678</v>
      </c>
      <c r="C582" s="5" t="s">
        <v>1706</v>
      </c>
      <c r="D582" s="3" t="s">
        <v>19</v>
      </c>
      <c r="E582" s="3" t="s">
        <v>20</v>
      </c>
      <c r="F582" s="3" t="s">
        <v>1707</v>
      </c>
      <c r="G582" s="3" t="s">
        <v>64</v>
      </c>
      <c r="H582" s="3">
        <v>28.0</v>
      </c>
      <c r="I582" s="3" t="s">
        <v>23</v>
      </c>
      <c r="J582" s="3" t="s">
        <v>1708</v>
      </c>
      <c r="K582" s="3" t="s">
        <v>25</v>
      </c>
      <c r="L582" s="3">
        <v>42.0</v>
      </c>
      <c r="M582" s="4">
        <v>324.0</v>
      </c>
      <c r="N582" s="3" t="s">
        <v>31</v>
      </c>
      <c r="O582" s="6">
        <v>676287.0</v>
      </c>
      <c r="P582" s="6">
        <v>2664.0</v>
      </c>
      <c r="Q582" s="3">
        <v>530.0</v>
      </c>
      <c r="S582" s="4">
        <v>324.0</v>
      </c>
    </row>
    <row r="583">
      <c r="A583" s="3" t="s">
        <v>1733</v>
      </c>
      <c r="B583" s="4" t="s">
        <v>1678</v>
      </c>
      <c r="C583" s="5" t="s">
        <v>1734</v>
      </c>
      <c r="D583" s="3" t="s">
        <v>19</v>
      </c>
      <c r="E583" s="3" t="s">
        <v>20</v>
      </c>
      <c r="F583" s="3" t="s">
        <v>1735</v>
      </c>
      <c r="G583" s="3" t="s">
        <v>69</v>
      </c>
      <c r="H583" s="3">
        <v>28.0</v>
      </c>
      <c r="I583" s="3" t="s">
        <v>23</v>
      </c>
      <c r="J583" s="3" t="s">
        <v>24</v>
      </c>
      <c r="K583" s="3" t="s">
        <v>25</v>
      </c>
      <c r="L583" s="3">
        <v>16.0</v>
      </c>
      <c r="M583" s="4">
        <v>82.0</v>
      </c>
      <c r="N583" s="3" t="s">
        <v>31</v>
      </c>
      <c r="O583" s="6">
        <v>109418.0</v>
      </c>
      <c r="P583" s="3">
        <v>813.0</v>
      </c>
      <c r="Q583" s="3">
        <v>52.0</v>
      </c>
      <c r="S583" s="4">
        <v>82.0</v>
      </c>
    </row>
    <row r="584">
      <c r="A584" s="3" t="s">
        <v>1736</v>
      </c>
      <c r="B584" s="4" t="s">
        <v>1678</v>
      </c>
      <c r="C584" s="5" t="s">
        <v>1737</v>
      </c>
      <c r="D584" s="3" t="s">
        <v>19</v>
      </c>
      <c r="E584" s="3" t="s">
        <v>20</v>
      </c>
      <c r="F584" s="3" t="s">
        <v>1738</v>
      </c>
      <c r="G584" s="3" t="s">
        <v>69</v>
      </c>
      <c r="H584" s="3">
        <v>28.0</v>
      </c>
      <c r="I584" s="3" t="s">
        <v>23</v>
      </c>
      <c r="J584" s="3" t="s">
        <v>24</v>
      </c>
      <c r="K584" s="3" t="s">
        <v>25</v>
      </c>
      <c r="L584" s="3">
        <v>28.0</v>
      </c>
      <c r="M584" s="4">
        <v>71.0</v>
      </c>
      <c r="N584" s="3" t="s">
        <v>31</v>
      </c>
      <c r="O584" s="6">
        <v>575034.0</v>
      </c>
      <c r="P584" s="6">
        <v>2107.0</v>
      </c>
      <c r="Q584" s="3">
        <v>370.0</v>
      </c>
      <c r="S584" s="4">
        <v>71.0</v>
      </c>
    </row>
    <row r="585">
      <c r="A585" s="3" t="s">
        <v>1728</v>
      </c>
      <c r="B585" s="4" t="s">
        <v>1678</v>
      </c>
      <c r="C585" s="5" t="s">
        <v>1729</v>
      </c>
      <c r="D585" s="3" t="s">
        <v>19</v>
      </c>
      <c r="E585" s="3" t="s">
        <v>20</v>
      </c>
      <c r="F585" s="3" t="s">
        <v>1730</v>
      </c>
      <c r="G585" s="3" t="s">
        <v>1731</v>
      </c>
      <c r="H585" s="3">
        <v>28.0</v>
      </c>
      <c r="I585" s="3" t="s">
        <v>1732</v>
      </c>
      <c r="J585" s="3" t="s">
        <v>24</v>
      </c>
      <c r="K585" s="3" t="s">
        <v>25</v>
      </c>
      <c r="L585" s="3">
        <v>27.0</v>
      </c>
      <c r="M585" s="4">
        <v>0.0</v>
      </c>
      <c r="N585" s="3" t="s">
        <v>31</v>
      </c>
      <c r="O585" s="6">
        <v>377659.0</v>
      </c>
      <c r="P585" s="6">
        <v>2129.0</v>
      </c>
      <c r="Q585" s="3">
        <v>160.0</v>
      </c>
      <c r="S585" s="4">
        <v>0.0</v>
      </c>
    </row>
    <row r="586">
      <c r="A586" s="3" t="s">
        <v>1739</v>
      </c>
      <c r="B586" s="4" t="s">
        <v>1678</v>
      </c>
      <c r="C586" s="5" t="s">
        <v>1740</v>
      </c>
      <c r="D586" s="3" t="s">
        <v>1680</v>
      </c>
      <c r="E586" s="3" t="s">
        <v>20</v>
      </c>
      <c r="F586" s="3" t="s">
        <v>27</v>
      </c>
      <c r="G586" s="3" t="s">
        <v>69</v>
      </c>
      <c r="H586" s="3">
        <v>28.0</v>
      </c>
      <c r="I586" s="3" t="s">
        <v>27</v>
      </c>
      <c r="J586" s="3" t="s">
        <v>27</v>
      </c>
      <c r="K586" s="3" t="s">
        <v>25</v>
      </c>
      <c r="L586" s="3" t="s">
        <v>27</v>
      </c>
      <c r="M586" s="4">
        <v>0.0</v>
      </c>
      <c r="N586" s="3" t="s">
        <v>27</v>
      </c>
      <c r="O586" s="3" t="s">
        <v>27</v>
      </c>
      <c r="P586" s="3" t="s">
        <v>27</v>
      </c>
      <c r="Q586" s="3" t="s">
        <v>27</v>
      </c>
      <c r="S586" s="4">
        <v>0.0</v>
      </c>
    </row>
    <row r="587">
      <c r="A587" s="3" t="s">
        <v>1741</v>
      </c>
      <c r="B587" s="4" t="s">
        <v>1678</v>
      </c>
      <c r="C587" s="5" t="s">
        <v>1742</v>
      </c>
      <c r="D587" s="3" t="s">
        <v>19</v>
      </c>
      <c r="E587" s="3" t="s">
        <v>20</v>
      </c>
      <c r="F587" s="3" t="s">
        <v>1743</v>
      </c>
      <c r="G587" s="3" t="s">
        <v>69</v>
      </c>
      <c r="H587" s="3">
        <v>28.0</v>
      </c>
      <c r="I587" s="3" t="s">
        <v>23</v>
      </c>
      <c r="J587" s="3" t="s">
        <v>27</v>
      </c>
      <c r="K587" s="3" t="s">
        <v>25</v>
      </c>
      <c r="L587" s="3">
        <v>13.0</v>
      </c>
      <c r="M587" s="4">
        <v>0.0</v>
      </c>
      <c r="N587" s="3" t="s">
        <v>27</v>
      </c>
      <c r="O587" s="6">
        <v>170199.0</v>
      </c>
      <c r="P587" s="3" t="s">
        <v>27</v>
      </c>
      <c r="Q587" s="3">
        <v>95.0</v>
      </c>
      <c r="S587" s="4">
        <v>0.0</v>
      </c>
    </row>
    <row r="588">
      <c r="A588" s="3" t="s">
        <v>1744</v>
      </c>
      <c r="B588" s="4" t="s">
        <v>1678</v>
      </c>
      <c r="C588" s="5" t="s">
        <v>1745</v>
      </c>
      <c r="D588" s="3" t="s">
        <v>19</v>
      </c>
      <c r="E588" s="3" t="s">
        <v>20</v>
      </c>
      <c r="F588" s="3" t="s">
        <v>1746</v>
      </c>
      <c r="G588" s="3" t="s">
        <v>69</v>
      </c>
      <c r="H588" s="3">
        <v>28.0</v>
      </c>
      <c r="I588" s="3" t="s">
        <v>23</v>
      </c>
      <c r="J588" s="3" t="s">
        <v>24</v>
      </c>
      <c r="K588" s="3" t="s">
        <v>25</v>
      </c>
      <c r="L588" s="3">
        <v>12.0</v>
      </c>
      <c r="M588" s="4">
        <v>0.0</v>
      </c>
      <c r="N588" s="3" t="s">
        <v>27</v>
      </c>
      <c r="O588" s="6">
        <v>126785.0</v>
      </c>
      <c r="P588" s="3">
        <v>292.0</v>
      </c>
      <c r="Q588" s="3">
        <v>3.0</v>
      </c>
      <c r="S588" s="4">
        <v>0.0</v>
      </c>
    </row>
    <row r="589">
      <c r="A589" s="3" t="s">
        <v>1747</v>
      </c>
      <c r="B589" s="4" t="s">
        <v>1678</v>
      </c>
      <c r="C589" s="5" t="s">
        <v>1748</v>
      </c>
      <c r="D589" s="3" t="s">
        <v>19</v>
      </c>
      <c r="E589" s="3" t="s">
        <v>20</v>
      </c>
      <c r="F589" s="3" t="s">
        <v>1749</v>
      </c>
      <c r="G589" s="3" t="s">
        <v>1750</v>
      </c>
      <c r="H589" s="3">
        <v>28.0</v>
      </c>
      <c r="I589" s="3" t="s">
        <v>1751</v>
      </c>
      <c r="J589" s="3" t="s">
        <v>1752</v>
      </c>
      <c r="K589" s="3" t="s">
        <v>25</v>
      </c>
      <c r="L589" s="3">
        <v>20.0</v>
      </c>
      <c r="M589" s="4">
        <v>346.0</v>
      </c>
      <c r="N589" s="3" t="s">
        <v>1753</v>
      </c>
      <c r="O589" s="6">
        <v>749066.0</v>
      </c>
      <c r="P589" s="6">
        <v>3230.0</v>
      </c>
      <c r="Q589" s="3">
        <v>609.0</v>
      </c>
      <c r="S589" s="4">
        <v>346.0</v>
      </c>
    </row>
    <row r="590">
      <c r="A590" s="3" t="s">
        <v>1754</v>
      </c>
      <c r="B590" s="4" t="s">
        <v>1755</v>
      </c>
      <c r="C590" s="5" t="s">
        <v>1756</v>
      </c>
      <c r="D590" s="3" t="s">
        <v>19</v>
      </c>
      <c r="E590" s="3" t="s">
        <v>20</v>
      </c>
      <c r="F590" s="3" t="s">
        <v>1757</v>
      </c>
      <c r="G590" s="3" t="s">
        <v>22</v>
      </c>
      <c r="H590" s="3">
        <v>28.0</v>
      </c>
      <c r="I590" s="3" t="s">
        <v>23</v>
      </c>
      <c r="J590" s="3" t="s">
        <v>24</v>
      </c>
      <c r="K590" s="3" t="s">
        <v>25</v>
      </c>
      <c r="L590" s="3">
        <v>11.0</v>
      </c>
      <c r="M590" s="4">
        <v>874.0</v>
      </c>
      <c r="N590" s="3" t="s">
        <v>1758</v>
      </c>
      <c r="O590" s="6">
        <v>162938.0</v>
      </c>
      <c r="P590" s="3">
        <v>311.0</v>
      </c>
      <c r="Q590" s="3">
        <v>124.0</v>
      </c>
      <c r="S590" s="4">
        <v>874.0</v>
      </c>
    </row>
    <row r="591">
      <c r="A591" s="3" t="s">
        <v>1759</v>
      </c>
      <c r="B591" s="4" t="s">
        <v>1755</v>
      </c>
      <c r="C591" s="5" t="s">
        <v>1760</v>
      </c>
      <c r="D591" s="3" t="s">
        <v>19</v>
      </c>
      <c r="E591" s="3" t="s">
        <v>20</v>
      </c>
      <c r="F591" s="3" t="s">
        <v>1761</v>
      </c>
      <c r="G591" s="3" t="s">
        <v>69</v>
      </c>
      <c r="H591" s="3">
        <v>28.0</v>
      </c>
      <c r="I591" s="3" t="s">
        <v>23</v>
      </c>
      <c r="J591" s="3" t="s">
        <v>24</v>
      </c>
      <c r="K591" s="3" t="s">
        <v>25</v>
      </c>
      <c r="L591" s="3">
        <v>5.0</v>
      </c>
      <c r="M591" s="4">
        <v>224.0</v>
      </c>
      <c r="N591" s="3" t="s">
        <v>1758</v>
      </c>
      <c r="O591" s="6">
        <v>118062.0</v>
      </c>
      <c r="P591" s="3">
        <v>439.0</v>
      </c>
      <c r="Q591" s="3">
        <v>71.0</v>
      </c>
      <c r="S591" s="4">
        <v>224.0</v>
      </c>
    </row>
    <row r="592">
      <c r="A592" s="3" t="s">
        <v>1762</v>
      </c>
      <c r="B592" s="4" t="s">
        <v>1755</v>
      </c>
      <c r="C592" s="5" t="s">
        <v>1763</v>
      </c>
      <c r="D592" s="3" t="s">
        <v>19</v>
      </c>
      <c r="E592" s="3" t="s">
        <v>20</v>
      </c>
      <c r="F592" s="3" t="s">
        <v>1764</v>
      </c>
      <c r="G592" s="3" t="s">
        <v>22</v>
      </c>
      <c r="H592" s="3">
        <v>28.0</v>
      </c>
      <c r="I592" s="3" t="s">
        <v>23</v>
      </c>
      <c r="J592" s="3" t="s">
        <v>24</v>
      </c>
      <c r="K592" s="3" t="s">
        <v>25</v>
      </c>
      <c r="L592" s="3">
        <v>43.0</v>
      </c>
      <c r="M592" s="4">
        <v>283.0</v>
      </c>
      <c r="N592" s="3" t="s">
        <v>1758</v>
      </c>
      <c r="O592" s="6">
        <v>415919.0</v>
      </c>
      <c r="P592" s="6">
        <v>9765.0</v>
      </c>
      <c r="Q592" s="3">
        <v>576.0</v>
      </c>
      <c r="S592" s="4">
        <v>283.0</v>
      </c>
    </row>
    <row r="593">
      <c r="A593" s="3" t="s">
        <v>1765</v>
      </c>
      <c r="B593" s="4" t="s">
        <v>1755</v>
      </c>
      <c r="C593" s="5" t="s">
        <v>1766</v>
      </c>
      <c r="D593" s="3" t="s">
        <v>19</v>
      </c>
      <c r="E593" s="3" t="s">
        <v>20</v>
      </c>
      <c r="F593" s="3" t="s">
        <v>1767</v>
      </c>
      <c r="G593" s="3" t="s">
        <v>69</v>
      </c>
      <c r="H593" s="3">
        <v>28.0</v>
      </c>
      <c r="I593" s="3" t="s">
        <v>23</v>
      </c>
      <c r="J593" s="3" t="s">
        <v>24</v>
      </c>
      <c r="K593" s="3" t="s">
        <v>25</v>
      </c>
      <c r="L593" s="3">
        <v>5.0</v>
      </c>
      <c r="M593" s="4">
        <v>1997.0</v>
      </c>
      <c r="N593" s="3" t="s">
        <v>1758</v>
      </c>
      <c r="O593" s="6">
        <v>171932.0</v>
      </c>
      <c r="P593" s="3">
        <v>822.0</v>
      </c>
      <c r="Q593" s="3">
        <v>23.0</v>
      </c>
      <c r="S593" s="4">
        <v>1997.0</v>
      </c>
    </row>
    <row r="594">
      <c r="A594" s="3" t="s">
        <v>1765</v>
      </c>
      <c r="B594" s="4" t="s">
        <v>1755</v>
      </c>
      <c r="C594" s="5" t="s">
        <v>1766</v>
      </c>
      <c r="D594" s="3" t="s">
        <v>19</v>
      </c>
      <c r="E594" s="3" t="s">
        <v>20</v>
      </c>
      <c r="F594" s="3" t="s">
        <v>1767</v>
      </c>
      <c r="G594" s="3" t="s">
        <v>69</v>
      </c>
      <c r="H594" s="3">
        <v>28.0</v>
      </c>
      <c r="I594" s="3" t="s">
        <v>23</v>
      </c>
      <c r="J594" s="3" t="s">
        <v>24</v>
      </c>
      <c r="K594" s="3" t="s">
        <v>25</v>
      </c>
      <c r="L594" s="3">
        <v>5.0</v>
      </c>
      <c r="M594" s="4">
        <v>1997.0</v>
      </c>
      <c r="N594" s="3" t="s">
        <v>1758</v>
      </c>
      <c r="O594" s="6">
        <v>171932.0</v>
      </c>
      <c r="P594" s="3">
        <v>822.0</v>
      </c>
      <c r="Q594" s="3">
        <v>23.0</v>
      </c>
      <c r="S594" s="4">
        <v>1997.0</v>
      </c>
    </row>
    <row r="595">
      <c r="A595" s="3" t="s">
        <v>1768</v>
      </c>
      <c r="B595" s="4" t="s">
        <v>1755</v>
      </c>
      <c r="C595" s="5" t="s">
        <v>1769</v>
      </c>
      <c r="D595" s="3" t="s">
        <v>19</v>
      </c>
      <c r="E595" s="3" t="s">
        <v>20</v>
      </c>
      <c r="F595" s="3" t="s">
        <v>1770</v>
      </c>
      <c r="G595" s="3" t="s">
        <v>22</v>
      </c>
      <c r="H595" s="3">
        <v>28.0</v>
      </c>
      <c r="I595" s="3" t="s">
        <v>23</v>
      </c>
      <c r="J595" s="3" t="s">
        <v>24</v>
      </c>
      <c r="K595" s="3" t="s">
        <v>25</v>
      </c>
      <c r="L595" s="3">
        <v>7.0</v>
      </c>
      <c r="M595" s="4">
        <v>1071.0</v>
      </c>
      <c r="N595" s="3" t="s">
        <v>1771</v>
      </c>
      <c r="O595" s="6">
        <v>73278.0</v>
      </c>
      <c r="P595" s="3">
        <v>251.0</v>
      </c>
      <c r="Q595" s="3">
        <v>28.0</v>
      </c>
      <c r="S595" s="4">
        <v>1071.0</v>
      </c>
    </row>
    <row r="596">
      <c r="A596" s="3" t="s">
        <v>1768</v>
      </c>
      <c r="B596" s="4" t="s">
        <v>1755</v>
      </c>
      <c r="C596" s="5" t="s">
        <v>1769</v>
      </c>
      <c r="D596" s="3" t="s">
        <v>19</v>
      </c>
      <c r="E596" s="3" t="s">
        <v>20</v>
      </c>
      <c r="F596" s="3" t="s">
        <v>1770</v>
      </c>
      <c r="G596" s="3" t="s">
        <v>22</v>
      </c>
      <c r="H596" s="3">
        <v>28.0</v>
      </c>
      <c r="I596" s="3" t="s">
        <v>23</v>
      </c>
      <c r="J596" s="3" t="s">
        <v>24</v>
      </c>
      <c r="K596" s="3" t="s">
        <v>25</v>
      </c>
      <c r="L596" s="3">
        <v>7.0</v>
      </c>
      <c r="M596" s="4">
        <v>1071.0</v>
      </c>
      <c r="N596" s="3" t="s">
        <v>1771</v>
      </c>
      <c r="O596" s="6">
        <v>73278.0</v>
      </c>
      <c r="P596" s="3">
        <v>251.0</v>
      </c>
      <c r="Q596" s="3">
        <v>28.0</v>
      </c>
      <c r="S596" s="4">
        <v>1071.0</v>
      </c>
    </row>
    <row r="597">
      <c r="A597" s="3" t="s">
        <v>1772</v>
      </c>
      <c r="B597" s="4" t="e">
        <v>#N/A</v>
      </c>
      <c r="C597" s="5" t="s">
        <v>1773</v>
      </c>
      <c r="D597" s="3" t="s">
        <v>19</v>
      </c>
      <c r="E597" s="3" t="s">
        <v>20</v>
      </c>
      <c r="F597" s="3" t="s">
        <v>1774</v>
      </c>
      <c r="G597" s="3" t="s">
        <v>22</v>
      </c>
      <c r="H597" s="3">
        <v>28.0</v>
      </c>
      <c r="I597" s="3" t="s">
        <v>23</v>
      </c>
      <c r="J597" s="3" t="s">
        <v>24</v>
      </c>
      <c r="K597" s="3" t="s">
        <v>826</v>
      </c>
      <c r="L597" s="3">
        <v>0.0</v>
      </c>
      <c r="M597" s="4">
        <v>0.0</v>
      </c>
      <c r="N597" s="3" t="s">
        <v>27</v>
      </c>
      <c r="O597" s="3">
        <v>0.0</v>
      </c>
      <c r="P597" s="3" t="s">
        <v>167</v>
      </c>
      <c r="Q597" s="3" t="s">
        <v>27</v>
      </c>
      <c r="S597" s="4">
        <v>0.0</v>
      </c>
    </row>
    <row r="598">
      <c r="A598" s="3" t="s">
        <v>1775</v>
      </c>
      <c r="B598" s="4" t="e">
        <v>#N/A</v>
      </c>
      <c r="C598" s="5" t="s">
        <v>1776</v>
      </c>
      <c r="D598" s="3" t="s">
        <v>19</v>
      </c>
      <c r="E598" s="3" t="s">
        <v>20</v>
      </c>
      <c r="F598" s="3" t="s">
        <v>1777</v>
      </c>
      <c r="G598" s="3" t="s">
        <v>22</v>
      </c>
      <c r="H598" s="3">
        <v>28.0</v>
      </c>
      <c r="I598" s="3" t="s">
        <v>23</v>
      </c>
      <c r="J598" s="3" t="s">
        <v>27</v>
      </c>
      <c r="K598" s="3" t="s">
        <v>25</v>
      </c>
      <c r="L598" s="3">
        <v>159.0</v>
      </c>
      <c r="M598" s="4">
        <v>0.0</v>
      </c>
      <c r="N598" s="3" t="s">
        <v>27</v>
      </c>
      <c r="O598" s="6">
        <v>198420.0</v>
      </c>
      <c r="P598" s="3" t="s">
        <v>27</v>
      </c>
      <c r="Q598" s="3">
        <v>165.0</v>
      </c>
      <c r="S598" s="4">
        <v>0.0</v>
      </c>
    </row>
    <row r="599">
      <c r="A599" s="3" t="s">
        <v>1778</v>
      </c>
      <c r="B599" s="4" t="e">
        <v>#N/A</v>
      </c>
      <c r="C599" s="5" t="s">
        <v>1779</v>
      </c>
      <c r="D599" s="3" t="s">
        <v>19</v>
      </c>
      <c r="E599" s="3" t="s">
        <v>20</v>
      </c>
      <c r="F599" s="3" t="s">
        <v>1780</v>
      </c>
      <c r="G599" s="3" t="s">
        <v>22</v>
      </c>
      <c r="H599" s="3">
        <v>28.0</v>
      </c>
      <c r="I599" s="3" t="s">
        <v>23</v>
      </c>
      <c r="J599" s="3" t="s">
        <v>27</v>
      </c>
      <c r="K599" s="3" t="s">
        <v>826</v>
      </c>
      <c r="L599" s="3">
        <v>0.0</v>
      </c>
      <c r="M599" s="4" t="s">
        <v>153</v>
      </c>
      <c r="N599" s="3" t="s">
        <v>27</v>
      </c>
      <c r="O599" s="3">
        <v>0.0</v>
      </c>
      <c r="P599" s="3" t="s">
        <v>27</v>
      </c>
      <c r="Q599" s="3">
        <v>0.0</v>
      </c>
      <c r="S599" s="4" t="s">
        <v>153</v>
      </c>
    </row>
    <row r="600">
      <c r="A600" s="3" t="s">
        <v>1781</v>
      </c>
      <c r="B600" s="4" t="e">
        <v>#N/A</v>
      </c>
      <c r="C600" s="5" t="s">
        <v>1782</v>
      </c>
      <c r="D600" s="3" t="s">
        <v>19</v>
      </c>
      <c r="E600" s="3" t="s">
        <v>20</v>
      </c>
      <c r="F600" s="3" t="s">
        <v>1783</v>
      </c>
      <c r="G600" s="3" t="s">
        <v>69</v>
      </c>
      <c r="H600" s="3">
        <v>28.0</v>
      </c>
      <c r="I600" s="3" t="s">
        <v>23</v>
      </c>
      <c r="J600" s="3" t="s">
        <v>27</v>
      </c>
      <c r="K600" s="3" t="s">
        <v>1784</v>
      </c>
      <c r="L600" s="3">
        <v>649.0</v>
      </c>
      <c r="M600" s="4">
        <v>0.0</v>
      </c>
      <c r="N600" s="3" t="s">
        <v>27</v>
      </c>
      <c r="O600" s="3" t="s">
        <v>27</v>
      </c>
      <c r="P600" s="3" t="s">
        <v>27</v>
      </c>
      <c r="Q600" s="3">
        <v>192.0</v>
      </c>
      <c r="S600" s="4">
        <v>0.0</v>
      </c>
    </row>
    <row r="601">
      <c r="A601" s="3" t="s">
        <v>1785</v>
      </c>
      <c r="B601" s="4" t="e">
        <v>#N/A</v>
      </c>
      <c r="C601" s="5" t="s">
        <v>1786</v>
      </c>
      <c r="D601" s="3" t="s">
        <v>19</v>
      </c>
      <c r="E601" s="3" t="s">
        <v>20</v>
      </c>
      <c r="F601" s="3" t="s">
        <v>1787</v>
      </c>
      <c r="G601" s="3" t="s">
        <v>22</v>
      </c>
      <c r="H601" s="3">
        <v>28.0</v>
      </c>
      <c r="I601" s="3" t="s">
        <v>23</v>
      </c>
      <c r="J601" s="3" t="s">
        <v>24</v>
      </c>
      <c r="K601" s="3" t="s">
        <v>826</v>
      </c>
      <c r="L601" s="3">
        <v>0.0</v>
      </c>
      <c r="M601" s="4" t="s">
        <v>153</v>
      </c>
      <c r="N601" s="3" t="s">
        <v>1788</v>
      </c>
      <c r="O601" s="3">
        <v>0.0</v>
      </c>
      <c r="P601" s="3" t="s">
        <v>167</v>
      </c>
      <c r="Q601" s="3">
        <v>0.0</v>
      </c>
      <c r="S601" s="4" t="s">
        <v>153</v>
      </c>
    </row>
    <row r="602">
      <c r="A602" s="3" t="s">
        <v>1789</v>
      </c>
      <c r="B602" s="4" t="e">
        <v>#N/A</v>
      </c>
      <c r="C602" s="5" t="s">
        <v>1790</v>
      </c>
      <c r="D602" s="3" t="s">
        <v>19</v>
      </c>
      <c r="E602" s="3" t="s">
        <v>20</v>
      </c>
      <c r="F602" s="3" t="s">
        <v>1791</v>
      </c>
      <c r="G602" s="3" t="s">
        <v>22</v>
      </c>
      <c r="H602" s="3">
        <v>28.0</v>
      </c>
      <c r="I602" s="3" t="s">
        <v>23</v>
      </c>
      <c r="J602" s="3" t="s">
        <v>24</v>
      </c>
      <c r="K602" s="3" t="s">
        <v>27</v>
      </c>
      <c r="L602" s="3">
        <v>30.0</v>
      </c>
      <c r="M602" s="4">
        <v>0.0</v>
      </c>
      <c r="N602" s="3" t="s">
        <v>96</v>
      </c>
      <c r="O602" s="6">
        <v>259062.0</v>
      </c>
      <c r="P602" s="3" t="s">
        <v>27</v>
      </c>
      <c r="Q602" s="3">
        <v>418.0</v>
      </c>
      <c r="S602" s="4">
        <v>0.0</v>
      </c>
    </row>
    <row r="603">
      <c r="A603" s="3" t="s">
        <v>1792</v>
      </c>
      <c r="B603" s="4" t="e">
        <v>#N/A</v>
      </c>
      <c r="C603" s="5" t="s">
        <v>1793</v>
      </c>
      <c r="D603" s="3" t="s">
        <v>19</v>
      </c>
      <c r="E603" s="3" t="s">
        <v>20</v>
      </c>
      <c r="F603" s="3" t="s">
        <v>1794</v>
      </c>
      <c r="G603" s="3" t="s">
        <v>22</v>
      </c>
      <c r="H603" s="3">
        <v>28.0</v>
      </c>
      <c r="I603" s="3" t="s">
        <v>23</v>
      </c>
      <c r="J603" s="3" t="s">
        <v>24</v>
      </c>
      <c r="K603" s="3" t="s">
        <v>25</v>
      </c>
      <c r="L603" s="3">
        <v>1.0</v>
      </c>
      <c r="M603" s="4">
        <v>0.0</v>
      </c>
      <c r="O603" s="3">
        <v>0.0</v>
      </c>
      <c r="P603" s="3" t="s">
        <v>167</v>
      </c>
      <c r="Q603" s="3">
        <v>1.0</v>
      </c>
      <c r="S603" s="4">
        <v>0.0</v>
      </c>
    </row>
    <row r="604">
      <c r="A604" s="3" t="s">
        <v>1795</v>
      </c>
      <c r="B604" s="4" t="e">
        <v>#N/A</v>
      </c>
      <c r="C604" s="5" t="s">
        <v>1796</v>
      </c>
      <c r="D604" s="3" t="s">
        <v>19</v>
      </c>
      <c r="E604" s="3" t="s">
        <v>20</v>
      </c>
      <c r="F604" s="3" t="s">
        <v>1797</v>
      </c>
      <c r="G604" s="3" t="s">
        <v>22</v>
      </c>
      <c r="H604" s="3">
        <v>28.0</v>
      </c>
      <c r="I604" s="3" t="s">
        <v>23</v>
      </c>
      <c r="J604" s="3" t="s">
        <v>24</v>
      </c>
      <c r="K604" s="3" t="s">
        <v>27</v>
      </c>
      <c r="L604" s="3">
        <v>0.0</v>
      </c>
      <c r="M604" s="4" t="s">
        <v>153</v>
      </c>
      <c r="O604" s="3">
        <v>0.0</v>
      </c>
      <c r="P604" s="3" t="s">
        <v>167</v>
      </c>
      <c r="Q604" s="3">
        <v>0.0</v>
      </c>
      <c r="S604" s="4" t="s">
        <v>153</v>
      </c>
    </row>
    <row r="605">
      <c r="H605" s="4"/>
      <c r="M605" s="4" t="s">
        <v>153</v>
      </c>
      <c r="S605" s="4" t="s">
        <v>153</v>
      </c>
    </row>
    <row r="606">
      <c r="H606" s="4"/>
      <c r="M606" s="4" t="s">
        <v>153</v>
      </c>
      <c r="S606" s="4" t="s">
        <v>153</v>
      </c>
    </row>
    <row r="607">
      <c r="H607" s="4"/>
      <c r="M607" s="4" t="s">
        <v>153</v>
      </c>
      <c r="S607" s="4" t="s">
        <v>153</v>
      </c>
    </row>
    <row r="608">
      <c r="H608" s="4"/>
      <c r="M608" s="4" t="s">
        <v>153</v>
      </c>
      <c r="S608" s="4" t="s">
        <v>153</v>
      </c>
    </row>
    <row r="609">
      <c r="H609" s="4"/>
      <c r="M609" s="4" t="s">
        <v>153</v>
      </c>
      <c r="S609" s="4" t="s">
        <v>153</v>
      </c>
    </row>
    <row r="610">
      <c r="H610" s="4"/>
      <c r="M610" s="4" t="s">
        <v>153</v>
      </c>
      <c r="S610" s="4" t="s">
        <v>153</v>
      </c>
    </row>
    <row r="611">
      <c r="H611" s="4"/>
      <c r="M611" s="4" t="s">
        <v>153</v>
      </c>
      <c r="S611" s="4" t="s">
        <v>153</v>
      </c>
    </row>
    <row r="612">
      <c r="H612" s="4"/>
      <c r="M612" s="4" t="s">
        <v>153</v>
      </c>
      <c r="S612" s="4" t="s">
        <v>153</v>
      </c>
    </row>
    <row r="613">
      <c r="H613" s="4"/>
      <c r="M613" s="4" t="s">
        <v>153</v>
      </c>
      <c r="S613" s="4" t="s">
        <v>153</v>
      </c>
    </row>
    <row r="614">
      <c r="H614" s="4"/>
      <c r="M614" s="4" t="s">
        <v>153</v>
      </c>
      <c r="S614" s="4" t="s">
        <v>153</v>
      </c>
    </row>
    <row r="615">
      <c r="H615" s="4"/>
      <c r="M615" s="4" t="s">
        <v>153</v>
      </c>
      <c r="S615" s="4" t="s">
        <v>153</v>
      </c>
    </row>
    <row r="616">
      <c r="H616" s="4"/>
      <c r="M616" s="4" t="s">
        <v>153</v>
      </c>
      <c r="S616" s="4" t="s">
        <v>153</v>
      </c>
    </row>
    <row r="617">
      <c r="H617" s="4"/>
      <c r="M617" s="4" t="s">
        <v>153</v>
      </c>
      <c r="S617" s="4" t="s">
        <v>153</v>
      </c>
    </row>
    <row r="618">
      <c r="H618" s="4"/>
      <c r="M618" s="4" t="s">
        <v>153</v>
      </c>
      <c r="S618" s="4" t="s">
        <v>153</v>
      </c>
    </row>
    <row r="619">
      <c r="H619" s="4"/>
      <c r="M619" s="4" t="s">
        <v>153</v>
      </c>
      <c r="S619" s="4" t="s">
        <v>153</v>
      </c>
    </row>
    <row r="620">
      <c r="H620" s="4"/>
      <c r="M620" s="4" t="s">
        <v>153</v>
      </c>
      <c r="S620" s="4" t="s">
        <v>153</v>
      </c>
    </row>
    <row r="621">
      <c r="H621" s="4"/>
      <c r="M621" s="4" t="s">
        <v>153</v>
      </c>
      <c r="S621" s="4" t="s">
        <v>153</v>
      </c>
    </row>
    <row r="622">
      <c r="H622" s="4"/>
      <c r="M622" s="4" t="s">
        <v>153</v>
      </c>
      <c r="S622" s="4" t="s">
        <v>153</v>
      </c>
    </row>
    <row r="623">
      <c r="H623" s="4"/>
      <c r="M623" s="4" t="s">
        <v>153</v>
      </c>
      <c r="S623" s="4" t="s">
        <v>153</v>
      </c>
    </row>
    <row r="624">
      <c r="H624" s="4"/>
      <c r="M624" s="4" t="s">
        <v>153</v>
      </c>
      <c r="S624" s="4" t="s">
        <v>153</v>
      </c>
    </row>
    <row r="625">
      <c r="H625" s="4"/>
      <c r="M625" s="4" t="s">
        <v>153</v>
      </c>
      <c r="S625" s="4" t="s">
        <v>153</v>
      </c>
    </row>
    <row r="626">
      <c r="H626" s="4"/>
      <c r="M626" s="4" t="s">
        <v>153</v>
      </c>
      <c r="S626" s="4" t="s">
        <v>153</v>
      </c>
    </row>
    <row r="627">
      <c r="H627" s="4"/>
      <c r="M627" s="4" t="s">
        <v>153</v>
      </c>
      <c r="S627" s="4" t="s">
        <v>153</v>
      </c>
    </row>
    <row r="628">
      <c r="H628" s="4"/>
      <c r="M628" s="4" t="s">
        <v>153</v>
      </c>
      <c r="S628" s="4" t="s">
        <v>153</v>
      </c>
    </row>
    <row r="629">
      <c r="H629" s="4"/>
      <c r="M629" s="4" t="s">
        <v>153</v>
      </c>
      <c r="S629" s="4" t="s">
        <v>153</v>
      </c>
    </row>
    <row r="630">
      <c r="H630" s="4"/>
      <c r="M630" s="4" t="s">
        <v>153</v>
      </c>
      <c r="S630" s="4" t="s">
        <v>153</v>
      </c>
    </row>
    <row r="631">
      <c r="H631" s="4"/>
      <c r="M631" s="4" t="s">
        <v>153</v>
      </c>
      <c r="S631" s="4" t="s">
        <v>153</v>
      </c>
    </row>
    <row r="632">
      <c r="H632" s="4"/>
      <c r="M632" s="4" t="s">
        <v>153</v>
      </c>
      <c r="S632" s="4" t="s">
        <v>153</v>
      </c>
    </row>
    <row r="633">
      <c r="H633" s="4"/>
      <c r="M633" s="4" t="s">
        <v>153</v>
      </c>
      <c r="S633" s="4" t="s">
        <v>153</v>
      </c>
    </row>
    <row r="634">
      <c r="H634" s="4"/>
      <c r="M634" s="4" t="s">
        <v>153</v>
      </c>
      <c r="S634" s="4" t="s">
        <v>153</v>
      </c>
    </row>
    <row r="635">
      <c r="H635" s="4"/>
      <c r="M635" s="4" t="s">
        <v>153</v>
      </c>
      <c r="S635" s="4" t="s">
        <v>153</v>
      </c>
    </row>
    <row r="636">
      <c r="H636" s="4"/>
      <c r="M636" s="4" t="s">
        <v>153</v>
      </c>
      <c r="S636" s="4" t="s">
        <v>153</v>
      </c>
    </row>
    <row r="637">
      <c r="H637" s="4"/>
      <c r="M637" s="4" t="s">
        <v>153</v>
      </c>
      <c r="S637" s="4" t="s">
        <v>153</v>
      </c>
    </row>
    <row r="638">
      <c r="H638" s="4"/>
      <c r="M638" s="4" t="s">
        <v>153</v>
      </c>
      <c r="S638" s="4" t="s">
        <v>153</v>
      </c>
    </row>
    <row r="639">
      <c r="H639" s="4"/>
      <c r="M639" s="4" t="s">
        <v>153</v>
      </c>
      <c r="S639" s="4" t="s">
        <v>153</v>
      </c>
    </row>
    <row r="640">
      <c r="H640" s="4"/>
      <c r="M640" s="4" t="s">
        <v>153</v>
      </c>
      <c r="S640" s="4" t="s">
        <v>153</v>
      </c>
    </row>
    <row r="641">
      <c r="H641" s="4"/>
      <c r="M641" s="4" t="s">
        <v>153</v>
      </c>
      <c r="S641" s="4" t="s">
        <v>153</v>
      </c>
    </row>
    <row r="642">
      <c r="H642" s="4"/>
      <c r="M642" s="4" t="s">
        <v>153</v>
      </c>
      <c r="S642" s="4" t="s">
        <v>153</v>
      </c>
    </row>
    <row r="643">
      <c r="H643" s="4"/>
      <c r="M643" s="4" t="s">
        <v>153</v>
      </c>
      <c r="S643" s="4" t="s">
        <v>153</v>
      </c>
    </row>
    <row r="644">
      <c r="H644" s="4"/>
      <c r="M644" s="4" t="s">
        <v>153</v>
      </c>
      <c r="S644" s="4" t="s">
        <v>153</v>
      </c>
    </row>
    <row r="645">
      <c r="H645" s="4"/>
      <c r="M645" s="4" t="s">
        <v>153</v>
      </c>
      <c r="S645" s="4" t="s">
        <v>153</v>
      </c>
    </row>
    <row r="646">
      <c r="H646" s="4"/>
      <c r="M646" s="4" t="s">
        <v>153</v>
      </c>
      <c r="S646" s="4" t="s">
        <v>153</v>
      </c>
    </row>
    <row r="647">
      <c r="H647" s="4"/>
      <c r="M647" s="4" t="s">
        <v>153</v>
      </c>
      <c r="S647" s="4" t="s">
        <v>153</v>
      </c>
    </row>
    <row r="648">
      <c r="H648" s="4"/>
      <c r="M648" s="4" t="s">
        <v>153</v>
      </c>
      <c r="S648" s="4" t="s">
        <v>153</v>
      </c>
    </row>
    <row r="649">
      <c r="H649" s="4"/>
      <c r="M649" s="4" t="s">
        <v>153</v>
      </c>
      <c r="S649" s="4" t="s">
        <v>153</v>
      </c>
    </row>
    <row r="650">
      <c r="H650" s="4"/>
      <c r="M650" s="4" t="s">
        <v>153</v>
      </c>
      <c r="S650" s="4" t="s">
        <v>153</v>
      </c>
    </row>
    <row r="651">
      <c r="H651" s="4"/>
      <c r="M651" s="4" t="s">
        <v>153</v>
      </c>
      <c r="S651" s="4" t="s">
        <v>153</v>
      </c>
    </row>
    <row r="652">
      <c r="H652" s="4"/>
      <c r="M652" s="4" t="s">
        <v>153</v>
      </c>
      <c r="S652" s="4" t="s">
        <v>153</v>
      </c>
    </row>
    <row r="653">
      <c r="H653" s="4"/>
      <c r="M653" s="4" t="s">
        <v>153</v>
      </c>
      <c r="S653" s="4" t="s">
        <v>153</v>
      </c>
    </row>
    <row r="654">
      <c r="H654" s="4"/>
      <c r="M654" s="4" t="s">
        <v>153</v>
      </c>
      <c r="S654" s="4" t="s">
        <v>153</v>
      </c>
    </row>
    <row r="655">
      <c r="H655" s="4"/>
      <c r="M655" s="4" t="s">
        <v>153</v>
      </c>
      <c r="S655" s="4" t="s">
        <v>153</v>
      </c>
    </row>
    <row r="656">
      <c r="H656" s="4"/>
      <c r="M656" s="4" t="s">
        <v>153</v>
      </c>
      <c r="S656" s="4" t="s">
        <v>153</v>
      </c>
    </row>
    <row r="657">
      <c r="H657" s="4"/>
      <c r="M657" s="4" t="s">
        <v>153</v>
      </c>
      <c r="S657" s="4" t="s">
        <v>153</v>
      </c>
    </row>
    <row r="658">
      <c r="H658" s="4"/>
      <c r="M658" s="4" t="s">
        <v>153</v>
      </c>
      <c r="S658" s="4" t="s">
        <v>153</v>
      </c>
    </row>
    <row r="659">
      <c r="H659" s="4"/>
      <c r="M659" s="4" t="s">
        <v>153</v>
      </c>
      <c r="S659" s="4" t="s">
        <v>153</v>
      </c>
    </row>
    <row r="660">
      <c r="H660" s="4"/>
      <c r="M660" s="4" t="s">
        <v>153</v>
      </c>
      <c r="S660" s="4" t="s">
        <v>153</v>
      </c>
    </row>
    <row r="661">
      <c r="H661" s="4"/>
      <c r="M661" s="4" t="s">
        <v>153</v>
      </c>
      <c r="S661" s="4" t="s">
        <v>153</v>
      </c>
    </row>
    <row r="662">
      <c r="H662" s="4"/>
      <c r="M662" s="4" t="s">
        <v>153</v>
      </c>
      <c r="S662" s="4" t="s">
        <v>153</v>
      </c>
    </row>
    <row r="663">
      <c r="H663" s="4"/>
      <c r="M663" s="4" t="s">
        <v>153</v>
      </c>
      <c r="S663" s="4" t="s">
        <v>153</v>
      </c>
    </row>
    <row r="664">
      <c r="H664" s="4"/>
      <c r="M664" s="4" t="s">
        <v>153</v>
      </c>
      <c r="S664" s="4" t="s">
        <v>153</v>
      </c>
    </row>
    <row r="665">
      <c r="H665" s="4"/>
      <c r="M665" s="4" t="s">
        <v>153</v>
      </c>
      <c r="S665" s="4" t="s">
        <v>153</v>
      </c>
    </row>
    <row r="666">
      <c r="H666" s="4"/>
      <c r="M666" s="4" t="s">
        <v>153</v>
      </c>
      <c r="S666" s="4" t="s">
        <v>153</v>
      </c>
    </row>
    <row r="667">
      <c r="H667" s="4"/>
      <c r="M667" s="4" t="s">
        <v>153</v>
      </c>
      <c r="S667" s="4" t="s">
        <v>153</v>
      </c>
    </row>
    <row r="668">
      <c r="H668" s="4"/>
      <c r="M668" s="4" t="s">
        <v>153</v>
      </c>
      <c r="S668" s="4" t="s">
        <v>153</v>
      </c>
    </row>
    <row r="669">
      <c r="H669" s="4"/>
      <c r="M669" s="4" t="s">
        <v>153</v>
      </c>
      <c r="S669" s="4" t="s">
        <v>153</v>
      </c>
    </row>
    <row r="670">
      <c r="H670" s="4"/>
      <c r="M670" s="4" t="s">
        <v>153</v>
      </c>
      <c r="S670" s="4" t="s">
        <v>153</v>
      </c>
    </row>
    <row r="671">
      <c r="H671" s="4"/>
      <c r="M671" s="4" t="s">
        <v>153</v>
      </c>
      <c r="S671" s="4" t="s">
        <v>153</v>
      </c>
    </row>
    <row r="672">
      <c r="H672" s="4"/>
      <c r="M672" s="4" t="s">
        <v>153</v>
      </c>
      <c r="S672" s="4" t="s">
        <v>153</v>
      </c>
    </row>
    <row r="673">
      <c r="H673" s="4"/>
      <c r="M673" s="4" t="s">
        <v>153</v>
      </c>
      <c r="S673" s="4" t="s">
        <v>153</v>
      </c>
    </row>
    <row r="674">
      <c r="H674" s="4"/>
      <c r="M674" s="4" t="s">
        <v>153</v>
      </c>
      <c r="S674" s="4" t="s">
        <v>153</v>
      </c>
    </row>
    <row r="675">
      <c r="H675" s="4"/>
      <c r="M675" s="4" t="s">
        <v>153</v>
      </c>
      <c r="S675" s="4" t="s">
        <v>153</v>
      </c>
    </row>
    <row r="676">
      <c r="H676" s="4"/>
      <c r="M676" s="4" t="s">
        <v>153</v>
      </c>
      <c r="S676" s="4" t="s">
        <v>153</v>
      </c>
    </row>
    <row r="677">
      <c r="H677" s="4"/>
      <c r="M677" s="4" t="s">
        <v>153</v>
      </c>
      <c r="S677" s="4" t="s">
        <v>153</v>
      </c>
    </row>
    <row r="678">
      <c r="H678" s="4"/>
      <c r="M678" s="4" t="s">
        <v>153</v>
      </c>
      <c r="S678" s="4" t="s">
        <v>153</v>
      </c>
    </row>
    <row r="679">
      <c r="H679" s="4"/>
      <c r="M679" s="4" t="s">
        <v>153</v>
      </c>
      <c r="S679" s="4" t="s">
        <v>153</v>
      </c>
    </row>
    <row r="680">
      <c r="H680" s="4"/>
      <c r="M680" s="4" t="s">
        <v>153</v>
      </c>
      <c r="S680" s="4" t="s">
        <v>153</v>
      </c>
    </row>
    <row r="681">
      <c r="H681" s="4"/>
      <c r="M681" s="4" t="s">
        <v>153</v>
      </c>
      <c r="S681" s="4" t="s">
        <v>153</v>
      </c>
    </row>
    <row r="682">
      <c r="H682" s="4"/>
      <c r="M682" s="4" t="s">
        <v>153</v>
      </c>
      <c r="S682" s="4" t="s">
        <v>153</v>
      </c>
    </row>
    <row r="683">
      <c r="H683" s="4"/>
      <c r="M683" s="4" t="s">
        <v>153</v>
      </c>
      <c r="S683" s="4" t="s">
        <v>153</v>
      </c>
    </row>
    <row r="684">
      <c r="H684" s="4"/>
      <c r="M684" s="4" t="s">
        <v>153</v>
      </c>
      <c r="S684" s="4" t="s">
        <v>153</v>
      </c>
    </row>
    <row r="685">
      <c r="H685" s="4"/>
      <c r="M685" s="4" t="s">
        <v>153</v>
      </c>
      <c r="S685" s="4" t="s">
        <v>153</v>
      </c>
    </row>
    <row r="686">
      <c r="H686" s="4"/>
      <c r="M686" s="4" t="s">
        <v>153</v>
      </c>
      <c r="S686" s="4" t="s">
        <v>153</v>
      </c>
    </row>
    <row r="687">
      <c r="H687" s="4"/>
      <c r="M687" s="4" t="s">
        <v>153</v>
      </c>
      <c r="S687" s="4" t="s">
        <v>153</v>
      </c>
    </row>
    <row r="688">
      <c r="H688" s="4"/>
      <c r="M688" s="4" t="s">
        <v>153</v>
      </c>
      <c r="S688" s="4" t="s">
        <v>153</v>
      </c>
    </row>
    <row r="689">
      <c r="H689" s="4"/>
      <c r="M689" s="4" t="s">
        <v>153</v>
      </c>
      <c r="S689" s="4" t="s">
        <v>153</v>
      </c>
    </row>
    <row r="690">
      <c r="H690" s="4"/>
      <c r="M690" s="4" t="s">
        <v>153</v>
      </c>
      <c r="S690" s="4" t="s">
        <v>153</v>
      </c>
    </row>
    <row r="691">
      <c r="H691" s="4"/>
      <c r="M691" s="4" t="s">
        <v>153</v>
      </c>
      <c r="S691" s="4" t="s">
        <v>153</v>
      </c>
    </row>
    <row r="692">
      <c r="H692" s="4"/>
      <c r="M692" s="4" t="s">
        <v>153</v>
      </c>
      <c r="S692" s="4" t="s">
        <v>153</v>
      </c>
    </row>
    <row r="693">
      <c r="H693" s="4"/>
      <c r="M693" s="4" t="s">
        <v>153</v>
      </c>
      <c r="S693" s="4" t="s">
        <v>153</v>
      </c>
    </row>
    <row r="694">
      <c r="H694" s="4"/>
      <c r="M694" s="4" t="s">
        <v>153</v>
      </c>
      <c r="S694" s="4" t="s">
        <v>153</v>
      </c>
    </row>
    <row r="695">
      <c r="H695" s="4"/>
      <c r="M695" s="4" t="s">
        <v>153</v>
      </c>
      <c r="S695" s="4" t="s">
        <v>153</v>
      </c>
    </row>
    <row r="696">
      <c r="H696" s="4"/>
      <c r="M696" s="4" t="s">
        <v>153</v>
      </c>
      <c r="S696" s="4" t="s">
        <v>153</v>
      </c>
    </row>
    <row r="697">
      <c r="H697" s="4"/>
      <c r="M697" s="4" t="s">
        <v>153</v>
      </c>
      <c r="S697" s="4" t="s">
        <v>153</v>
      </c>
    </row>
    <row r="698">
      <c r="H698" s="4"/>
      <c r="M698" s="4" t="s">
        <v>153</v>
      </c>
      <c r="S698" s="4" t="s">
        <v>153</v>
      </c>
    </row>
    <row r="699">
      <c r="H699" s="4"/>
      <c r="M699" s="4" t="s">
        <v>153</v>
      </c>
      <c r="S699" s="4" t="s">
        <v>153</v>
      </c>
    </row>
    <row r="700">
      <c r="H700" s="4"/>
      <c r="M700" s="4" t="s">
        <v>153</v>
      </c>
      <c r="S700" s="4" t="s">
        <v>153</v>
      </c>
    </row>
    <row r="701">
      <c r="H701" s="4"/>
      <c r="M701" s="4" t="s">
        <v>153</v>
      </c>
      <c r="S701" s="4" t="s">
        <v>153</v>
      </c>
    </row>
    <row r="702">
      <c r="H702" s="4"/>
      <c r="M702" s="4" t="s">
        <v>153</v>
      </c>
      <c r="S702" s="4" t="s">
        <v>153</v>
      </c>
    </row>
    <row r="703">
      <c r="H703" s="4"/>
      <c r="M703" s="4" t="s">
        <v>153</v>
      </c>
      <c r="S703" s="4" t="s">
        <v>153</v>
      </c>
    </row>
    <row r="704">
      <c r="H704" s="4"/>
      <c r="M704" s="4" t="s">
        <v>153</v>
      </c>
      <c r="S704" s="4" t="s">
        <v>153</v>
      </c>
    </row>
    <row r="705">
      <c r="H705" s="4"/>
      <c r="M705" s="4" t="s">
        <v>153</v>
      </c>
      <c r="S705" s="4" t="s">
        <v>153</v>
      </c>
    </row>
    <row r="706">
      <c r="H706" s="4"/>
      <c r="M706" s="4" t="s">
        <v>153</v>
      </c>
      <c r="S706" s="4" t="s">
        <v>153</v>
      </c>
    </row>
    <row r="707">
      <c r="H707" s="4"/>
      <c r="M707" s="4" t="s">
        <v>153</v>
      </c>
      <c r="S707" s="4" t="s">
        <v>153</v>
      </c>
    </row>
    <row r="708">
      <c r="H708" s="4"/>
      <c r="M708" s="4" t="s">
        <v>153</v>
      </c>
      <c r="S708" s="4" t="s">
        <v>153</v>
      </c>
    </row>
    <row r="709">
      <c r="H709" s="4"/>
      <c r="M709" s="4" t="s">
        <v>153</v>
      </c>
      <c r="S709" s="4" t="s">
        <v>153</v>
      </c>
    </row>
    <row r="710">
      <c r="H710" s="4"/>
      <c r="M710" s="4" t="s">
        <v>153</v>
      </c>
      <c r="S710" s="4" t="s">
        <v>153</v>
      </c>
    </row>
    <row r="711">
      <c r="H711" s="4"/>
      <c r="M711" s="4" t="s">
        <v>153</v>
      </c>
      <c r="S711" s="4" t="s">
        <v>153</v>
      </c>
    </row>
    <row r="712">
      <c r="H712" s="4"/>
      <c r="M712" s="4" t="s">
        <v>153</v>
      </c>
      <c r="S712" s="4" t="s">
        <v>153</v>
      </c>
    </row>
    <row r="713">
      <c r="H713" s="4"/>
      <c r="M713" s="4" t="s">
        <v>153</v>
      </c>
      <c r="S713" s="4" t="s">
        <v>153</v>
      </c>
    </row>
    <row r="714">
      <c r="H714" s="4"/>
      <c r="M714" s="4" t="s">
        <v>153</v>
      </c>
      <c r="S714" s="4" t="s">
        <v>153</v>
      </c>
    </row>
    <row r="715">
      <c r="H715" s="4"/>
      <c r="M715" s="4" t="s">
        <v>153</v>
      </c>
      <c r="S715" s="4" t="s">
        <v>153</v>
      </c>
    </row>
    <row r="716">
      <c r="H716" s="4"/>
      <c r="M716" s="4" t="s">
        <v>153</v>
      </c>
      <c r="S716" s="4" t="s">
        <v>153</v>
      </c>
    </row>
    <row r="717">
      <c r="H717" s="4"/>
      <c r="M717" s="4" t="s">
        <v>153</v>
      </c>
      <c r="S717" s="4" t="s">
        <v>153</v>
      </c>
    </row>
    <row r="718">
      <c r="H718" s="4"/>
      <c r="M718" s="4" t="s">
        <v>153</v>
      </c>
      <c r="S718" s="4" t="s">
        <v>153</v>
      </c>
    </row>
    <row r="719">
      <c r="H719" s="4"/>
      <c r="M719" s="4" t="s">
        <v>153</v>
      </c>
      <c r="S719" s="4" t="s">
        <v>153</v>
      </c>
    </row>
    <row r="720">
      <c r="H720" s="4"/>
      <c r="M720" s="4" t="s">
        <v>153</v>
      </c>
      <c r="S720" s="4" t="s">
        <v>153</v>
      </c>
    </row>
    <row r="721">
      <c r="H721" s="4"/>
      <c r="M721" s="4" t="s">
        <v>153</v>
      </c>
      <c r="S721" s="4" t="s">
        <v>153</v>
      </c>
    </row>
    <row r="722">
      <c r="H722" s="4"/>
      <c r="M722" s="4" t="s">
        <v>153</v>
      </c>
      <c r="S722" s="4" t="s">
        <v>153</v>
      </c>
    </row>
    <row r="723">
      <c r="H723" s="4"/>
      <c r="M723" s="4" t="s">
        <v>153</v>
      </c>
      <c r="S723" s="4" t="s">
        <v>153</v>
      </c>
    </row>
    <row r="724">
      <c r="H724" s="4"/>
      <c r="M724" s="4" t="s">
        <v>153</v>
      </c>
      <c r="S724" s="4" t="s">
        <v>153</v>
      </c>
    </row>
    <row r="725">
      <c r="H725" s="4"/>
      <c r="M725" s="4" t="s">
        <v>153</v>
      </c>
      <c r="S725" s="4" t="s">
        <v>153</v>
      </c>
    </row>
    <row r="726">
      <c r="H726" s="4"/>
      <c r="M726" s="4" t="s">
        <v>153</v>
      </c>
      <c r="S726" s="4" t="s">
        <v>153</v>
      </c>
    </row>
    <row r="727">
      <c r="H727" s="4"/>
      <c r="M727" s="4" t="s">
        <v>153</v>
      </c>
      <c r="S727" s="4" t="s">
        <v>153</v>
      </c>
    </row>
    <row r="728">
      <c r="H728" s="4"/>
      <c r="M728" s="4" t="s">
        <v>153</v>
      </c>
      <c r="S728" s="4" t="s">
        <v>153</v>
      </c>
    </row>
    <row r="729">
      <c r="H729" s="4"/>
      <c r="M729" s="4" t="s">
        <v>153</v>
      </c>
      <c r="S729" s="4" t="s">
        <v>153</v>
      </c>
    </row>
    <row r="730">
      <c r="H730" s="4"/>
      <c r="M730" s="4" t="s">
        <v>153</v>
      </c>
      <c r="S730" s="4" t="s">
        <v>153</v>
      </c>
    </row>
    <row r="731">
      <c r="H731" s="4"/>
      <c r="M731" s="4" t="s">
        <v>153</v>
      </c>
      <c r="S731" s="4" t="s">
        <v>153</v>
      </c>
    </row>
    <row r="732">
      <c r="H732" s="4"/>
      <c r="M732" s="4" t="s">
        <v>153</v>
      </c>
      <c r="S732" s="4" t="s">
        <v>153</v>
      </c>
    </row>
    <row r="733">
      <c r="H733" s="4"/>
      <c r="M733" s="4" t="s">
        <v>153</v>
      </c>
      <c r="S733" s="4" t="s">
        <v>153</v>
      </c>
    </row>
    <row r="734">
      <c r="H734" s="4"/>
      <c r="M734" s="4" t="s">
        <v>153</v>
      </c>
      <c r="S734" s="4" t="s">
        <v>153</v>
      </c>
    </row>
    <row r="735">
      <c r="H735" s="4"/>
      <c r="M735" s="4" t="s">
        <v>153</v>
      </c>
      <c r="S735" s="4" t="s">
        <v>153</v>
      </c>
    </row>
    <row r="736">
      <c r="H736" s="4"/>
      <c r="M736" s="4" t="s">
        <v>153</v>
      </c>
      <c r="S736" s="4" t="s">
        <v>153</v>
      </c>
    </row>
    <row r="737">
      <c r="H737" s="4"/>
      <c r="M737" s="4" t="s">
        <v>153</v>
      </c>
      <c r="S737" s="4" t="s">
        <v>153</v>
      </c>
    </row>
    <row r="738">
      <c r="H738" s="4"/>
      <c r="M738" s="4" t="s">
        <v>153</v>
      </c>
      <c r="S738" s="4" t="s">
        <v>153</v>
      </c>
    </row>
    <row r="739">
      <c r="H739" s="4"/>
      <c r="M739" s="4" t="s">
        <v>153</v>
      </c>
      <c r="S739" s="4" t="s">
        <v>153</v>
      </c>
    </row>
    <row r="740">
      <c r="H740" s="4"/>
      <c r="M740" s="4" t="s">
        <v>153</v>
      </c>
      <c r="S740" s="4" t="s">
        <v>153</v>
      </c>
    </row>
    <row r="741">
      <c r="H741" s="4"/>
      <c r="M741" s="4" t="s">
        <v>153</v>
      </c>
      <c r="S741" s="4" t="s">
        <v>153</v>
      </c>
    </row>
    <row r="742">
      <c r="H742" s="4"/>
      <c r="M742" s="4" t="s">
        <v>153</v>
      </c>
      <c r="S742" s="4" t="s">
        <v>153</v>
      </c>
    </row>
    <row r="743">
      <c r="H743" s="4"/>
      <c r="M743" s="4" t="s">
        <v>153</v>
      </c>
      <c r="S743" s="4" t="s">
        <v>153</v>
      </c>
    </row>
    <row r="744">
      <c r="H744" s="4"/>
      <c r="M744" s="4" t="s">
        <v>153</v>
      </c>
      <c r="S744" s="4" t="s">
        <v>153</v>
      </c>
    </row>
    <row r="745">
      <c r="H745" s="4"/>
      <c r="M745" s="4" t="s">
        <v>153</v>
      </c>
      <c r="S745" s="4" t="s">
        <v>153</v>
      </c>
    </row>
    <row r="746">
      <c r="H746" s="4"/>
      <c r="M746" s="4" t="s">
        <v>153</v>
      </c>
      <c r="S746" s="4" t="s">
        <v>153</v>
      </c>
    </row>
    <row r="747">
      <c r="H747" s="4"/>
      <c r="M747" s="4" t="s">
        <v>153</v>
      </c>
      <c r="S747" s="4" t="s">
        <v>153</v>
      </c>
    </row>
    <row r="748">
      <c r="H748" s="4"/>
      <c r="M748" s="4" t="s">
        <v>153</v>
      </c>
      <c r="S748" s="4" t="s">
        <v>153</v>
      </c>
    </row>
    <row r="749">
      <c r="H749" s="4"/>
      <c r="M749" s="4" t="s">
        <v>153</v>
      </c>
      <c r="S749" s="4" t="s">
        <v>153</v>
      </c>
    </row>
    <row r="750">
      <c r="H750" s="4"/>
      <c r="M750" s="4" t="s">
        <v>153</v>
      </c>
      <c r="S750" s="4" t="s">
        <v>153</v>
      </c>
    </row>
    <row r="751">
      <c r="H751" s="4"/>
      <c r="M751" s="4" t="s">
        <v>153</v>
      </c>
      <c r="S751" s="4" t="s">
        <v>153</v>
      </c>
    </row>
    <row r="752">
      <c r="H752" s="4"/>
      <c r="M752" s="4" t="s">
        <v>153</v>
      </c>
      <c r="S752" s="4" t="s">
        <v>153</v>
      </c>
    </row>
    <row r="753">
      <c r="H753" s="4"/>
      <c r="M753" s="4" t="s">
        <v>153</v>
      </c>
      <c r="S753" s="4" t="s">
        <v>153</v>
      </c>
    </row>
    <row r="754">
      <c r="H754" s="4"/>
      <c r="M754" s="4" t="s">
        <v>153</v>
      </c>
      <c r="S754" s="4" t="s">
        <v>153</v>
      </c>
    </row>
    <row r="755">
      <c r="H755" s="4"/>
      <c r="M755" s="4" t="s">
        <v>153</v>
      </c>
      <c r="S755" s="4" t="s">
        <v>153</v>
      </c>
    </row>
    <row r="756">
      <c r="H756" s="4"/>
      <c r="M756" s="4" t="s">
        <v>153</v>
      </c>
      <c r="S756" s="4" t="s">
        <v>153</v>
      </c>
    </row>
    <row r="757">
      <c r="H757" s="4"/>
      <c r="M757" s="4" t="s">
        <v>153</v>
      </c>
      <c r="S757" s="4" t="s">
        <v>153</v>
      </c>
    </row>
    <row r="758">
      <c r="H758" s="4"/>
      <c r="M758" s="4" t="s">
        <v>153</v>
      </c>
      <c r="S758" s="4" t="s">
        <v>153</v>
      </c>
    </row>
    <row r="759">
      <c r="H759" s="4"/>
      <c r="M759" s="4" t="s">
        <v>153</v>
      </c>
      <c r="S759" s="4" t="s">
        <v>153</v>
      </c>
    </row>
    <row r="760">
      <c r="H760" s="4"/>
      <c r="M760" s="4" t="s">
        <v>153</v>
      </c>
      <c r="S760" s="4" t="s">
        <v>153</v>
      </c>
    </row>
    <row r="761">
      <c r="H761" s="4"/>
      <c r="M761" s="4" t="s">
        <v>153</v>
      </c>
      <c r="S761" s="4" t="s">
        <v>153</v>
      </c>
    </row>
    <row r="762">
      <c r="H762" s="4"/>
      <c r="M762" s="4" t="s">
        <v>153</v>
      </c>
      <c r="S762" s="4" t="s">
        <v>153</v>
      </c>
    </row>
    <row r="763">
      <c r="H763" s="4"/>
      <c r="M763" s="4" t="s">
        <v>153</v>
      </c>
      <c r="S763" s="4" t="s">
        <v>153</v>
      </c>
    </row>
    <row r="764">
      <c r="H764" s="4"/>
      <c r="M764" s="4" t="s">
        <v>153</v>
      </c>
      <c r="S764" s="4" t="s">
        <v>153</v>
      </c>
    </row>
    <row r="765">
      <c r="H765" s="4"/>
      <c r="M765" s="4" t="s">
        <v>153</v>
      </c>
      <c r="S765" s="4" t="s">
        <v>153</v>
      </c>
    </row>
    <row r="766">
      <c r="H766" s="4"/>
      <c r="M766" s="4" t="s">
        <v>153</v>
      </c>
      <c r="S766" s="4" t="s">
        <v>153</v>
      </c>
    </row>
    <row r="767">
      <c r="H767" s="4"/>
      <c r="M767" s="4" t="s">
        <v>153</v>
      </c>
      <c r="S767" s="4" t="s">
        <v>153</v>
      </c>
    </row>
    <row r="768">
      <c r="H768" s="4"/>
      <c r="M768" s="4" t="s">
        <v>153</v>
      </c>
      <c r="S768" s="4" t="s">
        <v>153</v>
      </c>
    </row>
    <row r="769">
      <c r="H769" s="4"/>
      <c r="M769" s="4" t="s">
        <v>153</v>
      </c>
      <c r="S769" s="4" t="s">
        <v>153</v>
      </c>
    </row>
    <row r="770">
      <c r="H770" s="4"/>
      <c r="M770" s="4" t="s">
        <v>153</v>
      </c>
      <c r="S770" s="4" t="s">
        <v>153</v>
      </c>
    </row>
    <row r="771">
      <c r="H771" s="4"/>
      <c r="M771" s="4" t="s">
        <v>153</v>
      </c>
      <c r="S771" s="4" t="s">
        <v>153</v>
      </c>
    </row>
    <row r="772">
      <c r="H772" s="4"/>
      <c r="M772" s="4" t="s">
        <v>153</v>
      </c>
      <c r="S772" s="4" t="s">
        <v>153</v>
      </c>
    </row>
    <row r="773">
      <c r="H773" s="4"/>
      <c r="M773" s="4" t="s">
        <v>153</v>
      </c>
      <c r="S773" s="4" t="s">
        <v>153</v>
      </c>
    </row>
    <row r="774">
      <c r="H774" s="4"/>
      <c r="M774" s="4" t="s">
        <v>153</v>
      </c>
      <c r="S774" s="4" t="s">
        <v>153</v>
      </c>
    </row>
    <row r="775">
      <c r="H775" s="4"/>
      <c r="M775" s="4" t="s">
        <v>153</v>
      </c>
      <c r="S775" s="4" t="s">
        <v>153</v>
      </c>
    </row>
    <row r="776">
      <c r="H776" s="4"/>
      <c r="M776" s="4" t="s">
        <v>153</v>
      </c>
      <c r="S776" s="4" t="s">
        <v>153</v>
      </c>
    </row>
    <row r="777">
      <c r="H777" s="4"/>
      <c r="M777" s="4" t="s">
        <v>153</v>
      </c>
      <c r="S777" s="4" t="s">
        <v>153</v>
      </c>
    </row>
    <row r="778">
      <c r="H778" s="4"/>
      <c r="M778" s="4" t="s">
        <v>153</v>
      </c>
      <c r="S778" s="4" t="s">
        <v>153</v>
      </c>
    </row>
    <row r="779">
      <c r="H779" s="4"/>
      <c r="M779" s="4" t="s">
        <v>153</v>
      </c>
      <c r="S779" s="4" t="s">
        <v>153</v>
      </c>
    </row>
    <row r="780">
      <c r="H780" s="4"/>
      <c r="M780" s="4" t="s">
        <v>153</v>
      </c>
      <c r="S780" s="4" t="s">
        <v>153</v>
      </c>
    </row>
    <row r="781">
      <c r="H781" s="4"/>
      <c r="M781" s="4" t="s">
        <v>153</v>
      </c>
      <c r="S781" s="4" t="s">
        <v>153</v>
      </c>
    </row>
    <row r="782">
      <c r="H782" s="4"/>
      <c r="M782" s="4" t="s">
        <v>153</v>
      </c>
      <c r="S782" s="4" t="s">
        <v>153</v>
      </c>
    </row>
    <row r="783">
      <c r="H783" s="4"/>
      <c r="M783" s="4" t="s">
        <v>153</v>
      </c>
      <c r="S783" s="4" t="s">
        <v>153</v>
      </c>
    </row>
    <row r="784">
      <c r="H784" s="4"/>
      <c r="M784" s="4" t="s">
        <v>153</v>
      </c>
      <c r="S784" s="4" t="s">
        <v>153</v>
      </c>
    </row>
    <row r="785">
      <c r="H785" s="4"/>
      <c r="M785" s="4" t="s">
        <v>153</v>
      </c>
      <c r="S785" s="4" t="s">
        <v>153</v>
      </c>
    </row>
    <row r="786">
      <c r="H786" s="4"/>
      <c r="M786" s="4" t="s">
        <v>153</v>
      </c>
      <c r="S786" s="4" t="s">
        <v>153</v>
      </c>
    </row>
    <row r="787">
      <c r="H787" s="4"/>
      <c r="M787" s="4" t="s">
        <v>153</v>
      </c>
      <c r="S787" s="4" t="s">
        <v>153</v>
      </c>
    </row>
    <row r="788">
      <c r="H788" s="4"/>
      <c r="M788" s="4" t="s">
        <v>153</v>
      </c>
      <c r="S788" s="4" t="s">
        <v>153</v>
      </c>
    </row>
    <row r="789">
      <c r="H789" s="4"/>
      <c r="M789" s="4" t="s">
        <v>153</v>
      </c>
      <c r="S789" s="4" t="s">
        <v>153</v>
      </c>
    </row>
    <row r="790">
      <c r="H790" s="4"/>
      <c r="M790" s="4" t="s">
        <v>153</v>
      </c>
      <c r="S790" s="4" t="s">
        <v>153</v>
      </c>
    </row>
    <row r="791">
      <c r="H791" s="4"/>
      <c r="M791" s="4" t="s">
        <v>153</v>
      </c>
      <c r="S791" s="4" t="s">
        <v>153</v>
      </c>
    </row>
    <row r="792">
      <c r="H792" s="4"/>
      <c r="M792" s="4" t="s">
        <v>153</v>
      </c>
      <c r="S792" s="4" t="s">
        <v>153</v>
      </c>
    </row>
    <row r="793">
      <c r="H793" s="4"/>
      <c r="M793" s="4" t="s">
        <v>153</v>
      </c>
      <c r="S793" s="4" t="s">
        <v>153</v>
      </c>
    </row>
    <row r="794">
      <c r="H794" s="4"/>
      <c r="M794" s="4" t="s">
        <v>153</v>
      </c>
      <c r="S794" s="4" t="s">
        <v>153</v>
      </c>
    </row>
    <row r="795">
      <c r="H795" s="4"/>
      <c r="M795" s="4" t="s">
        <v>153</v>
      </c>
      <c r="S795" s="4" t="s">
        <v>153</v>
      </c>
    </row>
    <row r="796">
      <c r="H796" s="4"/>
      <c r="M796" s="4" t="s">
        <v>153</v>
      </c>
      <c r="S796" s="4" t="s">
        <v>153</v>
      </c>
    </row>
    <row r="797">
      <c r="H797" s="4"/>
      <c r="M797" s="4" t="s">
        <v>153</v>
      </c>
      <c r="S797" s="4" t="s">
        <v>153</v>
      </c>
    </row>
    <row r="798">
      <c r="H798" s="4"/>
      <c r="M798" s="4" t="s">
        <v>153</v>
      </c>
      <c r="S798" s="4" t="s">
        <v>153</v>
      </c>
    </row>
    <row r="799">
      <c r="H799" s="4"/>
      <c r="M799" s="4" t="s">
        <v>153</v>
      </c>
      <c r="S799" s="4" t="s">
        <v>153</v>
      </c>
    </row>
    <row r="800">
      <c r="H800" s="4"/>
      <c r="M800" s="4" t="s">
        <v>153</v>
      </c>
      <c r="S800" s="4" t="s">
        <v>153</v>
      </c>
    </row>
    <row r="801">
      <c r="H801" s="4"/>
      <c r="M801" s="4" t="s">
        <v>153</v>
      </c>
      <c r="S801" s="4" t="s">
        <v>153</v>
      </c>
    </row>
    <row r="802">
      <c r="H802" s="4"/>
      <c r="M802" s="4" t="s">
        <v>153</v>
      </c>
      <c r="S802" s="4" t="s">
        <v>153</v>
      </c>
    </row>
    <row r="803">
      <c r="H803" s="4"/>
      <c r="M803" s="4" t="s">
        <v>153</v>
      </c>
      <c r="S803" s="4" t="s">
        <v>153</v>
      </c>
    </row>
    <row r="804">
      <c r="H804" s="4"/>
      <c r="M804" s="4" t="s">
        <v>153</v>
      </c>
      <c r="S804" s="4" t="s">
        <v>153</v>
      </c>
    </row>
    <row r="805">
      <c r="H805" s="4"/>
      <c r="M805" s="4" t="s">
        <v>153</v>
      </c>
      <c r="S805" s="4" t="s">
        <v>153</v>
      </c>
    </row>
    <row r="806">
      <c r="H806" s="4"/>
      <c r="M806" s="4" t="s">
        <v>153</v>
      </c>
      <c r="S806" s="4" t="s">
        <v>153</v>
      </c>
    </row>
    <row r="807">
      <c r="H807" s="4"/>
      <c r="M807" s="4" t="s">
        <v>153</v>
      </c>
      <c r="S807" s="4" t="s">
        <v>153</v>
      </c>
    </row>
    <row r="808">
      <c r="H808" s="4"/>
      <c r="M808" s="4" t="s">
        <v>153</v>
      </c>
      <c r="S808" s="4" t="s">
        <v>153</v>
      </c>
    </row>
    <row r="809">
      <c r="H809" s="4"/>
      <c r="M809" s="4" t="s">
        <v>153</v>
      </c>
      <c r="S809" s="4" t="s">
        <v>153</v>
      </c>
    </row>
    <row r="810">
      <c r="H810" s="4"/>
      <c r="M810" s="4" t="s">
        <v>153</v>
      </c>
      <c r="S810" s="4" t="s">
        <v>153</v>
      </c>
    </row>
    <row r="811">
      <c r="H811" s="4"/>
      <c r="M811" s="4" t="s">
        <v>153</v>
      </c>
      <c r="S811" s="4" t="s">
        <v>153</v>
      </c>
    </row>
    <row r="812">
      <c r="H812" s="4"/>
      <c r="M812" s="4" t="s">
        <v>153</v>
      </c>
      <c r="S812" s="4" t="s">
        <v>153</v>
      </c>
    </row>
    <row r="813">
      <c r="H813" s="4"/>
      <c r="M813" s="4" t="s">
        <v>153</v>
      </c>
      <c r="S813" s="4" t="s">
        <v>153</v>
      </c>
    </row>
    <row r="814">
      <c r="H814" s="4"/>
      <c r="M814" s="4" t="s">
        <v>153</v>
      </c>
      <c r="S814" s="4" t="s">
        <v>153</v>
      </c>
    </row>
    <row r="815">
      <c r="H815" s="4"/>
      <c r="M815" s="4" t="s">
        <v>153</v>
      </c>
      <c r="S815" s="4" t="s">
        <v>153</v>
      </c>
    </row>
    <row r="816">
      <c r="H816" s="4"/>
      <c r="M816" s="4" t="s">
        <v>153</v>
      </c>
      <c r="S816" s="4" t="s">
        <v>153</v>
      </c>
    </row>
    <row r="817">
      <c r="H817" s="4"/>
      <c r="M817" s="4" t="s">
        <v>153</v>
      </c>
      <c r="S817" s="4" t="s">
        <v>153</v>
      </c>
    </row>
    <row r="818">
      <c r="H818" s="4"/>
      <c r="M818" s="4" t="s">
        <v>153</v>
      </c>
      <c r="S818" s="4" t="s">
        <v>153</v>
      </c>
    </row>
    <row r="819">
      <c r="H819" s="4"/>
      <c r="M819" s="4" t="s">
        <v>153</v>
      </c>
      <c r="S819" s="4" t="s">
        <v>153</v>
      </c>
    </row>
    <row r="820">
      <c r="H820" s="4"/>
      <c r="M820" s="4" t="s">
        <v>153</v>
      </c>
      <c r="S820" s="4" t="s">
        <v>153</v>
      </c>
    </row>
    <row r="821">
      <c r="H821" s="4"/>
      <c r="M821" s="4" t="s">
        <v>153</v>
      </c>
      <c r="S821" s="4" t="s">
        <v>153</v>
      </c>
    </row>
    <row r="822">
      <c r="H822" s="4"/>
      <c r="M822" s="4" t="s">
        <v>153</v>
      </c>
      <c r="S822" s="4" t="s">
        <v>153</v>
      </c>
    </row>
    <row r="823">
      <c r="H823" s="4"/>
      <c r="M823" s="4" t="s">
        <v>153</v>
      </c>
      <c r="S823" s="4" t="s">
        <v>153</v>
      </c>
    </row>
    <row r="824">
      <c r="H824" s="4"/>
      <c r="M824" s="4" t="s">
        <v>153</v>
      </c>
      <c r="S824" s="4" t="s">
        <v>153</v>
      </c>
    </row>
    <row r="825">
      <c r="H825" s="4"/>
      <c r="M825" s="4" t="s">
        <v>153</v>
      </c>
      <c r="S825" s="4" t="s">
        <v>153</v>
      </c>
    </row>
    <row r="826">
      <c r="H826" s="4"/>
      <c r="M826" s="4" t="s">
        <v>153</v>
      </c>
      <c r="S826" s="4" t="s">
        <v>153</v>
      </c>
    </row>
    <row r="827">
      <c r="H827" s="4"/>
      <c r="M827" s="4" t="s">
        <v>153</v>
      </c>
      <c r="S827" s="4" t="s">
        <v>153</v>
      </c>
    </row>
    <row r="828">
      <c r="H828" s="4"/>
      <c r="M828" s="4" t="s">
        <v>153</v>
      </c>
      <c r="S828" s="4" t="s">
        <v>153</v>
      </c>
    </row>
    <row r="829">
      <c r="H829" s="4"/>
      <c r="M829" s="4" t="s">
        <v>153</v>
      </c>
      <c r="S829" s="4" t="s">
        <v>153</v>
      </c>
    </row>
    <row r="830">
      <c r="H830" s="4"/>
      <c r="M830" s="4" t="s">
        <v>153</v>
      </c>
      <c r="S830" s="4" t="s">
        <v>153</v>
      </c>
    </row>
    <row r="831">
      <c r="H831" s="4"/>
      <c r="M831" s="4" t="s">
        <v>153</v>
      </c>
      <c r="S831" s="4" t="s">
        <v>153</v>
      </c>
    </row>
    <row r="832">
      <c r="H832" s="4"/>
      <c r="M832" s="4" t="s">
        <v>153</v>
      </c>
      <c r="S832" s="4" t="s">
        <v>153</v>
      </c>
    </row>
    <row r="833">
      <c r="H833" s="4"/>
      <c r="M833" s="4" t="s">
        <v>153</v>
      </c>
      <c r="S833" s="4" t="s">
        <v>153</v>
      </c>
    </row>
    <row r="834">
      <c r="H834" s="4"/>
      <c r="M834" s="4" t="s">
        <v>153</v>
      </c>
      <c r="S834" s="4" t="s">
        <v>153</v>
      </c>
    </row>
    <row r="835">
      <c r="H835" s="4"/>
      <c r="M835" s="4" t="s">
        <v>153</v>
      </c>
      <c r="S835" s="4" t="s">
        <v>153</v>
      </c>
    </row>
    <row r="836">
      <c r="H836" s="4"/>
      <c r="M836" s="4" t="s">
        <v>153</v>
      </c>
      <c r="S836" s="4" t="s">
        <v>153</v>
      </c>
    </row>
    <row r="837">
      <c r="H837" s="4"/>
      <c r="M837" s="4" t="s">
        <v>153</v>
      </c>
      <c r="S837" s="4" t="s">
        <v>153</v>
      </c>
    </row>
    <row r="838">
      <c r="H838" s="4"/>
      <c r="M838" s="4" t="s">
        <v>153</v>
      </c>
      <c r="S838" s="4" t="s">
        <v>153</v>
      </c>
    </row>
    <row r="839">
      <c r="H839" s="4"/>
      <c r="M839" s="4" t="s">
        <v>153</v>
      </c>
      <c r="S839" s="4" t="s">
        <v>153</v>
      </c>
    </row>
    <row r="840">
      <c r="H840" s="4"/>
      <c r="M840" s="4" t="s">
        <v>153</v>
      </c>
      <c r="S840" s="4" t="s">
        <v>153</v>
      </c>
    </row>
    <row r="841">
      <c r="H841" s="4"/>
      <c r="M841" s="4" t="s">
        <v>153</v>
      </c>
      <c r="S841" s="4" t="s">
        <v>153</v>
      </c>
    </row>
    <row r="842">
      <c r="H842" s="4"/>
      <c r="M842" s="4" t="s">
        <v>153</v>
      </c>
      <c r="S842" s="4" t="s">
        <v>153</v>
      </c>
    </row>
    <row r="843">
      <c r="H843" s="4"/>
      <c r="M843" s="4" t="s">
        <v>153</v>
      </c>
      <c r="S843" s="4" t="s">
        <v>153</v>
      </c>
    </row>
    <row r="844">
      <c r="H844" s="4"/>
      <c r="M844" s="4" t="s">
        <v>153</v>
      </c>
      <c r="S844" s="4" t="s">
        <v>153</v>
      </c>
    </row>
    <row r="845">
      <c r="H845" s="4"/>
      <c r="M845" s="4" t="s">
        <v>153</v>
      </c>
      <c r="S845" s="4" t="s">
        <v>153</v>
      </c>
    </row>
    <row r="846">
      <c r="H846" s="4"/>
      <c r="M846" s="4" t="s">
        <v>153</v>
      </c>
      <c r="S846" s="4" t="s">
        <v>153</v>
      </c>
    </row>
    <row r="847">
      <c r="H847" s="4"/>
      <c r="M847" s="4" t="s">
        <v>153</v>
      </c>
      <c r="S847" s="4" t="s">
        <v>153</v>
      </c>
    </row>
    <row r="848">
      <c r="H848" s="4"/>
      <c r="M848" s="4" t="s">
        <v>153</v>
      </c>
      <c r="S848" s="4" t="s">
        <v>153</v>
      </c>
    </row>
    <row r="849">
      <c r="H849" s="4"/>
      <c r="M849" s="4" t="s">
        <v>153</v>
      </c>
      <c r="S849" s="4" t="s">
        <v>153</v>
      </c>
    </row>
    <row r="850">
      <c r="H850" s="4"/>
      <c r="M850" s="4" t="s">
        <v>153</v>
      </c>
      <c r="S850" s="4" t="s">
        <v>153</v>
      </c>
    </row>
    <row r="851">
      <c r="H851" s="4"/>
      <c r="M851" s="4" t="s">
        <v>153</v>
      </c>
      <c r="S851" s="4" t="s">
        <v>153</v>
      </c>
    </row>
    <row r="852">
      <c r="H852" s="4"/>
      <c r="M852" s="4" t="s">
        <v>153</v>
      </c>
      <c r="S852" s="4" t="s">
        <v>153</v>
      </c>
    </row>
    <row r="853">
      <c r="H853" s="4"/>
      <c r="M853" s="4" t="s">
        <v>153</v>
      </c>
      <c r="S853" s="4" t="s">
        <v>153</v>
      </c>
    </row>
    <row r="854">
      <c r="H854" s="4"/>
      <c r="M854" s="4" t="s">
        <v>153</v>
      </c>
      <c r="S854" s="4" t="s">
        <v>153</v>
      </c>
    </row>
    <row r="855">
      <c r="H855" s="4"/>
      <c r="M855" s="4" t="s">
        <v>153</v>
      </c>
      <c r="S855" s="4" t="s">
        <v>153</v>
      </c>
    </row>
    <row r="856">
      <c r="H856" s="4"/>
      <c r="M856" s="4" t="s">
        <v>153</v>
      </c>
      <c r="S856" s="4" t="s">
        <v>153</v>
      </c>
    </row>
    <row r="857">
      <c r="H857" s="4"/>
      <c r="M857" s="4" t="s">
        <v>153</v>
      </c>
      <c r="S857" s="4" t="s">
        <v>153</v>
      </c>
    </row>
    <row r="858">
      <c r="H858" s="4"/>
      <c r="M858" s="4" t="s">
        <v>153</v>
      </c>
      <c r="S858" s="4" t="s">
        <v>153</v>
      </c>
    </row>
    <row r="859">
      <c r="H859" s="4"/>
      <c r="M859" s="4" t="s">
        <v>153</v>
      </c>
      <c r="S859" s="4" t="s">
        <v>153</v>
      </c>
    </row>
    <row r="860">
      <c r="H860" s="4"/>
      <c r="M860" s="4" t="s">
        <v>153</v>
      </c>
      <c r="S860" s="4" t="s">
        <v>153</v>
      </c>
    </row>
    <row r="861">
      <c r="H861" s="4"/>
      <c r="M861" s="4" t="s">
        <v>153</v>
      </c>
      <c r="S861" s="4" t="s">
        <v>153</v>
      </c>
    </row>
    <row r="862">
      <c r="H862" s="4"/>
      <c r="M862" s="4" t="s">
        <v>153</v>
      </c>
      <c r="S862" s="4" t="s">
        <v>153</v>
      </c>
    </row>
    <row r="863">
      <c r="H863" s="4"/>
      <c r="M863" s="4" t="s">
        <v>153</v>
      </c>
      <c r="S863" s="4" t="s">
        <v>153</v>
      </c>
    </row>
    <row r="864">
      <c r="H864" s="4"/>
      <c r="M864" s="4" t="s">
        <v>153</v>
      </c>
      <c r="S864" s="4" t="s">
        <v>153</v>
      </c>
    </row>
    <row r="865">
      <c r="H865" s="4"/>
      <c r="M865" s="4" t="s">
        <v>153</v>
      </c>
      <c r="S865" s="4" t="s">
        <v>153</v>
      </c>
    </row>
    <row r="866">
      <c r="H866" s="4"/>
      <c r="M866" s="4" t="s">
        <v>153</v>
      </c>
      <c r="S866" s="4" t="s">
        <v>153</v>
      </c>
    </row>
    <row r="867">
      <c r="H867" s="4"/>
      <c r="M867" s="4" t="s">
        <v>153</v>
      </c>
      <c r="S867" s="4" t="s">
        <v>153</v>
      </c>
    </row>
    <row r="868">
      <c r="H868" s="4"/>
      <c r="M868" s="4" t="s">
        <v>153</v>
      </c>
      <c r="S868" s="4" t="s">
        <v>153</v>
      </c>
    </row>
    <row r="869">
      <c r="H869" s="4"/>
      <c r="M869" s="4" t="s">
        <v>153</v>
      </c>
      <c r="S869" s="4" t="s">
        <v>153</v>
      </c>
    </row>
    <row r="870">
      <c r="H870" s="4"/>
      <c r="M870" s="4" t="s">
        <v>153</v>
      </c>
      <c r="S870" s="4" t="s">
        <v>153</v>
      </c>
    </row>
    <row r="871">
      <c r="H871" s="4"/>
      <c r="M871" s="4" t="s">
        <v>153</v>
      </c>
      <c r="S871" s="4" t="s">
        <v>153</v>
      </c>
    </row>
    <row r="872">
      <c r="H872" s="4"/>
      <c r="M872" s="4" t="s">
        <v>153</v>
      </c>
      <c r="S872" s="4" t="s">
        <v>153</v>
      </c>
    </row>
    <row r="873">
      <c r="H873" s="4"/>
      <c r="M873" s="4" t="s">
        <v>153</v>
      </c>
      <c r="S873" s="4" t="s">
        <v>153</v>
      </c>
    </row>
    <row r="874">
      <c r="H874" s="4"/>
      <c r="M874" s="4" t="s">
        <v>153</v>
      </c>
      <c r="S874" s="4" t="s">
        <v>153</v>
      </c>
    </row>
    <row r="875">
      <c r="H875" s="4"/>
      <c r="M875" s="4" t="s">
        <v>153</v>
      </c>
      <c r="S875" s="4" t="s">
        <v>153</v>
      </c>
    </row>
    <row r="876">
      <c r="H876" s="4"/>
      <c r="M876" s="4" t="s">
        <v>153</v>
      </c>
      <c r="S876" s="4" t="s">
        <v>153</v>
      </c>
    </row>
    <row r="877">
      <c r="H877" s="4"/>
      <c r="M877" s="4" t="s">
        <v>153</v>
      </c>
      <c r="S877" s="4" t="s">
        <v>153</v>
      </c>
    </row>
    <row r="878">
      <c r="H878" s="4"/>
      <c r="M878" s="4" t="s">
        <v>153</v>
      </c>
      <c r="S878" s="4" t="s">
        <v>153</v>
      </c>
    </row>
    <row r="879">
      <c r="H879" s="4"/>
      <c r="M879" s="4" t="s">
        <v>153</v>
      </c>
      <c r="S879" s="4" t="s">
        <v>153</v>
      </c>
    </row>
    <row r="880">
      <c r="H880" s="4"/>
      <c r="M880" s="4" t="s">
        <v>153</v>
      </c>
      <c r="S880" s="4" t="s">
        <v>153</v>
      </c>
    </row>
    <row r="881">
      <c r="H881" s="4"/>
      <c r="M881" s="4" t="s">
        <v>153</v>
      </c>
      <c r="S881" s="4" t="s">
        <v>153</v>
      </c>
    </row>
    <row r="882">
      <c r="H882" s="4"/>
      <c r="M882" s="4" t="s">
        <v>153</v>
      </c>
      <c r="S882" s="4" t="s">
        <v>153</v>
      </c>
    </row>
    <row r="883">
      <c r="H883" s="4"/>
      <c r="M883" s="4" t="s">
        <v>153</v>
      </c>
      <c r="S883" s="4" t="s">
        <v>153</v>
      </c>
    </row>
    <row r="884">
      <c r="H884" s="4"/>
      <c r="M884" s="4" t="s">
        <v>153</v>
      </c>
      <c r="S884" s="4" t="s">
        <v>153</v>
      </c>
    </row>
    <row r="885">
      <c r="H885" s="4"/>
      <c r="M885" s="4" t="s">
        <v>153</v>
      </c>
      <c r="S885" s="4" t="s">
        <v>153</v>
      </c>
    </row>
    <row r="886">
      <c r="H886" s="4"/>
      <c r="M886" s="4" t="s">
        <v>153</v>
      </c>
      <c r="S886" s="4" t="s">
        <v>153</v>
      </c>
    </row>
    <row r="887">
      <c r="H887" s="4"/>
      <c r="M887" s="4" t="s">
        <v>153</v>
      </c>
      <c r="S887" s="4" t="s">
        <v>153</v>
      </c>
    </row>
    <row r="888">
      <c r="H888" s="4"/>
      <c r="M888" s="4" t="s">
        <v>153</v>
      </c>
      <c r="S888" s="4" t="s">
        <v>153</v>
      </c>
    </row>
    <row r="889">
      <c r="H889" s="4"/>
      <c r="M889" s="4" t="s">
        <v>153</v>
      </c>
      <c r="S889" s="4" t="s">
        <v>153</v>
      </c>
    </row>
    <row r="890">
      <c r="H890" s="4"/>
      <c r="M890" s="4" t="s">
        <v>153</v>
      </c>
      <c r="S890" s="4" t="s">
        <v>153</v>
      </c>
    </row>
    <row r="891">
      <c r="H891" s="4"/>
      <c r="M891" s="4" t="s">
        <v>153</v>
      </c>
      <c r="S891" s="4" t="s">
        <v>153</v>
      </c>
    </row>
    <row r="892">
      <c r="H892" s="4"/>
      <c r="M892" s="4" t="s">
        <v>153</v>
      </c>
      <c r="S892" s="4" t="s">
        <v>153</v>
      </c>
    </row>
    <row r="893">
      <c r="H893" s="4"/>
      <c r="M893" s="4" t="s">
        <v>153</v>
      </c>
      <c r="S893" s="4" t="s">
        <v>153</v>
      </c>
    </row>
    <row r="894">
      <c r="H894" s="4"/>
      <c r="M894" s="4" t="s">
        <v>153</v>
      </c>
      <c r="S894" s="4" t="s">
        <v>153</v>
      </c>
    </row>
    <row r="895">
      <c r="H895" s="4"/>
      <c r="M895" s="4" t="s">
        <v>153</v>
      </c>
      <c r="S895" s="4" t="s">
        <v>153</v>
      </c>
    </row>
    <row r="896">
      <c r="H896" s="4"/>
      <c r="M896" s="4" t="s">
        <v>153</v>
      </c>
      <c r="S896" s="4" t="s">
        <v>153</v>
      </c>
    </row>
    <row r="897">
      <c r="H897" s="4"/>
      <c r="M897" s="4" t="s">
        <v>153</v>
      </c>
      <c r="S897" s="4" t="s">
        <v>153</v>
      </c>
    </row>
    <row r="898">
      <c r="H898" s="4"/>
      <c r="M898" s="4" t="s">
        <v>153</v>
      </c>
      <c r="S898" s="4" t="s">
        <v>153</v>
      </c>
    </row>
    <row r="899">
      <c r="H899" s="4"/>
      <c r="M899" s="4" t="s">
        <v>153</v>
      </c>
      <c r="S899" s="4" t="s">
        <v>153</v>
      </c>
    </row>
    <row r="900">
      <c r="H900" s="4"/>
      <c r="M900" s="4" t="s">
        <v>153</v>
      </c>
      <c r="S900" s="4" t="s">
        <v>153</v>
      </c>
    </row>
    <row r="901">
      <c r="H901" s="4"/>
      <c r="M901" s="4" t="s">
        <v>153</v>
      </c>
      <c r="S901" s="4" t="s">
        <v>153</v>
      </c>
    </row>
    <row r="902">
      <c r="H902" s="4"/>
      <c r="M902" s="4" t="s">
        <v>153</v>
      </c>
      <c r="S902" s="4" t="s">
        <v>153</v>
      </c>
    </row>
    <row r="903">
      <c r="H903" s="4"/>
      <c r="M903" s="4" t="s">
        <v>153</v>
      </c>
      <c r="S903" s="4" t="s">
        <v>153</v>
      </c>
    </row>
    <row r="904">
      <c r="H904" s="4"/>
      <c r="M904" s="4" t="s">
        <v>153</v>
      </c>
      <c r="S904" s="4" t="s">
        <v>153</v>
      </c>
    </row>
    <row r="905">
      <c r="H905" s="4"/>
      <c r="M905" s="4" t="s">
        <v>153</v>
      </c>
      <c r="S905" s="4" t="s">
        <v>153</v>
      </c>
    </row>
    <row r="906">
      <c r="H906" s="4"/>
      <c r="M906" s="4" t="s">
        <v>153</v>
      </c>
      <c r="S906" s="4" t="s">
        <v>153</v>
      </c>
    </row>
    <row r="907">
      <c r="H907" s="4"/>
      <c r="M907" s="4" t="s">
        <v>153</v>
      </c>
      <c r="S907" s="4" t="s">
        <v>153</v>
      </c>
    </row>
    <row r="908">
      <c r="H908" s="4"/>
      <c r="M908" s="4" t="s">
        <v>153</v>
      </c>
      <c r="S908" s="4" t="s">
        <v>153</v>
      </c>
    </row>
    <row r="909">
      <c r="H909" s="4"/>
      <c r="M909" s="4" t="s">
        <v>153</v>
      </c>
      <c r="S909" s="4" t="s">
        <v>153</v>
      </c>
    </row>
    <row r="910">
      <c r="H910" s="4"/>
      <c r="M910" s="4" t="s">
        <v>153</v>
      </c>
      <c r="S910" s="4" t="s">
        <v>153</v>
      </c>
    </row>
    <row r="911">
      <c r="H911" s="4"/>
      <c r="M911" s="4" t="s">
        <v>153</v>
      </c>
      <c r="S911" s="4" t="s">
        <v>153</v>
      </c>
    </row>
    <row r="912">
      <c r="H912" s="4"/>
      <c r="M912" s="4" t="s">
        <v>153</v>
      </c>
      <c r="S912" s="4" t="s">
        <v>153</v>
      </c>
    </row>
    <row r="913">
      <c r="H913" s="4"/>
      <c r="M913" s="4" t="s">
        <v>153</v>
      </c>
      <c r="S913" s="4" t="s">
        <v>153</v>
      </c>
    </row>
    <row r="914">
      <c r="H914" s="4"/>
      <c r="M914" s="4" t="s">
        <v>153</v>
      </c>
      <c r="S914" s="4" t="s">
        <v>153</v>
      </c>
    </row>
    <row r="915">
      <c r="H915" s="4"/>
      <c r="M915" s="4" t="s">
        <v>153</v>
      </c>
      <c r="S915" s="4" t="s">
        <v>153</v>
      </c>
    </row>
    <row r="916">
      <c r="H916" s="4"/>
      <c r="M916" s="4" t="s">
        <v>153</v>
      </c>
      <c r="S916" s="4" t="s">
        <v>153</v>
      </c>
    </row>
    <row r="917">
      <c r="H917" s="4"/>
      <c r="M917" s="4" t="s">
        <v>153</v>
      </c>
      <c r="S917" s="4" t="s">
        <v>153</v>
      </c>
    </row>
    <row r="918">
      <c r="H918" s="4"/>
      <c r="M918" s="4" t="s">
        <v>153</v>
      </c>
      <c r="S918" s="4" t="s">
        <v>153</v>
      </c>
    </row>
    <row r="919">
      <c r="H919" s="4"/>
      <c r="M919" s="4" t="s">
        <v>153</v>
      </c>
      <c r="S919" s="4" t="s">
        <v>153</v>
      </c>
    </row>
    <row r="920">
      <c r="H920" s="4"/>
      <c r="M920" s="4" t="s">
        <v>153</v>
      </c>
      <c r="S920" s="4" t="s">
        <v>153</v>
      </c>
    </row>
    <row r="921">
      <c r="H921" s="4"/>
      <c r="M921" s="4" t="s">
        <v>153</v>
      </c>
      <c r="S921" s="4" t="s">
        <v>153</v>
      </c>
    </row>
    <row r="922">
      <c r="H922" s="4"/>
      <c r="M922" s="4" t="s">
        <v>153</v>
      </c>
      <c r="S922" s="4" t="s">
        <v>153</v>
      </c>
    </row>
    <row r="923">
      <c r="H923" s="4"/>
      <c r="M923" s="4" t="s">
        <v>153</v>
      </c>
      <c r="S923" s="4" t="s">
        <v>153</v>
      </c>
    </row>
    <row r="924">
      <c r="H924" s="4"/>
      <c r="M924" s="4" t="s">
        <v>153</v>
      </c>
      <c r="S924" s="4" t="s">
        <v>153</v>
      </c>
    </row>
    <row r="925">
      <c r="H925" s="4"/>
      <c r="M925" s="4" t="s">
        <v>153</v>
      </c>
      <c r="S925" s="4" t="s">
        <v>153</v>
      </c>
    </row>
    <row r="926">
      <c r="H926" s="4"/>
      <c r="M926" s="4" t="s">
        <v>153</v>
      </c>
      <c r="S926" s="4" t="s">
        <v>153</v>
      </c>
    </row>
    <row r="927">
      <c r="H927" s="4"/>
      <c r="M927" s="4" t="s">
        <v>153</v>
      </c>
      <c r="S927" s="4" t="s">
        <v>153</v>
      </c>
    </row>
    <row r="928">
      <c r="H928" s="4"/>
      <c r="M928" s="4" t="s">
        <v>153</v>
      </c>
      <c r="S928" s="4" t="s">
        <v>153</v>
      </c>
    </row>
    <row r="929">
      <c r="H929" s="4"/>
      <c r="M929" s="4" t="s">
        <v>153</v>
      </c>
      <c r="S929" s="4" t="s">
        <v>153</v>
      </c>
    </row>
    <row r="930">
      <c r="H930" s="4"/>
      <c r="M930" s="4" t="s">
        <v>153</v>
      </c>
      <c r="S930" s="4" t="s">
        <v>153</v>
      </c>
    </row>
    <row r="931">
      <c r="H931" s="4"/>
      <c r="M931" s="4" t="s">
        <v>153</v>
      </c>
      <c r="S931" s="4" t="s">
        <v>153</v>
      </c>
    </row>
    <row r="932">
      <c r="H932" s="4"/>
      <c r="M932" s="4" t="s">
        <v>153</v>
      </c>
      <c r="S932" s="4" t="s">
        <v>153</v>
      </c>
    </row>
    <row r="933">
      <c r="H933" s="4"/>
      <c r="M933" s="4" t="s">
        <v>153</v>
      </c>
      <c r="S933" s="4" t="s">
        <v>153</v>
      </c>
    </row>
    <row r="934">
      <c r="H934" s="4"/>
      <c r="M934" s="4" t="s">
        <v>153</v>
      </c>
      <c r="S934" s="4" t="s">
        <v>153</v>
      </c>
    </row>
    <row r="935">
      <c r="H935" s="4"/>
      <c r="M935" s="4" t="s">
        <v>153</v>
      </c>
      <c r="S935" s="4" t="s">
        <v>153</v>
      </c>
    </row>
    <row r="936">
      <c r="H936" s="4"/>
      <c r="M936" s="4" t="s">
        <v>153</v>
      </c>
      <c r="S936" s="4" t="s">
        <v>153</v>
      </c>
    </row>
    <row r="937">
      <c r="H937" s="4"/>
      <c r="M937" s="4" t="s">
        <v>153</v>
      </c>
      <c r="S937" s="4" t="s">
        <v>153</v>
      </c>
    </row>
    <row r="938">
      <c r="H938" s="4"/>
      <c r="M938" s="4" t="s">
        <v>153</v>
      </c>
      <c r="S938" s="4" t="s">
        <v>153</v>
      </c>
    </row>
    <row r="939">
      <c r="H939" s="4"/>
      <c r="M939" s="4" t="s">
        <v>153</v>
      </c>
      <c r="S939" s="4" t="s">
        <v>153</v>
      </c>
    </row>
    <row r="940">
      <c r="H940" s="4"/>
      <c r="M940" s="4" t="s">
        <v>153</v>
      </c>
      <c r="S940" s="4" t="s">
        <v>153</v>
      </c>
    </row>
    <row r="941">
      <c r="H941" s="4"/>
      <c r="M941" s="4" t="s">
        <v>153</v>
      </c>
      <c r="S941" s="4" t="s">
        <v>153</v>
      </c>
    </row>
    <row r="942">
      <c r="H942" s="4"/>
      <c r="M942" s="4" t="s">
        <v>153</v>
      </c>
      <c r="S942" s="4" t="s">
        <v>153</v>
      </c>
    </row>
    <row r="943">
      <c r="H943" s="4"/>
      <c r="M943" s="4" t="s">
        <v>153</v>
      </c>
      <c r="S943" s="4" t="s">
        <v>153</v>
      </c>
    </row>
    <row r="944">
      <c r="H944" s="4"/>
      <c r="M944" s="4" t="s">
        <v>153</v>
      </c>
      <c r="S944" s="4" t="s">
        <v>153</v>
      </c>
    </row>
    <row r="945">
      <c r="H945" s="4"/>
      <c r="M945" s="4" t="s">
        <v>153</v>
      </c>
      <c r="S945" s="4" t="s">
        <v>153</v>
      </c>
    </row>
    <row r="946">
      <c r="H946" s="4"/>
      <c r="M946" s="4" t="s">
        <v>153</v>
      </c>
      <c r="S946" s="4" t="s">
        <v>153</v>
      </c>
    </row>
    <row r="947">
      <c r="H947" s="4"/>
      <c r="M947" s="4" t="s">
        <v>153</v>
      </c>
      <c r="S947" s="4" t="s">
        <v>153</v>
      </c>
    </row>
    <row r="948">
      <c r="H948" s="4"/>
      <c r="M948" s="4" t="s">
        <v>153</v>
      </c>
      <c r="S948" s="4" t="s">
        <v>153</v>
      </c>
    </row>
    <row r="949">
      <c r="H949" s="4"/>
      <c r="M949" s="4" t="s">
        <v>153</v>
      </c>
      <c r="S949" s="4" t="s">
        <v>153</v>
      </c>
    </row>
    <row r="950">
      <c r="H950" s="4"/>
      <c r="M950" s="4" t="s">
        <v>153</v>
      </c>
      <c r="S950" s="4" t="s">
        <v>153</v>
      </c>
    </row>
    <row r="951">
      <c r="H951" s="4"/>
      <c r="M951" s="4" t="s">
        <v>153</v>
      </c>
      <c r="S951" s="4" t="s">
        <v>153</v>
      </c>
    </row>
    <row r="952">
      <c r="H952" s="4"/>
      <c r="M952" s="4" t="s">
        <v>153</v>
      </c>
      <c r="S952" s="4" t="s">
        <v>153</v>
      </c>
    </row>
    <row r="953">
      <c r="H953" s="4"/>
      <c r="M953" s="4" t="s">
        <v>153</v>
      </c>
      <c r="S953" s="4" t="s">
        <v>153</v>
      </c>
    </row>
    <row r="954">
      <c r="H954" s="4"/>
      <c r="M954" s="4" t="s">
        <v>153</v>
      </c>
      <c r="S954" s="4" t="s">
        <v>153</v>
      </c>
    </row>
    <row r="955">
      <c r="H955" s="4"/>
      <c r="M955" s="4" t="s">
        <v>153</v>
      </c>
      <c r="S955" s="4" t="s">
        <v>153</v>
      </c>
    </row>
    <row r="956">
      <c r="H956" s="4"/>
      <c r="M956" s="4" t="s">
        <v>153</v>
      </c>
      <c r="S956" s="4" t="s">
        <v>153</v>
      </c>
    </row>
    <row r="957">
      <c r="H957" s="4"/>
      <c r="M957" s="4" t="s">
        <v>153</v>
      </c>
      <c r="S957" s="4" t="s">
        <v>153</v>
      </c>
    </row>
    <row r="958">
      <c r="H958" s="4"/>
      <c r="M958" s="4" t="s">
        <v>153</v>
      </c>
      <c r="S958" s="4" t="s">
        <v>153</v>
      </c>
    </row>
    <row r="959">
      <c r="H959" s="4"/>
      <c r="M959" s="4" t="s">
        <v>153</v>
      </c>
      <c r="S959" s="4" t="s">
        <v>153</v>
      </c>
    </row>
    <row r="960">
      <c r="H960" s="4"/>
      <c r="M960" s="4" t="s">
        <v>153</v>
      </c>
      <c r="S960" s="4" t="s">
        <v>153</v>
      </c>
    </row>
    <row r="961">
      <c r="H961" s="4"/>
      <c r="M961" s="4" t="s">
        <v>153</v>
      </c>
      <c r="S961" s="4" t="s">
        <v>153</v>
      </c>
    </row>
    <row r="962">
      <c r="H962" s="4"/>
      <c r="M962" s="4" t="s">
        <v>153</v>
      </c>
      <c r="S962" s="4" t="s">
        <v>153</v>
      </c>
    </row>
    <row r="963">
      <c r="H963" s="4"/>
      <c r="M963" s="4" t="s">
        <v>153</v>
      </c>
      <c r="S963" s="4" t="s">
        <v>153</v>
      </c>
    </row>
    <row r="964">
      <c r="H964" s="4"/>
      <c r="M964" s="4" t="s">
        <v>153</v>
      </c>
      <c r="S964" s="4" t="s">
        <v>153</v>
      </c>
    </row>
    <row r="965">
      <c r="H965" s="4"/>
      <c r="M965" s="4" t="s">
        <v>153</v>
      </c>
      <c r="S965" s="4" t="s">
        <v>153</v>
      </c>
    </row>
    <row r="966">
      <c r="H966" s="4"/>
      <c r="M966" s="4" t="s">
        <v>153</v>
      </c>
      <c r="S966" s="4" t="s">
        <v>153</v>
      </c>
    </row>
    <row r="967">
      <c r="H967" s="4"/>
      <c r="M967" s="4" t="s">
        <v>153</v>
      </c>
      <c r="S967" s="4" t="s">
        <v>153</v>
      </c>
    </row>
    <row r="968">
      <c r="H968" s="4"/>
      <c r="M968" s="4" t="s">
        <v>153</v>
      </c>
      <c r="S968" s="4" t="s">
        <v>153</v>
      </c>
    </row>
    <row r="969">
      <c r="H969" s="4"/>
      <c r="M969" s="4" t="s">
        <v>153</v>
      </c>
      <c r="S969" s="4" t="s">
        <v>153</v>
      </c>
    </row>
    <row r="970">
      <c r="H970" s="4"/>
      <c r="M970" s="4" t="s">
        <v>153</v>
      </c>
      <c r="S970" s="4" t="s">
        <v>153</v>
      </c>
    </row>
    <row r="971">
      <c r="H971" s="4"/>
      <c r="M971" s="4" t="s">
        <v>153</v>
      </c>
      <c r="S971" s="4" t="s">
        <v>153</v>
      </c>
    </row>
    <row r="972">
      <c r="H972" s="4"/>
      <c r="M972" s="4" t="s">
        <v>153</v>
      </c>
      <c r="S972" s="4" t="s">
        <v>153</v>
      </c>
    </row>
    <row r="973">
      <c r="H973" s="4"/>
      <c r="M973" s="4" t="s">
        <v>153</v>
      </c>
      <c r="S973" s="4" t="s">
        <v>153</v>
      </c>
    </row>
    <row r="974">
      <c r="H974" s="4"/>
      <c r="M974" s="4" t="s">
        <v>153</v>
      </c>
      <c r="S974" s="4" t="s">
        <v>153</v>
      </c>
    </row>
    <row r="975">
      <c r="H975" s="4"/>
      <c r="M975" s="4" t="s">
        <v>153</v>
      </c>
      <c r="S975" s="4" t="s">
        <v>153</v>
      </c>
    </row>
    <row r="976">
      <c r="H976" s="4"/>
      <c r="M976" s="4" t="s">
        <v>153</v>
      </c>
      <c r="S976" s="4" t="s">
        <v>153</v>
      </c>
    </row>
    <row r="977">
      <c r="H977" s="4"/>
      <c r="M977" s="4" t="s">
        <v>153</v>
      </c>
      <c r="S977" s="4" t="s">
        <v>153</v>
      </c>
    </row>
    <row r="978">
      <c r="H978" s="4"/>
      <c r="M978" s="4" t="s">
        <v>153</v>
      </c>
      <c r="S978" s="4" t="s">
        <v>153</v>
      </c>
    </row>
    <row r="979">
      <c r="H979" s="4"/>
      <c r="M979" s="4" t="s">
        <v>153</v>
      </c>
      <c r="S979" s="4" t="s">
        <v>153</v>
      </c>
    </row>
    <row r="980">
      <c r="H980" s="4"/>
      <c r="M980" s="4" t="s">
        <v>153</v>
      </c>
      <c r="S980" s="4" t="s">
        <v>153</v>
      </c>
    </row>
    <row r="981">
      <c r="H981" s="4"/>
      <c r="M981" s="4" t="s">
        <v>153</v>
      </c>
      <c r="S981" s="4" t="s">
        <v>153</v>
      </c>
    </row>
    <row r="982">
      <c r="H982" s="4"/>
      <c r="M982" s="4" t="s">
        <v>153</v>
      </c>
      <c r="S982" s="4" t="s">
        <v>153</v>
      </c>
    </row>
    <row r="983">
      <c r="H983" s="4"/>
      <c r="M983" s="4" t="s">
        <v>153</v>
      </c>
      <c r="S983" s="4" t="s">
        <v>153</v>
      </c>
    </row>
    <row r="984">
      <c r="H984" s="4"/>
      <c r="M984" s="4" t="s">
        <v>153</v>
      </c>
      <c r="S984" s="4" t="s">
        <v>153</v>
      </c>
    </row>
    <row r="985">
      <c r="H985" s="4"/>
      <c r="M985" s="4" t="s">
        <v>153</v>
      </c>
      <c r="S985" s="4" t="s">
        <v>153</v>
      </c>
    </row>
    <row r="986">
      <c r="H986" s="4"/>
      <c r="M986" s="4" t="s">
        <v>153</v>
      </c>
      <c r="S986" s="4" t="s">
        <v>153</v>
      </c>
    </row>
    <row r="987">
      <c r="H987" s="4"/>
      <c r="M987" s="4" t="s">
        <v>153</v>
      </c>
      <c r="S987" s="4" t="s">
        <v>153</v>
      </c>
    </row>
    <row r="988">
      <c r="H988" s="4"/>
      <c r="M988" s="4" t="s">
        <v>153</v>
      </c>
      <c r="S988" s="4" t="s">
        <v>153</v>
      </c>
    </row>
    <row r="989">
      <c r="H989" s="4"/>
      <c r="M989" s="4" t="s">
        <v>153</v>
      </c>
      <c r="S989" s="4" t="s">
        <v>153</v>
      </c>
    </row>
    <row r="990">
      <c r="H990" s="4"/>
      <c r="M990" s="4" t="s">
        <v>153</v>
      </c>
      <c r="S990" s="4" t="s">
        <v>153</v>
      </c>
    </row>
    <row r="991">
      <c r="H991" s="4"/>
      <c r="M991" s="4" t="s">
        <v>153</v>
      </c>
      <c r="S991" s="4" t="s">
        <v>153</v>
      </c>
    </row>
    <row r="992">
      <c r="H992" s="4"/>
      <c r="M992" s="4" t="s">
        <v>153</v>
      </c>
      <c r="S992" s="4" t="s">
        <v>153</v>
      </c>
    </row>
    <row r="993">
      <c r="H993" s="4"/>
      <c r="M993" s="4" t="s">
        <v>153</v>
      </c>
      <c r="S993" s="4" t="s">
        <v>153</v>
      </c>
    </row>
    <row r="994">
      <c r="H994" s="4"/>
      <c r="M994" s="4" t="s">
        <v>153</v>
      </c>
      <c r="S994" s="4" t="s">
        <v>153</v>
      </c>
    </row>
    <row r="995">
      <c r="H995" s="4"/>
      <c r="M995" s="4" t="s">
        <v>153</v>
      </c>
      <c r="S995" s="4" t="s">
        <v>153</v>
      </c>
    </row>
    <row r="996">
      <c r="H996" s="4"/>
      <c r="M996" s="4" t="s">
        <v>153</v>
      </c>
      <c r="S996" s="4" t="s">
        <v>153</v>
      </c>
    </row>
    <row r="997">
      <c r="H997" s="4"/>
      <c r="M997" s="4" t="s">
        <v>153</v>
      </c>
      <c r="S997" s="4" t="s">
        <v>153</v>
      </c>
    </row>
    <row r="998">
      <c r="H998" s="4"/>
      <c r="M998" s="4" t="s">
        <v>153</v>
      </c>
      <c r="S998" s="4" t="s">
        <v>153</v>
      </c>
    </row>
    <row r="999">
      <c r="H999" s="4"/>
      <c r="M999" s="4" t="s">
        <v>153</v>
      </c>
      <c r="S999" s="4" t="s">
        <v>153</v>
      </c>
    </row>
    <row r="1000">
      <c r="H1000" s="4"/>
      <c r="M1000" s="4" t="s">
        <v>153</v>
      </c>
      <c r="S1000" s="4" t="s">
        <v>153</v>
      </c>
    </row>
    <row r="1001">
      <c r="H1001" s="4"/>
      <c r="M1001" s="4" t="s">
        <v>153</v>
      </c>
      <c r="S1001" s="4" t="s">
        <v>153</v>
      </c>
    </row>
    <row r="1002">
      <c r="H1002" s="4"/>
    </row>
    <row r="1003">
      <c r="H1003" s="4"/>
    </row>
    <row r="1004">
      <c r="H1004" s="4"/>
    </row>
    <row r="1005">
      <c r="H1005" s="4"/>
    </row>
    <row r="1006">
      <c r="H1006" s="4"/>
    </row>
    <row r="1007">
      <c r="H1007" s="4"/>
    </row>
    <row r="1008">
      <c r="H1008" s="4"/>
    </row>
    <row r="1009">
      <c r="H1009" s="4"/>
    </row>
    <row r="1010">
      <c r="H1010" s="4"/>
    </row>
    <row r="1011">
      <c r="H1011" s="4"/>
    </row>
    <row r="1012">
      <c r="H1012" s="4"/>
    </row>
    <row r="1013">
      <c r="H1013" s="4"/>
    </row>
    <row r="1014">
      <c r="H1014" s="4"/>
    </row>
    <row r="1015">
      <c r="H1015" s="4"/>
    </row>
    <row r="1016">
      <c r="H1016" s="4"/>
    </row>
    <row r="1017">
      <c r="H1017" s="4"/>
    </row>
    <row r="1018">
      <c r="H1018" s="4"/>
    </row>
    <row r="1019">
      <c r="H1019" s="4"/>
    </row>
    <row r="1020">
      <c r="H1020" s="4"/>
    </row>
    <row r="1021">
      <c r="H1021" s="4"/>
    </row>
    <row r="1022">
      <c r="H1022" s="4"/>
    </row>
    <row r="1023">
      <c r="H1023" s="4"/>
    </row>
    <row r="1024">
      <c r="H1024" s="4"/>
    </row>
    <row r="1025">
      <c r="H1025" s="4"/>
    </row>
    <row r="1026">
      <c r="H1026" s="4"/>
    </row>
    <row r="1027">
      <c r="H1027" s="4"/>
    </row>
    <row r="1028">
      <c r="H1028" s="4"/>
    </row>
    <row r="1029">
      <c r="H1029" s="4"/>
    </row>
    <row r="1030">
      <c r="H1030" s="4"/>
    </row>
    <row r="1031">
      <c r="H1031" s="4"/>
    </row>
    <row r="1032">
      <c r="H1032" s="4"/>
    </row>
    <row r="1033">
      <c r="H1033" s="4"/>
    </row>
    <row r="1034">
      <c r="H1034" s="4"/>
    </row>
    <row r="1035">
      <c r="H1035" s="4"/>
    </row>
    <row r="1036">
      <c r="H1036" s="4"/>
    </row>
    <row r="1037">
      <c r="H1037" s="4"/>
    </row>
    <row r="1038">
      <c r="H1038" s="4"/>
    </row>
    <row r="1039">
      <c r="H1039" s="4"/>
    </row>
    <row r="1040">
      <c r="H1040" s="4"/>
    </row>
    <row r="1041">
      <c r="H1041" s="4"/>
    </row>
    <row r="1042">
      <c r="H1042" s="4"/>
    </row>
    <row r="1043">
      <c r="H1043" s="4"/>
    </row>
    <row r="1044">
      <c r="H1044" s="4"/>
    </row>
    <row r="1045">
      <c r="H1045" s="4"/>
    </row>
    <row r="1046">
      <c r="H1046" s="4"/>
    </row>
    <row r="1047">
      <c r="H1047" s="4"/>
    </row>
    <row r="1048">
      <c r="H1048" s="4"/>
    </row>
    <row r="1049">
      <c r="H1049" s="4"/>
    </row>
    <row r="1050">
      <c r="H1050" s="4"/>
    </row>
    <row r="1051">
      <c r="H1051" s="4"/>
    </row>
    <row r="1052">
      <c r="H1052" s="4"/>
    </row>
    <row r="1053">
      <c r="H1053" s="4"/>
    </row>
    <row r="1054">
      <c r="H1054" s="4"/>
    </row>
    <row r="1055">
      <c r="H1055" s="4"/>
    </row>
    <row r="1056">
      <c r="H1056" s="4"/>
    </row>
    <row r="1057">
      <c r="H1057" s="4"/>
    </row>
    <row r="1058">
      <c r="H1058" s="4"/>
    </row>
    <row r="1059">
      <c r="H1059" s="4"/>
    </row>
    <row r="1060">
      <c r="H1060" s="4"/>
    </row>
    <row r="1061">
      <c r="H1061" s="4"/>
    </row>
    <row r="1062">
      <c r="H1062" s="4"/>
    </row>
    <row r="1063">
      <c r="H1063" s="4"/>
    </row>
    <row r="1064">
      <c r="H1064" s="4"/>
    </row>
    <row r="1065">
      <c r="H1065" s="4"/>
    </row>
    <row r="1066">
      <c r="H1066" s="4"/>
    </row>
    <row r="1067">
      <c r="H1067" s="4"/>
    </row>
    <row r="1068">
      <c r="H1068" s="4"/>
    </row>
    <row r="1069">
      <c r="H1069" s="4"/>
    </row>
    <row r="1070">
      <c r="H1070" s="4"/>
    </row>
    <row r="1071">
      <c r="H1071" s="4"/>
    </row>
    <row r="1072">
      <c r="H1072" s="4"/>
    </row>
    <row r="1073">
      <c r="H1073" s="4"/>
    </row>
    <row r="1074">
      <c r="H1074" s="4"/>
    </row>
    <row r="1075">
      <c r="H1075" s="4"/>
    </row>
    <row r="1076">
      <c r="H1076" s="4"/>
    </row>
    <row r="1077">
      <c r="H1077" s="4"/>
    </row>
    <row r="1078">
      <c r="H1078" s="4"/>
    </row>
    <row r="1079">
      <c r="H1079" s="4"/>
    </row>
    <row r="1080">
      <c r="H1080" s="4"/>
    </row>
    <row r="1081">
      <c r="H1081" s="4"/>
    </row>
    <row r="1082">
      <c r="H1082" s="4"/>
    </row>
    <row r="1083">
      <c r="H1083" s="4"/>
    </row>
    <row r="1084">
      <c r="H1084" s="4"/>
    </row>
    <row r="1085">
      <c r="H1085" s="4"/>
    </row>
    <row r="1086">
      <c r="H1086" s="4"/>
    </row>
    <row r="1087">
      <c r="H1087" s="4"/>
    </row>
    <row r="1088">
      <c r="H1088" s="4"/>
    </row>
    <row r="1089">
      <c r="H1089" s="4"/>
    </row>
    <row r="1090">
      <c r="H1090" s="4"/>
    </row>
    <row r="1091">
      <c r="H1091" s="4"/>
    </row>
    <row r="1092">
      <c r="H1092" s="4"/>
    </row>
    <row r="1093">
      <c r="H1093" s="4"/>
    </row>
    <row r="1094">
      <c r="H1094" s="4"/>
    </row>
    <row r="1095">
      <c r="H1095" s="4"/>
    </row>
    <row r="1096">
      <c r="H1096" s="4"/>
    </row>
    <row r="1097">
      <c r="H1097" s="4"/>
    </row>
    <row r="1098">
      <c r="H1098" s="4"/>
    </row>
    <row r="1099">
      <c r="H1099" s="4"/>
    </row>
    <row r="1100">
      <c r="H1100" s="4"/>
    </row>
    <row r="1101">
      <c r="H1101" s="4"/>
    </row>
    <row r="1102">
      <c r="H1102" s="4"/>
    </row>
    <row r="1103">
      <c r="H1103" s="4"/>
    </row>
    <row r="1104">
      <c r="H1104" s="4"/>
    </row>
    <row r="1105">
      <c r="H1105" s="4"/>
    </row>
    <row r="1106">
      <c r="H1106" s="4"/>
    </row>
    <row r="1107">
      <c r="H1107" s="4"/>
    </row>
    <row r="1108">
      <c r="H1108" s="4"/>
    </row>
    <row r="1109">
      <c r="H1109" s="4"/>
    </row>
    <row r="1110">
      <c r="H1110" s="4"/>
    </row>
    <row r="1111">
      <c r="H1111" s="4"/>
    </row>
    <row r="1112">
      <c r="H1112" s="4"/>
    </row>
    <row r="1113">
      <c r="H1113" s="4"/>
    </row>
    <row r="1114">
      <c r="H1114" s="4"/>
    </row>
    <row r="1115">
      <c r="H1115" s="4"/>
    </row>
    <row r="1116">
      <c r="H1116" s="4"/>
    </row>
    <row r="1117">
      <c r="H1117" s="4"/>
    </row>
    <row r="1118">
      <c r="H1118" s="4"/>
    </row>
    <row r="1119">
      <c r="H1119" s="4"/>
    </row>
    <row r="1120">
      <c r="H1120" s="4"/>
    </row>
    <row r="1121">
      <c r="H1121" s="4"/>
    </row>
    <row r="1122">
      <c r="H1122" s="4"/>
    </row>
    <row r="1123">
      <c r="H1123" s="4"/>
    </row>
    <row r="1124">
      <c r="H1124" s="4"/>
    </row>
    <row r="1125">
      <c r="H1125" s="4"/>
    </row>
    <row r="1126">
      <c r="H1126" s="4"/>
    </row>
    <row r="1127">
      <c r="H1127" s="4"/>
    </row>
    <row r="1128">
      <c r="H1128" s="4"/>
    </row>
    <row r="1129">
      <c r="H1129" s="4"/>
    </row>
    <row r="1130">
      <c r="H1130" s="4"/>
    </row>
    <row r="1131">
      <c r="H1131" s="4"/>
    </row>
    <row r="1132">
      <c r="H1132" s="4"/>
    </row>
    <row r="1133">
      <c r="H1133" s="4"/>
    </row>
    <row r="1134">
      <c r="H1134" s="4"/>
    </row>
    <row r="1135">
      <c r="H1135" s="4"/>
    </row>
    <row r="1136">
      <c r="H1136" s="4"/>
    </row>
    <row r="1137">
      <c r="H1137" s="4"/>
    </row>
    <row r="1138">
      <c r="H1138" s="4"/>
    </row>
    <row r="1139">
      <c r="H1139" s="4"/>
    </row>
    <row r="1140">
      <c r="H1140" s="4"/>
    </row>
    <row r="1141">
      <c r="H1141" s="4"/>
    </row>
    <row r="1142">
      <c r="H1142" s="4"/>
    </row>
    <row r="1143">
      <c r="H1143" s="4"/>
    </row>
    <row r="1144">
      <c r="H1144" s="4"/>
    </row>
    <row r="1145">
      <c r="H1145" s="4"/>
    </row>
    <row r="1146">
      <c r="H1146" s="4"/>
    </row>
    <row r="1147">
      <c r="H1147" s="4"/>
    </row>
    <row r="1148">
      <c r="H1148" s="4"/>
    </row>
    <row r="1149">
      <c r="H1149" s="4"/>
    </row>
    <row r="1150">
      <c r="H1150" s="4"/>
    </row>
    <row r="1151">
      <c r="H1151" s="4"/>
    </row>
    <row r="1152">
      <c r="H1152" s="4"/>
    </row>
    <row r="1153">
      <c r="H1153" s="4"/>
    </row>
    <row r="1154">
      <c r="H1154" s="4"/>
    </row>
    <row r="1155">
      <c r="H1155" s="4"/>
    </row>
    <row r="1156">
      <c r="H1156" s="4"/>
    </row>
    <row r="1157">
      <c r="H1157" s="4"/>
    </row>
    <row r="1158">
      <c r="H1158" s="4"/>
    </row>
    <row r="1159">
      <c r="H1159" s="4"/>
    </row>
    <row r="1160">
      <c r="H1160" s="4"/>
    </row>
    <row r="1161">
      <c r="H1161" s="4"/>
    </row>
    <row r="1162">
      <c r="H1162" s="4"/>
    </row>
    <row r="1163">
      <c r="H1163" s="4"/>
    </row>
    <row r="1164">
      <c r="H1164" s="4"/>
    </row>
    <row r="1165">
      <c r="H1165" s="4"/>
    </row>
    <row r="1166">
      <c r="H1166" s="4"/>
    </row>
    <row r="1167">
      <c r="H1167" s="4"/>
    </row>
    <row r="1168">
      <c r="H1168" s="4"/>
    </row>
    <row r="1169">
      <c r="H1169" s="4"/>
    </row>
    <row r="1170">
      <c r="H1170" s="4"/>
    </row>
    <row r="1171">
      <c r="H1171" s="4"/>
    </row>
    <row r="1172">
      <c r="H1172" s="4"/>
    </row>
    <row r="1173">
      <c r="H1173" s="4"/>
    </row>
    <row r="1174">
      <c r="H1174" s="4"/>
    </row>
    <row r="1175">
      <c r="H1175" s="4"/>
    </row>
    <row r="1176">
      <c r="H1176" s="4"/>
    </row>
    <row r="1177">
      <c r="H1177" s="4"/>
    </row>
    <row r="1178">
      <c r="H1178" s="4"/>
    </row>
    <row r="1179">
      <c r="H1179" s="4"/>
    </row>
    <row r="1180">
      <c r="H1180" s="4"/>
    </row>
    <row r="1181">
      <c r="H1181" s="4"/>
    </row>
    <row r="1182">
      <c r="H1182" s="4"/>
    </row>
    <row r="1183">
      <c r="H1183" s="4"/>
    </row>
    <row r="1184">
      <c r="H1184" s="4"/>
    </row>
    <row r="1185">
      <c r="H1185" s="4"/>
    </row>
    <row r="1186">
      <c r="H1186" s="4"/>
    </row>
    <row r="1187">
      <c r="H1187" s="4"/>
    </row>
    <row r="1188">
      <c r="H1188" s="4"/>
    </row>
    <row r="1189">
      <c r="H1189" s="4"/>
    </row>
    <row r="1190">
      <c r="H1190" s="4"/>
    </row>
    <row r="1191">
      <c r="H1191" s="4"/>
    </row>
    <row r="1192">
      <c r="H1192" s="4"/>
    </row>
    <row r="1193">
      <c r="H1193" s="4"/>
    </row>
    <row r="1194">
      <c r="H1194" s="4"/>
    </row>
    <row r="1195">
      <c r="H1195" s="4"/>
    </row>
    <row r="1196">
      <c r="H1196" s="4"/>
    </row>
    <row r="1197">
      <c r="H1197" s="4"/>
    </row>
    <row r="1198">
      <c r="H1198" s="4"/>
    </row>
    <row r="1199">
      <c r="H1199" s="4"/>
    </row>
    <row r="1200">
      <c r="H1200" s="4"/>
    </row>
    <row r="1201">
      <c r="H1201" s="4"/>
    </row>
    <row r="1202">
      <c r="H1202" s="4"/>
    </row>
    <row r="1203">
      <c r="H1203" s="4"/>
    </row>
    <row r="1204">
      <c r="H1204" s="4"/>
    </row>
    <row r="1205">
      <c r="H1205" s="4"/>
    </row>
    <row r="1206">
      <c r="H1206" s="4"/>
    </row>
    <row r="1207">
      <c r="H1207" s="4"/>
    </row>
    <row r="1208">
      <c r="H1208" s="4"/>
    </row>
    <row r="1209">
      <c r="H1209" s="4"/>
    </row>
    <row r="1210">
      <c r="H1210" s="4"/>
    </row>
    <row r="1211">
      <c r="H1211" s="4"/>
    </row>
    <row r="1212">
      <c r="H1212" s="4"/>
    </row>
    <row r="1213">
      <c r="H1213" s="4"/>
    </row>
    <row r="1214">
      <c r="H1214" s="4"/>
    </row>
    <row r="1215">
      <c r="H1215" s="4"/>
    </row>
    <row r="1216">
      <c r="H1216" s="4"/>
    </row>
    <row r="1217">
      <c r="H1217" s="4"/>
    </row>
    <row r="1218">
      <c r="H1218" s="4"/>
    </row>
    <row r="1219">
      <c r="H1219" s="4"/>
    </row>
    <row r="1220">
      <c r="H1220" s="4"/>
    </row>
    <row r="1221">
      <c r="H1221" s="4"/>
    </row>
    <row r="1222">
      <c r="H1222" s="4"/>
    </row>
    <row r="1223">
      <c r="H1223" s="4"/>
    </row>
    <row r="1224">
      <c r="H1224" s="4"/>
    </row>
    <row r="1225">
      <c r="H1225" s="4"/>
    </row>
    <row r="1226">
      <c r="H1226" s="4"/>
    </row>
    <row r="1227">
      <c r="H1227" s="4"/>
    </row>
    <row r="1228">
      <c r="H1228" s="4"/>
    </row>
    <row r="1229">
      <c r="H1229" s="4"/>
    </row>
    <row r="1230">
      <c r="H1230" s="4"/>
    </row>
    <row r="1231">
      <c r="H1231" s="4"/>
    </row>
    <row r="1232">
      <c r="H1232" s="4"/>
    </row>
    <row r="1233">
      <c r="H1233" s="4"/>
    </row>
    <row r="1234">
      <c r="H1234" s="4"/>
    </row>
    <row r="1235">
      <c r="H1235" s="4"/>
    </row>
    <row r="1236">
      <c r="H1236" s="4"/>
    </row>
    <row r="1237">
      <c r="H1237" s="4"/>
    </row>
    <row r="1238">
      <c r="H1238" s="4"/>
    </row>
    <row r="1239">
      <c r="H1239" s="4"/>
    </row>
    <row r="1240">
      <c r="H1240" s="4"/>
    </row>
    <row r="1241">
      <c r="H1241" s="4"/>
    </row>
    <row r="1242">
      <c r="H1242" s="4"/>
    </row>
    <row r="1243">
      <c r="H1243" s="4"/>
    </row>
    <row r="1244">
      <c r="H1244" s="4"/>
    </row>
    <row r="1245">
      <c r="H1245" s="4"/>
    </row>
    <row r="1246">
      <c r="H1246" s="4"/>
    </row>
    <row r="1247">
      <c r="H1247" s="4"/>
    </row>
    <row r="1248">
      <c r="H1248" s="4"/>
    </row>
    <row r="1249">
      <c r="H1249" s="4"/>
    </row>
    <row r="1250">
      <c r="H1250" s="4"/>
    </row>
    <row r="1251">
      <c r="H1251" s="4"/>
    </row>
    <row r="1252">
      <c r="H1252" s="4"/>
    </row>
    <row r="1253">
      <c r="H1253" s="4"/>
    </row>
    <row r="1254">
      <c r="H1254" s="4"/>
    </row>
    <row r="1255">
      <c r="H1255" s="4"/>
    </row>
    <row r="1256">
      <c r="H1256" s="4"/>
    </row>
    <row r="1257">
      <c r="H1257" s="4"/>
    </row>
    <row r="1258">
      <c r="H1258" s="4"/>
    </row>
    <row r="1259">
      <c r="H1259" s="4"/>
    </row>
    <row r="1260">
      <c r="H1260" s="4"/>
    </row>
    <row r="1261">
      <c r="H1261" s="4"/>
    </row>
    <row r="1262">
      <c r="H1262" s="4"/>
    </row>
    <row r="1263">
      <c r="H1263" s="4"/>
    </row>
    <row r="1264">
      <c r="H1264" s="4"/>
    </row>
    <row r="1265">
      <c r="H1265" s="4"/>
    </row>
    <row r="1266">
      <c r="H1266" s="4"/>
    </row>
    <row r="1267">
      <c r="H1267" s="4"/>
    </row>
    <row r="1268">
      <c r="H1268" s="4"/>
    </row>
    <row r="1269">
      <c r="H1269" s="4"/>
    </row>
    <row r="1270">
      <c r="H1270" s="4"/>
    </row>
    <row r="1271">
      <c r="H1271" s="4"/>
    </row>
    <row r="1272">
      <c r="H1272" s="4"/>
    </row>
    <row r="1273">
      <c r="H1273" s="4"/>
    </row>
    <row r="1274">
      <c r="H1274" s="4"/>
    </row>
    <row r="1275">
      <c r="H1275" s="4"/>
    </row>
    <row r="1276">
      <c r="H1276" s="4"/>
    </row>
    <row r="1277">
      <c r="H1277" s="4"/>
    </row>
    <row r="1278">
      <c r="H1278" s="4"/>
    </row>
    <row r="1279">
      <c r="H1279" s="4"/>
    </row>
    <row r="1280">
      <c r="H1280" s="4"/>
    </row>
    <row r="1281">
      <c r="H1281" s="4"/>
    </row>
    <row r="1282">
      <c r="H1282" s="4"/>
    </row>
    <row r="1283">
      <c r="H1283" s="4"/>
    </row>
    <row r="1284">
      <c r="H1284" s="4"/>
    </row>
    <row r="1285">
      <c r="H1285" s="4"/>
    </row>
    <row r="1286">
      <c r="H1286" s="4"/>
    </row>
    <row r="1287">
      <c r="H1287" s="4"/>
    </row>
    <row r="1288">
      <c r="H1288" s="4"/>
    </row>
    <row r="1289">
      <c r="H1289" s="4"/>
    </row>
    <row r="1290">
      <c r="H1290" s="4"/>
    </row>
    <row r="1291">
      <c r="H1291" s="4"/>
    </row>
    <row r="1292">
      <c r="H1292" s="4"/>
    </row>
    <row r="1293">
      <c r="H1293" s="4"/>
    </row>
    <row r="1294">
      <c r="H1294" s="4"/>
    </row>
    <row r="1295">
      <c r="H1295" s="4"/>
    </row>
    <row r="1296">
      <c r="H1296" s="4"/>
    </row>
    <row r="1297">
      <c r="H1297" s="4"/>
    </row>
    <row r="1298">
      <c r="H1298" s="4"/>
    </row>
    <row r="1299">
      <c r="H1299" s="4"/>
    </row>
    <row r="1300">
      <c r="H1300" s="4"/>
    </row>
    <row r="1301">
      <c r="H1301" s="4"/>
    </row>
    <row r="1302">
      <c r="H1302" s="4"/>
    </row>
    <row r="1303">
      <c r="H1303" s="4"/>
    </row>
    <row r="1304">
      <c r="H1304" s="4"/>
    </row>
    <row r="1305">
      <c r="H1305" s="4"/>
    </row>
    <row r="1306">
      <c r="H1306" s="4"/>
    </row>
    <row r="1307">
      <c r="H1307" s="4"/>
    </row>
    <row r="1308">
      <c r="H1308" s="4"/>
    </row>
    <row r="1309">
      <c r="H1309" s="4"/>
    </row>
    <row r="1310">
      <c r="H1310" s="4"/>
    </row>
    <row r="1311">
      <c r="H1311" s="4"/>
    </row>
    <row r="1312">
      <c r="H1312" s="4"/>
    </row>
    <row r="1313">
      <c r="H1313" s="4"/>
    </row>
    <row r="1314">
      <c r="H1314" s="4"/>
    </row>
    <row r="1315">
      <c r="H1315" s="4"/>
    </row>
    <row r="1316">
      <c r="H1316" s="4"/>
    </row>
    <row r="1317">
      <c r="H1317" s="4"/>
    </row>
    <row r="1318">
      <c r="H1318" s="4"/>
    </row>
    <row r="1319">
      <c r="H1319" s="4"/>
    </row>
    <row r="1320">
      <c r="H1320" s="4"/>
    </row>
    <row r="1321">
      <c r="H1321" s="4"/>
    </row>
    <row r="1322">
      <c r="H1322" s="4"/>
    </row>
    <row r="1323">
      <c r="H1323" s="4"/>
    </row>
    <row r="1324">
      <c r="H1324" s="4"/>
    </row>
    <row r="1325">
      <c r="H1325" s="4"/>
    </row>
    <row r="1326">
      <c r="H1326" s="4"/>
    </row>
    <row r="1327">
      <c r="H1327" s="4"/>
    </row>
    <row r="1328">
      <c r="H1328" s="4"/>
    </row>
    <row r="1329">
      <c r="H1329" s="4"/>
    </row>
    <row r="1330">
      <c r="H1330" s="4"/>
    </row>
    <row r="1331">
      <c r="H1331" s="4"/>
    </row>
    <row r="1332">
      <c r="H1332" s="4"/>
    </row>
    <row r="1333">
      <c r="H1333" s="4"/>
    </row>
    <row r="1334">
      <c r="H1334" s="4"/>
    </row>
    <row r="1335">
      <c r="H1335" s="4"/>
    </row>
    <row r="1336">
      <c r="H1336" s="4"/>
    </row>
    <row r="1337">
      <c r="H1337" s="4"/>
    </row>
    <row r="1338">
      <c r="H1338" s="4"/>
    </row>
    <row r="1339">
      <c r="H1339" s="4"/>
    </row>
    <row r="1340">
      <c r="H1340" s="4"/>
    </row>
    <row r="1341">
      <c r="H1341" s="4"/>
    </row>
    <row r="1342">
      <c r="H1342" s="4"/>
    </row>
    <row r="1343">
      <c r="H1343" s="4"/>
    </row>
    <row r="1344">
      <c r="H1344" s="4"/>
    </row>
    <row r="1345">
      <c r="H1345" s="4"/>
    </row>
    <row r="1346">
      <c r="H1346" s="4"/>
    </row>
    <row r="1347">
      <c r="H1347" s="4"/>
    </row>
    <row r="1348">
      <c r="H1348" s="4"/>
    </row>
    <row r="1349">
      <c r="H1349" s="4"/>
    </row>
    <row r="1350">
      <c r="H1350" s="4"/>
    </row>
    <row r="1351">
      <c r="H1351" s="4"/>
    </row>
    <row r="1352">
      <c r="H1352" s="4"/>
    </row>
    <row r="1353">
      <c r="H1353" s="4"/>
    </row>
    <row r="1354">
      <c r="H1354" s="4"/>
    </row>
    <row r="1355">
      <c r="H1355" s="4"/>
    </row>
    <row r="1356">
      <c r="H1356" s="4"/>
    </row>
    <row r="1357">
      <c r="H1357" s="4"/>
    </row>
    <row r="1358">
      <c r="H1358" s="4"/>
    </row>
    <row r="1359">
      <c r="H1359" s="4"/>
    </row>
    <row r="1360">
      <c r="H1360" s="4"/>
    </row>
    <row r="1361">
      <c r="H1361" s="4"/>
    </row>
    <row r="1362">
      <c r="H1362" s="4"/>
    </row>
    <row r="1363">
      <c r="H1363" s="4"/>
    </row>
    <row r="1364">
      <c r="H1364" s="4"/>
    </row>
    <row r="1365">
      <c r="H1365" s="4"/>
    </row>
    <row r="1366">
      <c r="H1366" s="4"/>
    </row>
    <row r="1367">
      <c r="H1367" s="4"/>
    </row>
    <row r="1368">
      <c r="H1368" s="4"/>
    </row>
    <row r="1369">
      <c r="H1369" s="4"/>
    </row>
    <row r="1370">
      <c r="H1370" s="4"/>
    </row>
    <row r="1371">
      <c r="H1371" s="4"/>
    </row>
    <row r="1372">
      <c r="H1372" s="4"/>
    </row>
    <row r="1373">
      <c r="H1373" s="4"/>
    </row>
    <row r="1374">
      <c r="H1374" s="4"/>
    </row>
    <row r="1375">
      <c r="H1375" s="4"/>
    </row>
    <row r="1376">
      <c r="H1376" s="4"/>
    </row>
    <row r="1377">
      <c r="H1377" s="4"/>
    </row>
    <row r="1378">
      <c r="H1378" s="4"/>
    </row>
    <row r="1379">
      <c r="H1379" s="4"/>
    </row>
    <row r="1380">
      <c r="H1380" s="4"/>
    </row>
    <row r="1381">
      <c r="H1381" s="4"/>
    </row>
    <row r="1382">
      <c r="H1382" s="4"/>
    </row>
    <row r="1383">
      <c r="H1383" s="4"/>
    </row>
    <row r="1384">
      <c r="H1384" s="4"/>
    </row>
    <row r="1385">
      <c r="H1385" s="4"/>
    </row>
    <row r="1386">
      <c r="H1386" s="4"/>
    </row>
    <row r="1387">
      <c r="H1387" s="4"/>
    </row>
    <row r="1388">
      <c r="H1388" s="4"/>
    </row>
    <row r="1389">
      <c r="H1389" s="4"/>
    </row>
    <row r="1390">
      <c r="H1390" s="4"/>
    </row>
    <row r="1391">
      <c r="H1391" s="4"/>
    </row>
    <row r="1392">
      <c r="H1392" s="4"/>
    </row>
    <row r="1393">
      <c r="H1393" s="4"/>
    </row>
    <row r="1394">
      <c r="H1394" s="4"/>
    </row>
    <row r="1395">
      <c r="H1395" s="4"/>
    </row>
    <row r="1396">
      <c r="H1396" s="4"/>
    </row>
    <row r="1397">
      <c r="H1397" s="4"/>
    </row>
    <row r="1398">
      <c r="H1398" s="4"/>
    </row>
    <row r="1399">
      <c r="H1399" s="4"/>
    </row>
    <row r="1400">
      <c r="H1400" s="4"/>
    </row>
    <row r="1401">
      <c r="H1401" s="4"/>
    </row>
    <row r="1402">
      <c r="H1402" s="4"/>
    </row>
    <row r="1403">
      <c r="H1403" s="4"/>
    </row>
    <row r="1404">
      <c r="H1404" s="4"/>
    </row>
    <row r="1405">
      <c r="H1405" s="4"/>
    </row>
    <row r="1406">
      <c r="H1406" s="4"/>
    </row>
    <row r="1407">
      <c r="H1407" s="4"/>
    </row>
    <row r="1408">
      <c r="H1408" s="4"/>
    </row>
    <row r="1409">
      <c r="H1409" s="4"/>
    </row>
    <row r="1410">
      <c r="H1410" s="4"/>
    </row>
    <row r="1411">
      <c r="H1411" s="4"/>
    </row>
    <row r="1412">
      <c r="H1412" s="4"/>
    </row>
    <row r="1413">
      <c r="H1413" s="4"/>
    </row>
    <row r="1414">
      <c r="H1414" s="4"/>
    </row>
    <row r="1415">
      <c r="H1415" s="4"/>
    </row>
    <row r="1416">
      <c r="H1416" s="4"/>
    </row>
    <row r="1417">
      <c r="H1417" s="4"/>
    </row>
    <row r="1418">
      <c r="H1418" s="4"/>
    </row>
    <row r="1419">
      <c r="H1419" s="4"/>
    </row>
    <row r="1420">
      <c r="H1420" s="4"/>
    </row>
    <row r="1421">
      <c r="H1421" s="4"/>
    </row>
    <row r="1422">
      <c r="H1422" s="4"/>
    </row>
    <row r="1423">
      <c r="H1423" s="4"/>
    </row>
    <row r="1424">
      <c r="H1424" s="4"/>
    </row>
    <row r="1425">
      <c r="H1425" s="4"/>
    </row>
    <row r="1426">
      <c r="H1426" s="4"/>
    </row>
    <row r="1427">
      <c r="H1427" s="4"/>
    </row>
    <row r="1428">
      <c r="H1428" s="4"/>
    </row>
    <row r="1429">
      <c r="H1429" s="4"/>
    </row>
    <row r="1430">
      <c r="H1430" s="4"/>
    </row>
    <row r="1431">
      <c r="H1431" s="4"/>
    </row>
    <row r="1432">
      <c r="H1432" s="4"/>
    </row>
    <row r="1433">
      <c r="H1433" s="4"/>
    </row>
    <row r="1434">
      <c r="H1434" s="4"/>
    </row>
    <row r="1435">
      <c r="H1435" s="4"/>
    </row>
    <row r="1436">
      <c r="H1436" s="4"/>
    </row>
    <row r="1437">
      <c r="H1437" s="4"/>
    </row>
    <row r="1438">
      <c r="H1438" s="4"/>
    </row>
    <row r="1439">
      <c r="H1439" s="4"/>
    </row>
    <row r="1440">
      <c r="H1440" s="4"/>
    </row>
    <row r="1441">
      <c r="H1441" s="4"/>
    </row>
    <row r="1442">
      <c r="H1442" s="4"/>
    </row>
    <row r="1443">
      <c r="H1443" s="4"/>
    </row>
    <row r="1444">
      <c r="H1444" s="4"/>
    </row>
    <row r="1445">
      <c r="H1445" s="4"/>
    </row>
    <row r="1446">
      <c r="H1446" s="4"/>
    </row>
    <row r="1447">
      <c r="H1447" s="4"/>
    </row>
    <row r="1448">
      <c r="H1448" s="4"/>
    </row>
    <row r="1449">
      <c r="H1449" s="4"/>
    </row>
    <row r="1450">
      <c r="H1450" s="4"/>
    </row>
    <row r="1451">
      <c r="H1451" s="4"/>
    </row>
    <row r="1452">
      <c r="H1452" s="4"/>
    </row>
    <row r="1453">
      <c r="H1453" s="4"/>
    </row>
    <row r="1454">
      <c r="H1454" s="4"/>
    </row>
    <row r="1455">
      <c r="H1455" s="4"/>
    </row>
    <row r="1456">
      <c r="H1456" s="4"/>
    </row>
    <row r="1457">
      <c r="H1457" s="4"/>
    </row>
    <row r="1458">
      <c r="H1458" s="4"/>
    </row>
    <row r="1459">
      <c r="H1459" s="4"/>
    </row>
    <row r="1460">
      <c r="H1460" s="4"/>
    </row>
    <row r="1461">
      <c r="H1461" s="4"/>
    </row>
    <row r="1462">
      <c r="H1462" s="4"/>
    </row>
    <row r="1463">
      <c r="H1463" s="4"/>
    </row>
    <row r="1464">
      <c r="H1464" s="4"/>
    </row>
    <row r="1465">
      <c r="H1465" s="4"/>
    </row>
    <row r="1466">
      <c r="H1466" s="4"/>
    </row>
    <row r="1467">
      <c r="H1467" s="4"/>
    </row>
    <row r="1468">
      <c r="H1468" s="4"/>
    </row>
    <row r="1469">
      <c r="H1469" s="4"/>
    </row>
    <row r="1470">
      <c r="H1470" s="4"/>
    </row>
    <row r="1471">
      <c r="H1471" s="4"/>
    </row>
    <row r="1472">
      <c r="H1472" s="4"/>
    </row>
    <row r="1473">
      <c r="H1473" s="4"/>
    </row>
    <row r="1474">
      <c r="H1474" s="4"/>
    </row>
    <row r="1475">
      <c r="H1475" s="4"/>
    </row>
    <row r="1476">
      <c r="H1476" s="4"/>
    </row>
    <row r="1477">
      <c r="H1477" s="4"/>
    </row>
    <row r="1478">
      <c r="H1478" s="4"/>
    </row>
    <row r="1479">
      <c r="H1479" s="4"/>
    </row>
    <row r="1480">
      <c r="H1480" s="4"/>
    </row>
    <row r="1481">
      <c r="H1481" s="4"/>
    </row>
    <row r="1482">
      <c r="H1482" s="4"/>
    </row>
    <row r="1483">
      <c r="H1483" s="4"/>
    </row>
    <row r="1484">
      <c r="H1484" s="4"/>
    </row>
    <row r="1485">
      <c r="H1485" s="4"/>
    </row>
    <row r="1486">
      <c r="H1486" s="4"/>
    </row>
    <row r="1487">
      <c r="H1487" s="4"/>
    </row>
    <row r="1488">
      <c r="H1488" s="4"/>
    </row>
    <row r="1489">
      <c r="H1489" s="4"/>
    </row>
    <row r="1490">
      <c r="H1490" s="4"/>
    </row>
    <row r="1491">
      <c r="H1491" s="4"/>
    </row>
    <row r="1492">
      <c r="H1492" s="4"/>
    </row>
    <row r="1493">
      <c r="H1493" s="4"/>
    </row>
    <row r="1494">
      <c r="H1494" s="4"/>
    </row>
    <row r="1495">
      <c r="H1495" s="4"/>
    </row>
    <row r="1496">
      <c r="H1496" s="4"/>
    </row>
    <row r="1497">
      <c r="H1497" s="4"/>
    </row>
    <row r="1498">
      <c r="H1498" s="4"/>
    </row>
    <row r="1499">
      <c r="H1499" s="4"/>
    </row>
    <row r="1500">
      <c r="H1500" s="4"/>
    </row>
    <row r="1501">
      <c r="H1501" s="4"/>
    </row>
    <row r="1502">
      <c r="H1502" s="4"/>
    </row>
    <row r="1503">
      <c r="H1503" s="4"/>
    </row>
    <row r="1504">
      <c r="H1504" s="4"/>
    </row>
    <row r="1505">
      <c r="H1505" s="4"/>
    </row>
    <row r="1506">
      <c r="H1506" s="4"/>
    </row>
    <row r="1507">
      <c r="H1507" s="4"/>
    </row>
    <row r="1508">
      <c r="H1508" s="4"/>
    </row>
    <row r="1509">
      <c r="H1509" s="4"/>
    </row>
    <row r="1510">
      <c r="H1510" s="4"/>
    </row>
    <row r="1511">
      <c r="H1511" s="4"/>
    </row>
    <row r="1512">
      <c r="H1512" s="4"/>
    </row>
    <row r="1513">
      <c r="H1513" s="4"/>
    </row>
    <row r="1514">
      <c r="H1514" s="4"/>
    </row>
    <row r="1515">
      <c r="H1515" s="4"/>
    </row>
    <row r="1516">
      <c r="H1516" s="4"/>
    </row>
    <row r="1517">
      <c r="H1517" s="4"/>
    </row>
    <row r="1518">
      <c r="H1518" s="4"/>
    </row>
    <row r="1519">
      <c r="H1519" s="4"/>
    </row>
    <row r="1520">
      <c r="H1520" s="4"/>
    </row>
    <row r="1521">
      <c r="H1521" s="4"/>
    </row>
    <row r="1522">
      <c r="H1522" s="4"/>
    </row>
    <row r="1523">
      <c r="H1523" s="4"/>
    </row>
    <row r="1524">
      <c r="H1524" s="4"/>
    </row>
    <row r="1525">
      <c r="H1525" s="4"/>
    </row>
    <row r="1526">
      <c r="H1526" s="4"/>
    </row>
    <row r="1527">
      <c r="H1527" s="4"/>
    </row>
    <row r="1528">
      <c r="H1528" s="4"/>
    </row>
    <row r="1529">
      <c r="H1529" s="4"/>
    </row>
    <row r="1530">
      <c r="H1530" s="4"/>
    </row>
    <row r="1531">
      <c r="H1531" s="4"/>
    </row>
    <row r="1532">
      <c r="H1532" s="4"/>
    </row>
    <row r="1533">
      <c r="H1533" s="4"/>
    </row>
    <row r="1534">
      <c r="H1534" s="4"/>
    </row>
    <row r="1535">
      <c r="H1535" s="4"/>
    </row>
    <row r="1536">
      <c r="H1536" s="4"/>
    </row>
    <row r="1537">
      <c r="H1537" s="4"/>
    </row>
    <row r="1538">
      <c r="H1538" s="4"/>
    </row>
    <row r="1539">
      <c r="H1539" s="4"/>
    </row>
    <row r="1540">
      <c r="H1540" s="4"/>
    </row>
    <row r="1541">
      <c r="H1541" s="4"/>
    </row>
    <row r="1542">
      <c r="H1542" s="4"/>
    </row>
    <row r="1543">
      <c r="H1543" s="4"/>
    </row>
    <row r="1544">
      <c r="H1544" s="4"/>
    </row>
    <row r="1545">
      <c r="H1545" s="4"/>
    </row>
    <row r="1546">
      <c r="H1546" s="4"/>
    </row>
    <row r="1547">
      <c r="H1547" s="4"/>
    </row>
    <row r="1548">
      <c r="H1548" s="4"/>
    </row>
    <row r="1549">
      <c r="H1549" s="4"/>
    </row>
    <row r="1550">
      <c r="H1550" s="4"/>
    </row>
    <row r="1551">
      <c r="H1551" s="4"/>
    </row>
    <row r="1552">
      <c r="H1552" s="4"/>
    </row>
    <row r="1553">
      <c r="H1553" s="4"/>
    </row>
    <row r="1554">
      <c r="H1554" s="4"/>
    </row>
    <row r="1555">
      <c r="H1555" s="4"/>
    </row>
    <row r="1556">
      <c r="H1556" s="4"/>
    </row>
    <row r="1557">
      <c r="H1557" s="4"/>
    </row>
    <row r="1558">
      <c r="H1558" s="4"/>
    </row>
    <row r="1559">
      <c r="H1559" s="4"/>
    </row>
    <row r="1560">
      <c r="H1560" s="4"/>
    </row>
    <row r="1561">
      <c r="H1561" s="4"/>
    </row>
    <row r="1562">
      <c r="H1562" s="4"/>
    </row>
    <row r="1563">
      <c r="H1563" s="4"/>
    </row>
    <row r="1564">
      <c r="H1564" s="4"/>
    </row>
    <row r="1565">
      <c r="H1565" s="4"/>
    </row>
    <row r="1566">
      <c r="H1566" s="4"/>
    </row>
    <row r="1567">
      <c r="H1567" s="4"/>
    </row>
    <row r="1568">
      <c r="H1568" s="4"/>
    </row>
    <row r="1569">
      <c r="H1569" s="4"/>
    </row>
    <row r="1570">
      <c r="H1570" s="4"/>
    </row>
    <row r="1571">
      <c r="H1571" s="4"/>
    </row>
    <row r="1572">
      <c r="H1572" s="4"/>
    </row>
    <row r="1573">
      <c r="H1573" s="4"/>
    </row>
    <row r="1574">
      <c r="H1574" s="4"/>
    </row>
    <row r="1575">
      <c r="H1575" s="4"/>
    </row>
    <row r="1576">
      <c r="H1576" s="4"/>
    </row>
    <row r="1577">
      <c r="H1577" s="4"/>
    </row>
    <row r="1578">
      <c r="H1578" s="4"/>
    </row>
    <row r="1579">
      <c r="H1579" s="4"/>
    </row>
    <row r="1580">
      <c r="H1580" s="4"/>
    </row>
    <row r="1581">
      <c r="H1581" s="4"/>
    </row>
    <row r="1582">
      <c r="H1582" s="4"/>
    </row>
    <row r="1583">
      <c r="H1583" s="4"/>
    </row>
    <row r="1584">
      <c r="H1584" s="4"/>
    </row>
    <row r="1585">
      <c r="H1585" s="4"/>
    </row>
    <row r="1586">
      <c r="H1586" s="4"/>
    </row>
    <row r="1587">
      <c r="H1587" s="4"/>
    </row>
    <row r="1588">
      <c r="H1588" s="4"/>
    </row>
    <row r="1589">
      <c r="H1589" s="4"/>
    </row>
    <row r="1590">
      <c r="H1590" s="4"/>
    </row>
    <row r="1591">
      <c r="H1591" s="4"/>
    </row>
    <row r="1592">
      <c r="H1592" s="4"/>
    </row>
    <row r="1593">
      <c r="H1593" s="4"/>
    </row>
    <row r="1594">
      <c r="H1594" s="4"/>
    </row>
    <row r="1595">
      <c r="H1595" s="4"/>
    </row>
    <row r="1596">
      <c r="H1596" s="4"/>
    </row>
    <row r="1597">
      <c r="H1597" s="4"/>
    </row>
    <row r="1598">
      <c r="H1598" s="4"/>
    </row>
    <row r="1599">
      <c r="H1599" s="4"/>
    </row>
    <row r="1600">
      <c r="H1600" s="4"/>
    </row>
    <row r="1601">
      <c r="H1601" s="4"/>
    </row>
    <row r="1602">
      <c r="H1602" s="4"/>
    </row>
    <row r="1603">
      <c r="H1603" s="4"/>
    </row>
    <row r="1604">
      <c r="H1604" s="4"/>
    </row>
    <row r="1605">
      <c r="H1605" s="4"/>
    </row>
    <row r="1606">
      <c r="H1606" s="4"/>
    </row>
    <row r="1607">
      <c r="H1607" s="4"/>
    </row>
    <row r="1608">
      <c r="H1608" s="4"/>
    </row>
    <row r="1609">
      <c r="H1609" s="4"/>
    </row>
    <row r="1610">
      <c r="H1610" s="4"/>
    </row>
    <row r="1611">
      <c r="H1611" s="4"/>
    </row>
    <row r="1612">
      <c r="H1612" s="4"/>
    </row>
    <row r="1613">
      <c r="H1613" s="4"/>
    </row>
    <row r="1614">
      <c r="H1614" s="4"/>
    </row>
    <row r="1615">
      <c r="H1615" s="4"/>
    </row>
    <row r="1616">
      <c r="H1616" s="4"/>
    </row>
    <row r="1617">
      <c r="H1617" s="4"/>
    </row>
    <row r="1618">
      <c r="H1618" s="4"/>
    </row>
    <row r="1619">
      <c r="H1619" s="4"/>
    </row>
    <row r="1620">
      <c r="H1620" s="4"/>
    </row>
    <row r="1621">
      <c r="H1621" s="4"/>
    </row>
    <row r="1622">
      <c r="H1622" s="4"/>
    </row>
    <row r="1623">
      <c r="H1623" s="4"/>
    </row>
    <row r="1624">
      <c r="H1624" s="4"/>
    </row>
    <row r="1625">
      <c r="H1625" s="4"/>
    </row>
    <row r="1626">
      <c r="H1626" s="4"/>
    </row>
    <row r="1627">
      <c r="H1627" s="4"/>
    </row>
    <row r="1628">
      <c r="H1628" s="4"/>
    </row>
    <row r="1629">
      <c r="H1629" s="4"/>
    </row>
    <row r="1630">
      <c r="H1630" s="4"/>
    </row>
    <row r="1631">
      <c r="H1631" s="4"/>
    </row>
    <row r="1632">
      <c r="H1632" s="4"/>
    </row>
    <row r="1633">
      <c r="H1633" s="4"/>
    </row>
    <row r="1634">
      <c r="H1634" s="4"/>
    </row>
    <row r="1635">
      <c r="H1635" s="4"/>
    </row>
    <row r="1636">
      <c r="H1636" s="4"/>
    </row>
    <row r="1637">
      <c r="H1637" s="4"/>
    </row>
    <row r="1638">
      <c r="H1638" s="4"/>
    </row>
    <row r="1639">
      <c r="H1639" s="4"/>
    </row>
    <row r="1640">
      <c r="H1640" s="4"/>
    </row>
    <row r="1641">
      <c r="H1641" s="4"/>
    </row>
    <row r="1642">
      <c r="H1642" s="4"/>
    </row>
    <row r="1643">
      <c r="H1643" s="4"/>
    </row>
    <row r="1644">
      <c r="H1644" s="4"/>
    </row>
    <row r="1645">
      <c r="H1645" s="4"/>
    </row>
    <row r="1646">
      <c r="H1646" s="4"/>
    </row>
    <row r="1647">
      <c r="H1647" s="4"/>
    </row>
    <row r="1648">
      <c r="H1648" s="4"/>
    </row>
    <row r="1649">
      <c r="H1649" s="4"/>
    </row>
    <row r="1650">
      <c r="H1650" s="4"/>
    </row>
    <row r="1651">
      <c r="H1651" s="4"/>
    </row>
    <row r="1652">
      <c r="H1652" s="4"/>
    </row>
    <row r="1653">
      <c r="H1653" s="4"/>
    </row>
    <row r="1654">
      <c r="H1654" s="4"/>
    </row>
    <row r="1655">
      <c r="H1655" s="4"/>
    </row>
    <row r="1656">
      <c r="H1656" s="4"/>
    </row>
    <row r="1657">
      <c r="H1657" s="4"/>
    </row>
    <row r="1658">
      <c r="H1658" s="4"/>
    </row>
    <row r="1659">
      <c r="H1659" s="4"/>
    </row>
    <row r="1660">
      <c r="H1660" s="4"/>
    </row>
    <row r="1661">
      <c r="H1661" s="4"/>
    </row>
    <row r="1662">
      <c r="H1662" s="4"/>
    </row>
    <row r="1663">
      <c r="H1663" s="4"/>
    </row>
    <row r="1664">
      <c r="H1664" s="4"/>
    </row>
    <row r="1665">
      <c r="H1665" s="4"/>
    </row>
    <row r="1666">
      <c r="H1666" s="4"/>
    </row>
    <row r="1667">
      <c r="H1667" s="4"/>
    </row>
    <row r="1668">
      <c r="H1668" s="4"/>
    </row>
    <row r="1669">
      <c r="H1669" s="4"/>
    </row>
    <row r="1670">
      <c r="H1670" s="4"/>
    </row>
    <row r="1671">
      <c r="H1671" s="4"/>
    </row>
    <row r="1672">
      <c r="H1672" s="4"/>
    </row>
    <row r="1673">
      <c r="H1673" s="4"/>
    </row>
    <row r="1674">
      <c r="H1674" s="4"/>
    </row>
    <row r="1675">
      <c r="H1675" s="4"/>
    </row>
    <row r="1676">
      <c r="H1676" s="4"/>
    </row>
    <row r="1677">
      <c r="H1677" s="4"/>
    </row>
    <row r="1678">
      <c r="H1678" s="4"/>
    </row>
    <row r="1679">
      <c r="H1679" s="4"/>
    </row>
    <row r="1680">
      <c r="H1680" s="4"/>
    </row>
    <row r="1681">
      <c r="H1681" s="4"/>
    </row>
    <row r="1682">
      <c r="H1682" s="4"/>
    </row>
    <row r="1683">
      <c r="H1683" s="4"/>
    </row>
    <row r="1684">
      <c r="H1684" s="4"/>
    </row>
    <row r="1685">
      <c r="H1685" s="4"/>
    </row>
    <row r="1686">
      <c r="H1686" s="4"/>
    </row>
    <row r="1687">
      <c r="H1687" s="4"/>
    </row>
    <row r="1688">
      <c r="H1688" s="4"/>
    </row>
    <row r="1689">
      <c r="H1689" s="4"/>
    </row>
    <row r="1690">
      <c r="H1690" s="4"/>
    </row>
    <row r="1691">
      <c r="H1691" s="4"/>
    </row>
    <row r="1692">
      <c r="H1692" s="4"/>
    </row>
    <row r="1693">
      <c r="H1693" s="4"/>
    </row>
    <row r="1694">
      <c r="H1694" s="4"/>
    </row>
    <row r="1695">
      <c r="H1695" s="4"/>
    </row>
    <row r="1696">
      <c r="H1696" s="4"/>
    </row>
    <row r="1697">
      <c r="H1697" s="4"/>
    </row>
    <row r="1698">
      <c r="H1698" s="4"/>
    </row>
    <row r="1699">
      <c r="H1699" s="4"/>
    </row>
    <row r="1700">
      <c r="H1700" s="4"/>
    </row>
    <row r="1701">
      <c r="H1701" s="4"/>
    </row>
    <row r="1702">
      <c r="H1702" s="4"/>
    </row>
    <row r="1703">
      <c r="H1703" s="4"/>
    </row>
    <row r="1704">
      <c r="H1704" s="4"/>
    </row>
    <row r="1705">
      <c r="H1705" s="4"/>
    </row>
    <row r="1706">
      <c r="H1706" s="4"/>
    </row>
    <row r="1707">
      <c r="H1707" s="4"/>
    </row>
    <row r="1708">
      <c r="H1708" s="4"/>
    </row>
    <row r="1709">
      <c r="H1709" s="4"/>
    </row>
    <row r="1710">
      <c r="H1710" s="4"/>
    </row>
    <row r="1711">
      <c r="H1711" s="4"/>
    </row>
    <row r="1712">
      <c r="H1712" s="4"/>
    </row>
    <row r="1713">
      <c r="H1713" s="4"/>
    </row>
    <row r="1714">
      <c r="H1714" s="4"/>
    </row>
    <row r="1715">
      <c r="H1715" s="4"/>
    </row>
    <row r="1716">
      <c r="H1716" s="4"/>
    </row>
    <row r="1717">
      <c r="H1717" s="4"/>
    </row>
    <row r="1718">
      <c r="H1718" s="4"/>
    </row>
    <row r="1719">
      <c r="H1719" s="4"/>
    </row>
    <row r="1720">
      <c r="H1720" s="4"/>
    </row>
    <row r="1721">
      <c r="H1721" s="4"/>
    </row>
    <row r="1722">
      <c r="H1722" s="4"/>
    </row>
    <row r="1723">
      <c r="H1723" s="4"/>
    </row>
    <row r="1724">
      <c r="H1724" s="4"/>
    </row>
    <row r="1725">
      <c r="H1725" s="4"/>
    </row>
    <row r="1726">
      <c r="H1726" s="4"/>
    </row>
    <row r="1727">
      <c r="H1727" s="4"/>
    </row>
    <row r="1728">
      <c r="H1728" s="4"/>
    </row>
    <row r="1729">
      <c r="H1729" s="4"/>
    </row>
    <row r="1730">
      <c r="H1730" s="4"/>
    </row>
    <row r="1731">
      <c r="H1731" s="4"/>
    </row>
    <row r="1732">
      <c r="H1732" s="4"/>
    </row>
    <row r="1733">
      <c r="H1733" s="4"/>
    </row>
    <row r="1734">
      <c r="H1734" s="4"/>
    </row>
    <row r="1735">
      <c r="H1735" s="4"/>
    </row>
    <row r="1736">
      <c r="H1736" s="4"/>
    </row>
    <row r="1737">
      <c r="H1737" s="4"/>
    </row>
    <row r="1738">
      <c r="H1738" s="4"/>
    </row>
    <row r="1739">
      <c r="H1739" s="4"/>
    </row>
    <row r="1740">
      <c r="H1740" s="4"/>
    </row>
    <row r="1741">
      <c r="H1741" s="4"/>
    </row>
    <row r="1742">
      <c r="H1742" s="4"/>
    </row>
    <row r="1743">
      <c r="H1743" s="4"/>
    </row>
    <row r="1744">
      <c r="H1744" s="4"/>
    </row>
    <row r="1745">
      <c r="H1745" s="4"/>
    </row>
    <row r="1746">
      <c r="H1746" s="4"/>
    </row>
    <row r="1747">
      <c r="H1747" s="4"/>
    </row>
    <row r="1748">
      <c r="H1748" s="4"/>
    </row>
    <row r="1749">
      <c r="H1749" s="4"/>
    </row>
    <row r="1750">
      <c r="H1750" s="4"/>
    </row>
    <row r="1751">
      <c r="H1751" s="4"/>
    </row>
    <row r="1752">
      <c r="H1752" s="4"/>
    </row>
    <row r="1753">
      <c r="H1753" s="4"/>
    </row>
    <row r="1754">
      <c r="H1754" s="4"/>
    </row>
    <row r="1755">
      <c r="H1755" s="4"/>
    </row>
    <row r="1756">
      <c r="H1756" s="4"/>
    </row>
    <row r="1757">
      <c r="H1757" s="4"/>
    </row>
    <row r="1758">
      <c r="H1758" s="4"/>
    </row>
    <row r="1759">
      <c r="H1759" s="4"/>
    </row>
    <row r="1760">
      <c r="H1760" s="4"/>
    </row>
    <row r="1761">
      <c r="H1761" s="4"/>
    </row>
    <row r="1762">
      <c r="H1762" s="4"/>
    </row>
    <row r="1763">
      <c r="H1763" s="4"/>
    </row>
    <row r="1764">
      <c r="H1764" s="4"/>
    </row>
    <row r="1765">
      <c r="H1765" s="4"/>
    </row>
    <row r="1766">
      <c r="H1766" s="4"/>
    </row>
    <row r="1767">
      <c r="H1767" s="4"/>
    </row>
    <row r="1768">
      <c r="H1768" s="4"/>
    </row>
    <row r="1769">
      <c r="H1769" s="4"/>
    </row>
    <row r="1770">
      <c r="H1770" s="4"/>
    </row>
    <row r="1771">
      <c r="H1771" s="4"/>
    </row>
    <row r="1772">
      <c r="H1772" s="4"/>
    </row>
    <row r="1773">
      <c r="H1773" s="4"/>
    </row>
    <row r="1774">
      <c r="H1774" s="4"/>
    </row>
    <row r="1775">
      <c r="H1775" s="4"/>
    </row>
    <row r="1776">
      <c r="H1776" s="4"/>
    </row>
    <row r="1777">
      <c r="H1777" s="4"/>
    </row>
    <row r="1778">
      <c r="H1778" s="4"/>
    </row>
    <row r="1779">
      <c r="H1779" s="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s>
  <drawing r:id="rId60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75"/>
    <col customWidth="1" min="2" max="2" width="49.13"/>
    <col customWidth="1" min="3" max="3" width="22.5"/>
    <col customWidth="1" hidden="1" min="4" max="4" width="29.0"/>
    <col customWidth="1" hidden="1" min="5" max="5" width="23.38"/>
    <col customWidth="1" min="6" max="6" width="58.75"/>
    <col customWidth="1" min="10" max="10" width="33.63"/>
    <col customWidth="1" min="11" max="11" width="44.38"/>
    <col customWidth="1" min="12" max="12" width="42.13"/>
  </cols>
  <sheetData>
    <row r="1">
      <c r="A1" s="3" t="s">
        <v>0</v>
      </c>
      <c r="B1" s="3" t="s">
        <v>2</v>
      </c>
      <c r="C1" s="3" t="s">
        <v>3</v>
      </c>
      <c r="D1" s="3" t="s">
        <v>4</v>
      </c>
      <c r="E1" s="3" t="s">
        <v>5</v>
      </c>
      <c r="F1" s="3" t="s">
        <v>6</v>
      </c>
      <c r="G1" s="3" t="s">
        <v>7</v>
      </c>
      <c r="H1" s="3" t="s">
        <v>8</v>
      </c>
      <c r="I1" s="3" t="s">
        <v>9</v>
      </c>
      <c r="J1" s="3" t="s">
        <v>10</v>
      </c>
      <c r="K1" s="3" t="s">
        <v>1798</v>
      </c>
      <c r="L1" s="3" t="s">
        <v>12</v>
      </c>
      <c r="M1" s="3" t="s">
        <v>1799</v>
      </c>
      <c r="N1" s="3" t="s">
        <v>1800</v>
      </c>
      <c r="O1" s="3" t="s">
        <v>1801</v>
      </c>
      <c r="R1" s="4" t="str">
        <f t="array" ref="R1">UNIQUE(Q2:Q1001)</f>
        <v/>
      </c>
    </row>
    <row r="2">
      <c r="A2" s="3" t="s">
        <v>1802</v>
      </c>
      <c r="B2" s="5" t="s">
        <v>870</v>
      </c>
      <c r="C2" s="3" t="s">
        <v>19</v>
      </c>
      <c r="D2" s="3" t="s">
        <v>20</v>
      </c>
      <c r="E2" s="3" t="s">
        <v>871</v>
      </c>
      <c r="F2" s="3" t="s">
        <v>22</v>
      </c>
      <c r="G2" s="3" t="s">
        <v>23</v>
      </c>
      <c r="H2" s="3" t="s">
        <v>24</v>
      </c>
      <c r="I2" s="3" t="s">
        <v>25</v>
      </c>
      <c r="J2" s="3">
        <v>10.0</v>
      </c>
      <c r="K2" s="3" t="s">
        <v>27</v>
      </c>
      <c r="L2" s="3" t="s">
        <v>872</v>
      </c>
      <c r="M2" s="6">
        <v>403342.0</v>
      </c>
      <c r="N2" s="6">
        <v>1036.0</v>
      </c>
      <c r="O2" s="3">
        <v>76.0</v>
      </c>
    </row>
    <row r="3">
      <c r="A3" s="3" t="s">
        <v>873</v>
      </c>
      <c r="B3" s="5" t="s">
        <v>874</v>
      </c>
      <c r="C3" s="3" t="s">
        <v>19</v>
      </c>
      <c r="D3" s="3" t="s">
        <v>20</v>
      </c>
      <c r="E3" s="3" t="s">
        <v>875</v>
      </c>
      <c r="F3" s="3" t="s">
        <v>69</v>
      </c>
      <c r="G3" s="3" t="s">
        <v>23</v>
      </c>
      <c r="H3" s="3" t="s">
        <v>24</v>
      </c>
      <c r="I3" s="3" t="s">
        <v>25</v>
      </c>
      <c r="J3" s="3">
        <v>15.0</v>
      </c>
      <c r="K3" s="3" t="s">
        <v>27</v>
      </c>
      <c r="L3" s="3" t="s">
        <v>872</v>
      </c>
      <c r="M3" s="6">
        <v>171883.0</v>
      </c>
      <c r="N3" s="3">
        <v>261.0</v>
      </c>
      <c r="O3" s="3">
        <v>81.0</v>
      </c>
    </row>
    <row r="4">
      <c r="A4" s="3" t="s">
        <v>876</v>
      </c>
      <c r="B4" s="5" t="s">
        <v>877</v>
      </c>
      <c r="C4" s="3" t="s">
        <v>552</v>
      </c>
      <c r="D4" s="3" t="s">
        <v>20</v>
      </c>
      <c r="E4" s="3" t="s">
        <v>878</v>
      </c>
      <c r="F4" s="3" t="s">
        <v>22</v>
      </c>
      <c r="G4" s="3" t="s">
        <v>23</v>
      </c>
      <c r="H4" s="3" t="s">
        <v>24</v>
      </c>
      <c r="I4" s="3" t="s">
        <v>25</v>
      </c>
      <c r="J4" s="3">
        <v>13.0</v>
      </c>
      <c r="K4" s="3" t="s">
        <v>27</v>
      </c>
      <c r="L4" s="3" t="s">
        <v>872</v>
      </c>
      <c r="M4" s="6">
        <v>199888.0</v>
      </c>
      <c r="N4" s="6">
        <v>1612.0</v>
      </c>
      <c r="O4" s="3">
        <v>346.0</v>
      </c>
    </row>
    <row r="5">
      <c r="A5" s="3" t="s">
        <v>879</v>
      </c>
      <c r="B5" s="5" t="s">
        <v>880</v>
      </c>
      <c r="C5" s="3" t="s">
        <v>19</v>
      </c>
      <c r="D5" s="3" t="s">
        <v>20</v>
      </c>
      <c r="E5" s="3" t="s">
        <v>881</v>
      </c>
      <c r="F5" s="3" t="s">
        <v>22</v>
      </c>
      <c r="G5" s="3" t="s">
        <v>23</v>
      </c>
      <c r="H5" s="3" t="s">
        <v>24</v>
      </c>
      <c r="I5" s="3" t="s">
        <v>25</v>
      </c>
      <c r="J5" s="3">
        <v>22.0</v>
      </c>
      <c r="K5" s="3">
        <v>988.0</v>
      </c>
      <c r="L5" s="3" t="s">
        <v>872</v>
      </c>
      <c r="M5" s="6">
        <v>953940.0</v>
      </c>
      <c r="N5" s="6">
        <v>4374.0</v>
      </c>
      <c r="O5" s="3">
        <v>536.0</v>
      </c>
    </row>
    <row r="6">
      <c r="A6" s="3" t="s">
        <v>882</v>
      </c>
      <c r="B6" s="5" t="s">
        <v>883</v>
      </c>
      <c r="C6" s="3" t="s">
        <v>19</v>
      </c>
      <c r="D6" s="3" t="s">
        <v>20</v>
      </c>
      <c r="E6" s="3" t="s">
        <v>884</v>
      </c>
      <c r="F6" s="3" t="s">
        <v>22</v>
      </c>
      <c r="G6" s="3" t="s">
        <v>23</v>
      </c>
      <c r="H6" s="3" t="s">
        <v>24</v>
      </c>
      <c r="I6" s="3" t="s">
        <v>25</v>
      </c>
      <c r="J6" s="3">
        <v>28.0</v>
      </c>
      <c r="L6" s="3" t="s">
        <v>872</v>
      </c>
      <c r="M6" s="6">
        <v>410874.0</v>
      </c>
      <c r="N6" s="6">
        <v>3623.0</v>
      </c>
      <c r="O6" s="3">
        <v>324.0</v>
      </c>
    </row>
    <row r="7">
      <c r="A7" s="3" t="s">
        <v>882</v>
      </c>
      <c r="B7" s="5" t="s">
        <v>883</v>
      </c>
      <c r="C7" s="3" t="s">
        <v>19</v>
      </c>
      <c r="D7" s="3" t="s">
        <v>20</v>
      </c>
      <c r="E7" s="3" t="s">
        <v>884</v>
      </c>
      <c r="F7" s="3" t="s">
        <v>22</v>
      </c>
      <c r="G7" s="3" t="s">
        <v>23</v>
      </c>
      <c r="H7" s="3" t="s">
        <v>24</v>
      </c>
      <c r="I7" s="3" t="s">
        <v>25</v>
      </c>
      <c r="J7" s="3">
        <v>28.0</v>
      </c>
      <c r="L7" s="3" t="s">
        <v>872</v>
      </c>
      <c r="M7" s="6">
        <v>410874.0</v>
      </c>
      <c r="N7" s="6">
        <v>3623.0</v>
      </c>
      <c r="O7" s="3">
        <v>324.0</v>
      </c>
    </row>
    <row r="8">
      <c r="A8" s="3" t="s">
        <v>879</v>
      </c>
      <c r="B8" s="5" t="s">
        <v>880</v>
      </c>
      <c r="C8" s="3" t="s">
        <v>19</v>
      </c>
      <c r="D8" s="3" t="s">
        <v>20</v>
      </c>
      <c r="E8" s="3" t="s">
        <v>881</v>
      </c>
      <c r="F8" s="3" t="s">
        <v>22</v>
      </c>
      <c r="G8" s="3" t="s">
        <v>23</v>
      </c>
      <c r="H8" s="3" t="s">
        <v>24</v>
      </c>
      <c r="I8" s="3" t="s">
        <v>25</v>
      </c>
      <c r="J8" s="3">
        <v>22.0</v>
      </c>
      <c r="K8" s="3">
        <v>988.0</v>
      </c>
      <c r="L8" s="3" t="s">
        <v>872</v>
      </c>
      <c r="M8" s="6">
        <v>953940.0</v>
      </c>
      <c r="N8" s="6">
        <v>4374.0</v>
      </c>
      <c r="O8" s="3">
        <v>536.0</v>
      </c>
    </row>
    <row r="9">
      <c r="A9" s="3" t="s">
        <v>885</v>
      </c>
      <c r="B9" s="5" t="s">
        <v>886</v>
      </c>
      <c r="C9" s="3" t="s">
        <v>887</v>
      </c>
      <c r="D9" s="3" t="s">
        <v>20</v>
      </c>
      <c r="E9" s="3" t="s">
        <v>888</v>
      </c>
      <c r="F9" s="3" t="s">
        <v>52</v>
      </c>
      <c r="G9" s="3" t="s">
        <v>889</v>
      </c>
      <c r="H9" s="3" t="s">
        <v>24</v>
      </c>
      <c r="I9" s="3" t="s">
        <v>25</v>
      </c>
      <c r="J9" s="3">
        <v>28.0</v>
      </c>
      <c r="K9" s="3" t="s">
        <v>1803</v>
      </c>
      <c r="L9" s="3" t="s">
        <v>890</v>
      </c>
      <c r="M9" s="6">
        <v>359934.0</v>
      </c>
      <c r="N9" s="6">
        <v>1172.0</v>
      </c>
      <c r="O9" s="3">
        <v>238.0</v>
      </c>
    </row>
    <row r="10">
      <c r="A10" s="3" t="s">
        <v>885</v>
      </c>
      <c r="B10" s="5" t="s">
        <v>886</v>
      </c>
      <c r="C10" s="3" t="s">
        <v>887</v>
      </c>
      <c r="D10" s="3" t="s">
        <v>20</v>
      </c>
      <c r="E10" s="3" t="s">
        <v>888</v>
      </c>
      <c r="F10" s="3" t="s">
        <v>52</v>
      </c>
      <c r="G10" s="3" t="s">
        <v>889</v>
      </c>
      <c r="H10" s="3" t="s">
        <v>24</v>
      </c>
      <c r="I10" s="3" t="s">
        <v>25</v>
      </c>
      <c r="J10" s="3">
        <v>28.0</v>
      </c>
      <c r="K10" s="3" t="s">
        <v>1803</v>
      </c>
      <c r="L10" s="3" t="s">
        <v>890</v>
      </c>
      <c r="M10" s="6">
        <v>359934.0</v>
      </c>
      <c r="N10" s="6">
        <v>1172.0</v>
      </c>
      <c r="O10" s="3">
        <v>238.0</v>
      </c>
    </row>
    <row r="11">
      <c r="A11" s="3" t="s">
        <v>1622</v>
      </c>
      <c r="B11" s="5" t="s">
        <v>1624</v>
      </c>
      <c r="C11" s="3" t="s">
        <v>19</v>
      </c>
      <c r="D11" s="3" t="s">
        <v>20</v>
      </c>
      <c r="E11" s="3" t="s">
        <v>1625</v>
      </c>
      <c r="F11" s="3" t="s">
        <v>69</v>
      </c>
      <c r="G11" s="3" t="s">
        <v>23</v>
      </c>
      <c r="H11" s="3" t="s">
        <v>24</v>
      </c>
      <c r="I11" s="3" t="s">
        <v>25</v>
      </c>
      <c r="J11" s="3">
        <v>0.0</v>
      </c>
      <c r="K11" s="3" t="s">
        <v>27</v>
      </c>
      <c r="L11" s="3" t="s">
        <v>1626</v>
      </c>
      <c r="M11" s="3">
        <v>0.0</v>
      </c>
      <c r="N11" s="3" t="s">
        <v>167</v>
      </c>
      <c r="O11" s="3">
        <v>21.0</v>
      </c>
    </row>
    <row r="12">
      <c r="A12" s="3" t="s">
        <v>1627</v>
      </c>
      <c r="B12" s="5" t="s">
        <v>1628</v>
      </c>
      <c r="C12" s="3" t="s">
        <v>19</v>
      </c>
      <c r="D12" s="3" t="s">
        <v>20</v>
      </c>
      <c r="E12" s="3" t="s">
        <v>1629</v>
      </c>
      <c r="F12" s="3" t="s">
        <v>22</v>
      </c>
      <c r="G12" s="3" t="s">
        <v>23</v>
      </c>
      <c r="H12" s="3" t="s">
        <v>24</v>
      </c>
      <c r="I12" s="3" t="s">
        <v>25</v>
      </c>
      <c r="J12" s="3">
        <v>86.0</v>
      </c>
      <c r="K12" s="3" t="s">
        <v>27</v>
      </c>
      <c r="L12" s="3" t="s">
        <v>1626</v>
      </c>
      <c r="M12" s="6">
        <v>825057.0</v>
      </c>
      <c r="N12" s="6">
        <v>26167.0</v>
      </c>
      <c r="O12" s="6">
        <v>1410.0</v>
      </c>
    </row>
    <row r="13">
      <c r="A13" s="3" t="s">
        <v>1630</v>
      </c>
      <c r="B13" s="5" t="s">
        <v>1631</v>
      </c>
      <c r="C13" s="3" t="s">
        <v>19</v>
      </c>
      <c r="D13" s="3" t="s">
        <v>20</v>
      </c>
      <c r="E13" s="3" t="s">
        <v>1632</v>
      </c>
      <c r="F13" s="3" t="s">
        <v>22</v>
      </c>
      <c r="G13" s="3" t="s">
        <v>23</v>
      </c>
      <c r="H13" s="3" t="s">
        <v>24</v>
      </c>
      <c r="I13" s="3" t="s">
        <v>25</v>
      </c>
      <c r="J13" s="3">
        <v>98.0</v>
      </c>
      <c r="K13" s="3" t="s">
        <v>1804</v>
      </c>
      <c r="L13" s="3" t="s">
        <v>1626</v>
      </c>
      <c r="M13" s="6">
        <v>759275.0</v>
      </c>
      <c r="N13" s="6">
        <v>18009.0</v>
      </c>
      <c r="O13" s="6">
        <v>1995.0</v>
      </c>
    </row>
    <row r="14">
      <c r="A14" s="3" t="s">
        <v>1633</v>
      </c>
      <c r="B14" s="5" t="s">
        <v>1634</v>
      </c>
      <c r="C14" s="3" t="s">
        <v>19</v>
      </c>
      <c r="D14" s="3" t="s">
        <v>20</v>
      </c>
      <c r="E14" s="3" t="s">
        <v>1635</v>
      </c>
      <c r="F14" s="3" t="s">
        <v>22</v>
      </c>
      <c r="G14" s="3" t="s">
        <v>23</v>
      </c>
      <c r="H14" s="3" t="s">
        <v>24</v>
      </c>
      <c r="I14" s="3" t="s">
        <v>25</v>
      </c>
      <c r="J14" s="3">
        <v>5.0</v>
      </c>
      <c r="K14" s="3" t="s">
        <v>1805</v>
      </c>
      <c r="L14" s="3" t="s">
        <v>1626</v>
      </c>
      <c r="M14" s="6">
        <v>78058.0</v>
      </c>
      <c r="N14" s="3">
        <v>78.0</v>
      </c>
      <c r="O14" s="3" t="s">
        <v>27</v>
      </c>
    </row>
    <row r="15">
      <c r="A15" s="3" t="s">
        <v>1636</v>
      </c>
      <c r="B15" s="5" t="s">
        <v>1637</v>
      </c>
      <c r="C15" s="3" t="s">
        <v>19</v>
      </c>
      <c r="D15" s="3" t="s">
        <v>20</v>
      </c>
      <c r="E15" s="3" t="s">
        <v>1638</v>
      </c>
      <c r="F15" s="3" t="s">
        <v>1639</v>
      </c>
      <c r="G15" s="3" t="s">
        <v>23</v>
      </c>
      <c r="H15" s="3" t="s">
        <v>24</v>
      </c>
      <c r="I15" s="3" t="s">
        <v>25</v>
      </c>
      <c r="J15" s="3">
        <v>16.0</v>
      </c>
      <c r="K15" s="3" t="s">
        <v>27</v>
      </c>
      <c r="L15" s="3" t="s">
        <v>1626</v>
      </c>
      <c r="M15" s="6">
        <v>319867.0</v>
      </c>
      <c r="N15" s="6">
        <v>2190.0</v>
      </c>
      <c r="O15" s="3">
        <v>631.0</v>
      </c>
    </row>
    <row r="16">
      <c r="A16" s="3" t="s">
        <v>1640</v>
      </c>
      <c r="B16" s="5" t="s">
        <v>1641</v>
      </c>
      <c r="C16" s="3" t="s">
        <v>19</v>
      </c>
      <c r="D16" s="3" t="s">
        <v>20</v>
      </c>
      <c r="E16" s="3" t="s">
        <v>1642</v>
      </c>
      <c r="F16" s="3" t="s">
        <v>22</v>
      </c>
      <c r="G16" s="3" t="s">
        <v>23</v>
      </c>
      <c r="H16" s="3" t="s">
        <v>24</v>
      </c>
      <c r="I16" s="3" t="s">
        <v>25</v>
      </c>
      <c r="J16" s="3">
        <v>10.0</v>
      </c>
      <c r="L16" s="3" t="s">
        <v>1626</v>
      </c>
      <c r="M16" s="6">
        <v>119318.0</v>
      </c>
      <c r="N16" s="3">
        <v>602.0</v>
      </c>
      <c r="O16" s="3" t="s">
        <v>27</v>
      </c>
    </row>
    <row r="17">
      <c r="A17" s="3" t="s">
        <v>1643</v>
      </c>
      <c r="B17" s="5" t="s">
        <v>1644</v>
      </c>
      <c r="C17" s="3" t="s">
        <v>19</v>
      </c>
      <c r="D17" s="3" t="s">
        <v>20</v>
      </c>
      <c r="E17" s="3" t="s">
        <v>1645</v>
      </c>
      <c r="F17" s="3" t="s">
        <v>69</v>
      </c>
      <c r="G17" s="3" t="s">
        <v>23</v>
      </c>
      <c r="H17" s="3" t="s">
        <v>24</v>
      </c>
      <c r="I17" s="3" t="s">
        <v>25</v>
      </c>
      <c r="J17" s="3">
        <v>6.0</v>
      </c>
      <c r="K17" s="3" t="s">
        <v>1806</v>
      </c>
      <c r="L17" s="3" t="s">
        <v>1626</v>
      </c>
      <c r="M17" s="6">
        <v>166906.0</v>
      </c>
      <c r="N17" s="3">
        <v>80.0</v>
      </c>
      <c r="O17" s="3">
        <v>81.0</v>
      </c>
    </row>
    <row r="18">
      <c r="A18" s="3" t="s">
        <v>1646</v>
      </c>
      <c r="B18" s="5" t="s">
        <v>1647</v>
      </c>
      <c r="C18" s="3" t="s">
        <v>19</v>
      </c>
      <c r="D18" s="3" t="s">
        <v>20</v>
      </c>
      <c r="E18" s="3" t="s">
        <v>1648</v>
      </c>
      <c r="F18" s="3" t="s">
        <v>22</v>
      </c>
      <c r="G18" s="3" t="s">
        <v>23</v>
      </c>
      <c r="H18" s="3" t="s">
        <v>24</v>
      </c>
      <c r="I18" s="3" t="s">
        <v>25</v>
      </c>
      <c r="J18" s="3">
        <v>61.0</v>
      </c>
      <c r="K18" s="3" t="s">
        <v>27</v>
      </c>
      <c r="L18" s="3" t="s">
        <v>1626</v>
      </c>
      <c r="M18" s="3" t="s">
        <v>27</v>
      </c>
      <c r="N18" s="3" t="s">
        <v>27</v>
      </c>
      <c r="O18" s="3" t="s">
        <v>27</v>
      </c>
    </row>
    <row r="19">
      <c r="A19" s="3" t="s">
        <v>1649</v>
      </c>
      <c r="B19" s="5" t="s">
        <v>1650</v>
      </c>
      <c r="C19" s="3" t="s">
        <v>19</v>
      </c>
      <c r="D19" s="3" t="s">
        <v>20</v>
      </c>
      <c r="E19" s="3" t="s">
        <v>1651</v>
      </c>
      <c r="F19" s="3" t="s">
        <v>22</v>
      </c>
      <c r="G19" s="3" t="s">
        <v>23</v>
      </c>
      <c r="H19" s="3" t="s">
        <v>24</v>
      </c>
      <c r="I19" s="3" t="s">
        <v>25</v>
      </c>
      <c r="J19" s="3">
        <v>19.0</v>
      </c>
      <c r="K19" s="3" t="s">
        <v>1807</v>
      </c>
      <c r="L19" s="3" t="s">
        <v>1626</v>
      </c>
      <c r="M19" s="6">
        <v>650969.0</v>
      </c>
      <c r="N19" s="3">
        <v>770.0</v>
      </c>
      <c r="O19" s="3">
        <v>119.0</v>
      </c>
    </row>
    <row r="20">
      <c r="A20" s="3" t="s">
        <v>1652</v>
      </c>
      <c r="B20" s="5" t="s">
        <v>1653</v>
      </c>
      <c r="C20" s="3" t="s">
        <v>19</v>
      </c>
      <c r="D20" s="3" t="s">
        <v>20</v>
      </c>
      <c r="E20" s="3" t="s">
        <v>1654</v>
      </c>
      <c r="F20" s="3" t="s">
        <v>22</v>
      </c>
      <c r="G20" s="3" t="s">
        <v>23</v>
      </c>
      <c r="H20" s="3" t="s">
        <v>24</v>
      </c>
      <c r="I20" s="3" t="s">
        <v>25</v>
      </c>
      <c r="J20" s="3">
        <v>1.0</v>
      </c>
      <c r="K20" s="3" t="s">
        <v>27</v>
      </c>
      <c r="L20" s="3" t="s">
        <v>1626</v>
      </c>
      <c r="M20" s="6">
        <v>21066.0</v>
      </c>
      <c r="N20" s="3">
        <v>22.0</v>
      </c>
      <c r="O20" s="3" t="s">
        <v>27</v>
      </c>
    </row>
    <row r="21">
      <c r="A21" s="3" t="s">
        <v>1655</v>
      </c>
      <c r="B21" s="5" t="s">
        <v>1656</v>
      </c>
      <c r="C21" s="3" t="s">
        <v>19</v>
      </c>
      <c r="D21" s="3" t="s">
        <v>20</v>
      </c>
      <c r="E21" s="3" t="s">
        <v>1657</v>
      </c>
      <c r="F21" s="3" t="s">
        <v>69</v>
      </c>
      <c r="G21" s="3" t="s">
        <v>23</v>
      </c>
      <c r="H21" s="3" t="s">
        <v>24</v>
      </c>
      <c r="I21" s="3" t="s">
        <v>25</v>
      </c>
      <c r="J21" s="3">
        <v>4.0</v>
      </c>
      <c r="K21" s="3" t="s">
        <v>1808</v>
      </c>
      <c r="L21" s="3" t="s">
        <v>1626</v>
      </c>
      <c r="M21" s="6">
        <v>91168.0</v>
      </c>
      <c r="N21" s="3">
        <v>157.0</v>
      </c>
      <c r="O21" s="3">
        <v>14.0</v>
      </c>
    </row>
    <row r="22">
      <c r="A22" s="3" t="s">
        <v>1658</v>
      </c>
      <c r="B22" s="5" t="s">
        <v>1659</v>
      </c>
      <c r="C22" s="3" t="s">
        <v>19</v>
      </c>
      <c r="D22" s="3" t="s">
        <v>20</v>
      </c>
      <c r="E22" s="3" t="s">
        <v>1660</v>
      </c>
      <c r="F22" s="3" t="s">
        <v>22</v>
      </c>
      <c r="G22" s="3" t="s">
        <v>23</v>
      </c>
      <c r="H22" s="3" t="s">
        <v>24</v>
      </c>
      <c r="I22" s="3" t="s">
        <v>25</v>
      </c>
      <c r="J22" s="3">
        <v>14.0</v>
      </c>
      <c r="K22" s="3" t="s">
        <v>1809</v>
      </c>
      <c r="L22" s="3" t="s">
        <v>1626</v>
      </c>
      <c r="M22" s="6">
        <v>169318.0</v>
      </c>
      <c r="N22" s="3">
        <v>462.0</v>
      </c>
      <c r="O22" s="3">
        <v>158.0</v>
      </c>
    </row>
    <row r="23">
      <c r="A23" s="3" t="s">
        <v>1661</v>
      </c>
      <c r="B23" s="5" t="s">
        <v>1662</v>
      </c>
      <c r="C23" s="3" t="s">
        <v>19</v>
      </c>
      <c r="D23" s="3" t="s">
        <v>20</v>
      </c>
      <c r="E23" s="3" t="s">
        <v>1663</v>
      </c>
      <c r="F23" s="3" t="s">
        <v>69</v>
      </c>
      <c r="G23" s="3" t="s">
        <v>23</v>
      </c>
      <c r="H23" s="3" t="s">
        <v>24</v>
      </c>
      <c r="I23" s="3" t="s">
        <v>1578</v>
      </c>
      <c r="J23" s="3">
        <v>10.0</v>
      </c>
      <c r="K23" s="3" t="s">
        <v>27</v>
      </c>
      <c r="L23" s="3" t="s">
        <v>1626</v>
      </c>
      <c r="M23" s="6">
        <v>117948.0</v>
      </c>
      <c r="N23" s="3">
        <v>526.0</v>
      </c>
      <c r="O23" s="3">
        <v>144.0</v>
      </c>
    </row>
    <row r="24">
      <c r="A24" s="3" t="s">
        <v>1630</v>
      </c>
      <c r="B24" s="5" t="s">
        <v>1631</v>
      </c>
      <c r="C24" s="3" t="s">
        <v>19</v>
      </c>
      <c r="D24" s="3" t="s">
        <v>20</v>
      </c>
      <c r="E24" s="3" t="s">
        <v>1632</v>
      </c>
      <c r="F24" s="3" t="s">
        <v>22</v>
      </c>
      <c r="G24" s="3" t="s">
        <v>23</v>
      </c>
      <c r="H24" s="3" t="s">
        <v>24</v>
      </c>
      <c r="I24" s="3" t="s">
        <v>25</v>
      </c>
      <c r="J24" s="3">
        <v>98.0</v>
      </c>
      <c r="K24" s="3" t="s">
        <v>1804</v>
      </c>
      <c r="L24" s="3" t="s">
        <v>1626</v>
      </c>
      <c r="M24" s="6">
        <v>759275.0</v>
      </c>
      <c r="N24" s="6">
        <v>18009.0</v>
      </c>
      <c r="O24" s="6">
        <v>1995.0</v>
      </c>
    </row>
    <row r="25">
      <c r="A25" s="3" t="s">
        <v>1664</v>
      </c>
      <c r="B25" s="5" t="s">
        <v>1665</v>
      </c>
      <c r="C25" s="3" t="s">
        <v>19</v>
      </c>
      <c r="D25" s="3" t="s">
        <v>20</v>
      </c>
      <c r="E25" s="3" t="s">
        <v>1666</v>
      </c>
      <c r="F25" s="3" t="s">
        <v>22</v>
      </c>
      <c r="G25" s="3" t="s">
        <v>23</v>
      </c>
      <c r="H25" s="3" t="s">
        <v>24</v>
      </c>
      <c r="I25" s="3" t="s">
        <v>25</v>
      </c>
      <c r="J25" s="3">
        <v>56.0</v>
      </c>
      <c r="K25" s="3" t="s">
        <v>1810</v>
      </c>
      <c r="L25" s="3" t="s">
        <v>1626</v>
      </c>
      <c r="M25" s="6">
        <v>579870.0</v>
      </c>
      <c r="N25" s="6">
        <v>18310.0</v>
      </c>
      <c r="O25" s="3">
        <v>913.0</v>
      </c>
    </row>
    <row r="26">
      <c r="A26" s="3" t="s">
        <v>1667</v>
      </c>
      <c r="B26" s="5" t="s">
        <v>1668</v>
      </c>
      <c r="C26" s="3" t="s">
        <v>19</v>
      </c>
      <c r="D26" s="3" t="s">
        <v>20</v>
      </c>
      <c r="E26" s="3" t="s">
        <v>1669</v>
      </c>
      <c r="F26" s="3" t="s">
        <v>22</v>
      </c>
      <c r="G26" s="3" t="s">
        <v>23</v>
      </c>
      <c r="H26" s="3" t="s">
        <v>24</v>
      </c>
      <c r="I26" s="3" t="s">
        <v>25</v>
      </c>
      <c r="J26" s="3">
        <v>4.0</v>
      </c>
      <c r="K26" s="3" t="s">
        <v>1811</v>
      </c>
      <c r="L26" s="3" t="s">
        <v>1626</v>
      </c>
      <c r="M26" s="6">
        <v>112853.0</v>
      </c>
      <c r="N26" s="3">
        <v>140.0</v>
      </c>
      <c r="O26" s="3">
        <v>63.0</v>
      </c>
    </row>
    <row r="27">
      <c r="A27" s="3" t="s">
        <v>924</v>
      </c>
      <c r="B27" s="5" t="s">
        <v>926</v>
      </c>
      <c r="C27" s="3" t="s">
        <v>19</v>
      </c>
      <c r="D27" s="3" t="s">
        <v>20</v>
      </c>
      <c r="E27" s="3" t="s">
        <v>927</v>
      </c>
      <c r="F27" s="3" t="s">
        <v>69</v>
      </c>
      <c r="G27" s="3" t="s">
        <v>23</v>
      </c>
      <c r="H27" s="3" t="s">
        <v>24</v>
      </c>
      <c r="I27" s="3" t="s">
        <v>25</v>
      </c>
      <c r="J27" s="3">
        <v>8.0</v>
      </c>
      <c r="K27" s="3" t="s">
        <v>1812</v>
      </c>
      <c r="L27" s="3" t="s">
        <v>928</v>
      </c>
      <c r="M27" s="6">
        <v>121718.0</v>
      </c>
      <c r="N27" s="6">
        <v>38213.0</v>
      </c>
      <c r="O27" s="3">
        <v>69.0</v>
      </c>
    </row>
    <row r="28">
      <c r="A28" s="3" t="s">
        <v>929</v>
      </c>
      <c r="B28" s="5" t="s">
        <v>930</v>
      </c>
      <c r="C28" s="3" t="s">
        <v>19</v>
      </c>
      <c r="D28" s="3" t="s">
        <v>20</v>
      </c>
      <c r="E28" s="3" t="s">
        <v>931</v>
      </c>
      <c r="F28" s="3" t="s">
        <v>22</v>
      </c>
      <c r="G28" s="3" t="s">
        <v>23</v>
      </c>
      <c r="H28" s="3" t="s">
        <v>24</v>
      </c>
      <c r="I28" s="3" t="s">
        <v>25</v>
      </c>
      <c r="J28" s="3">
        <v>13.0</v>
      </c>
      <c r="K28" s="3" t="s">
        <v>1813</v>
      </c>
      <c r="L28" s="3" t="s">
        <v>928</v>
      </c>
      <c r="M28" s="6">
        <v>317939.0</v>
      </c>
      <c r="N28" s="6">
        <v>6182.0</v>
      </c>
      <c r="O28" s="3">
        <v>227.0</v>
      </c>
    </row>
    <row r="29">
      <c r="A29" s="3" t="s">
        <v>932</v>
      </c>
      <c r="B29" s="5" t="s">
        <v>933</v>
      </c>
      <c r="C29" s="3" t="s">
        <v>19</v>
      </c>
      <c r="D29" s="3" t="s">
        <v>20</v>
      </c>
      <c r="E29" s="3" t="s">
        <v>934</v>
      </c>
      <c r="F29" s="3" t="s">
        <v>22</v>
      </c>
      <c r="G29" s="3" t="s">
        <v>23</v>
      </c>
      <c r="H29" s="3" t="s">
        <v>24</v>
      </c>
      <c r="I29" s="3" t="s">
        <v>25</v>
      </c>
      <c r="J29" s="3">
        <v>10.0</v>
      </c>
      <c r="K29" s="3" t="s">
        <v>1814</v>
      </c>
      <c r="L29" s="3" t="s">
        <v>928</v>
      </c>
      <c r="M29" s="6">
        <v>240374.0</v>
      </c>
      <c r="N29" s="6">
        <v>3708.0</v>
      </c>
      <c r="O29" s="3">
        <v>39.0</v>
      </c>
    </row>
    <row r="30">
      <c r="A30" s="3" t="s">
        <v>935</v>
      </c>
      <c r="B30" s="5" t="s">
        <v>936</v>
      </c>
      <c r="C30" s="3" t="s">
        <v>19</v>
      </c>
      <c r="D30" s="3" t="s">
        <v>20</v>
      </c>
      <c r="E30" s="3" t="s">
        <v>937</v>
      </c>
      <c r="F30" s="3" t="s">
        <v>22</v>
      </c>
      <c r="G30" s="3" t="s">
        <v>23</v>
      </c>
      <c r="H30" s="3" t="s">
        <v>24</v>
      </c>
      <c r="I30" s="3" t="s">
        <v>25</v>
      </c>
      <c r="J30" s="3">
        <v>23.0</v>
      </c>
      <c r="K30" s="3" t="s">
        <v>1815</v>
      </c>
      <c r="L30" s="3" t="s">
        <v>928</v>
      </c>
      <c r="M30" s="6">
        <v>395652.0</v>
      </c>
      <c r="N30" s="6">
        <v>7705.0</v>
      </c>
      <c r="O30" s="3">
        <v>133.0</v>
      </c>
    </row>
    <row r="31">
      <c r="A31" s="3" t="s">
        <v>929</v>
      </c>
      <c r="B31" s="5" t="s">
        <v>930</v>
      </c>
      <c r="C31" s="3" t="s">
        <v>19</v>
      </c>
      <c r="D31" s="3" t="s">
        <v>20</v>
      </c>
      <c r="E31" s="3" t="s">
        <v>931</v>
      </c>
      <c r="F31" s="3" t="s">
        <v>22</v>
      </c>
      <c r="G31" s="3" t="s">
        <v>23</v>
      </c>
      <c r="H31" s="3" t="s">
        <v>24</v>
      </c>
      <c r="I31" s="3" t="s">
        <v>25</v>
      </c>
      <c r="J31" s="3">
        <v>13.0</v>
      </c>
      <c r="K31" s="3" t="s">
        <v>1813</v>
      </c>
      <c r="L31" s="3" t="s">
        <v>928</v>
      </c>
      <c r="M31" s="6">
        <v>317939.0</v>
      </c>
      <c r="N31" s="6">
        <v>6182.0</v>
      </c>
      <c r="O31" s="3">
        <v>227.0</v>
      </c>
    </row>
    <row r="32">
      <c r="A32" s="3" t="s">
        <v>938</v>
      </c>
      <c r="B32" s="5" t="s">
        <v>939</v>
      </c>
      <c r="C32" s="3" t="s">
        <v>19</v>
      </c>
      <c r="D32" s="3" t="s">
        <v>20</v>
      </c>
      <c r="E32" s="3" t="s">
        <v>940</v>
      </c>
      <c r="F32" s="3" t="s">
        <v>69</v>
      </c>
      <c r="G32" s="3" t="s">
        <v>23</v>
      </c>
      <c r="H32" s="3" t="s">
        <v>24</v>
      </c>
      <c r="I32" s="3" t="s">
        <v>25</v>
      </c>
      <c r="J32" s="3">
        <v>4.0</v>
      </c>
      <c r="K32" s="3" t="s">
        <v>27</v>
      </c>
      <c r="L32" s="3" t="s">
        <v>928</v>
      </c>
      <c r="M32" s="6">
        <v>76420.0</v>
      </c>
      <c r="N32" s="6">
        <v>6254.0</v>
      </c>
      <c r="O32" s="3">
        <v>380.0</v>
      </c>
    </row>
    <row r="33">
      <c r="A33" s="3" t="s">
        <v>941</v>
      </c>
      <c r="B33" s="5" t="s">
        <v>942</v>
      </c>
      <c r="C33" s="3" t="s">
        <v>19</v>
      </c>
      <c r="D33" s="3" t="s">
        <v>20</v>
      </c>
      <c r="E33" s="3" t="s">
        <v>943</v>
      </c>
      <c r="F33" s="3" t="s">
        <v>69</v>
      </c>
      <c r="G33" s="3" t="s">
        <v>944</v>
      </c>
      <c r="H33" s="3" t="s">
        <v>24</v>
      </c>
      <c r="I33" s="3" t="s">
        <v>25</v>
      </c>
      <c r="J33" s="3">
        <v>9.0</v>
      </c>
      <c r="K33" s="3" t="s">
        <v>1816</v>
      </c>
      <c r="L33" s="3" t="s">
        <v>928</v>
      </c>
      <c r="M33" s="6">
        <v>162119.0</v>
      </c>
      <c r="N33" s="6">
        <v>3135.0</v>
      </c>
      <c r="O33" s="3">
        <v>57.0</v>
      </c>
    </row>
    <row r="34">
      <c r="A34" s="3" t="s">
        <v>924</v>
      </c>
      <c r="B34" s="5" t="s">
        <v>926</v>
      </c>
      <c r="C34" s="3" t="s">
        <v>19</v>
      </c>
      <c r="D34" s="3" t="s">
        <v>20</v>
      </c>
      <c r="E34" s="3" t="s">
        <v>927</v>
      </c>
      <c r="F34" s="3" t="s">
        <v>69</v>
      </c>
      <c r="G34" s="3" t="s">
        <v>23</v>
      </c>
      <c r="H34" s="3" t="s">
        <v>24</v>
      </c>
      <c r="I34" s="3" t="s">
        <v>25</v>
      </c>
      <c r="J34" s="3">
        <v>8.0</v>
      </c>
      <c r="K34" s="3" t="s">
        <v>1812</v>
      </c>
      <c r="L34" s="3" t="s">
        <v>928</v>
      </c>
      <c r="M34" s="6">
        <v>121718.0</v>
      </c>
      <c r="N34" s="6">
        <v>38213.0</v>
      </c>
      <c r="O34" s="3">
        <v>69.0</v>
      </c>
    </row>
    <row r="35">
      <c r="A35" s="3" t="s">
        <v>945</v>
      </c>
      <c r="B35" s="5" t="s">
        <v>946</v>
      </c>
      <c r="C35" s="3" t="s">
        <v>19</v>
      </c>
      <c r="D35" s="3" t="s">
        <v>20</v>
      </c>
      <c r="E35" s="3" t="s">
        <v>947</v>
      </c>
      <c r="F35" s="3" t="s">
        <v>69</v>
      </c>
      <c r="G35" s="3" t="s">
        <v>23</v>
      </c>
      <c r="H35" s="3" t="s">
        <v>24</v>
      </c>
      <c r="I35" s="3" t="s">
        <v>25</v>
      </c>
      <c r="J35" s="3">
        <v>14.0</v>
      </c>
      <c r="K35" s="3" t="s">
        <v>27</v>
      </c>
      <c r="L35" s="3" t="s">
        <v>928</v>
      </c>
      <c r="M35" s="6">
        <v>83279.0</v>
      </c>
      <c r="N35" s="6">
        <v>5469.0</v>
      </c>
      <c r="O35" s="3">
        <v>79.0</v>
      </c>
    </row>
    <row r="36">
      <c r="A36" s="3" t="s">
        <v>948</v>
      </c>
      <c r="B36" s="5" t="s">
        <v>949</v>
      </c>
      <c r="C36" s="3" t="s">
        <v>19</v>
      </c>
      <c r="D36" s="3" t="s">
        <v>20</v>
      </c>
      <c r="E36" s="3" t="s">
        <v>950</v>
      </c>
      <c r="F36" s="3" t="s">
        <v>22</v>
      </c>
      <c r="G36" s="3" t="s">
        <v>23</v>
      </c>
      <c r="H36" s="3" t="s">
        <v>24</v>
      </c>
      <c r="I36" s="3" t="s">
        <v>25</v>
      </c>
      <c r="J36" s="3">
        <v>1.0</v>
      </c>
      <c r="K36" s="3" t="s">
        <v>1817</v>
      </c>
      <c r="L36" s="3" t="s">
        <v>928</v>
      </c>
      <c r="M36" s="6">
        <v>43747.0</v>
      </c>
      <c r="N36" s="3">
        <v>302.0</v>
      </c>
      <c r="O36" s="3">
        <v>47.0</v>
      </c>
    </row>
    <row r="37">
      <c r="A37" s="3" t="s">
        <v>945</v>
      </c>
      <c r="B37" s="5" t="s">
        <v>946</v>
      </c>
      <c r="C37" s="3" t="s">
        <v>19</v>
      </c>
      <c r="D37" s="3" t="s">
        <v>20</v>
      </c>
      <c r="E37" s="3" t="s">
        <v>947</v>
      </c>
      <c r="F37" s="3" t="s">
        <v>69</v>
      </c>
      <c r="G37" s="3" t="s">
        <v>23</v>
      </c>
      <c r="H37" s="3" t="s">
        <v>24</v>
      </c>
      <c r="I37" s="3" t="s">
        <v>25</v>
      </c>
      <c r="J37" s="3">
        <v>14.0</v>
      </c>
      <c r="K37" s="3" t="s">
        <v>27</v>
      </c>
      <c r="L37" s="3" t="s">
        <v>928</v>
      </c>
      <c r="M37" s="6">
        <v>83279.0</v>
      </c>
      <c r="N37" s="6">
        <v>5469.0</v>
      </c>
      <c r="O37" s="3">
        <v>79.0</v>
      </c>
    </row>
    <row r="38">
      <c r="A38" s="3" t="s">
        <v>941</v>
      </c>
      <c r="B38" s="5" t="s">
        <v>942</v>
      </c>
      <c r="C38" s="3" t="s">
        <v>19</v>
      </c>
      <c r="D38" s="3" t="s">
        <v>20</v>
      </c>
      <c r="E38" s="3" t="s">
        <v>943</v>
      </c>
      <c r="F38" s="3" t="s">
        <v>69</v>
      </c>
      <c r="G38" s="3" t="s">
        <v>944</v>
      </c>
      <c r="H38" s="3" t="s">
        <v>24</v>
      </c>
      <c r="I38" s="3" t="s">
        <v>25</v>
      </c>
      <c r="J38" s="3">
        <v>9.0</v>
      </c>
      <c r="K38" s="3" t="s">
        <v>1816</v>
      </c>
      <c r="L38" s="3" t="s">
        <v>928</v>
      </c>
      <c r="M38" s="6">
        <v>162119.0</v>
      </c>
      <c r="N38" s="6">
        <v>3135.0</v>
      </c>
      <c r="O38" s="3">
        <v>57.0</v>
      </c>
    </row>
    <row r="39">
      <c r="A39" s="3" t="s">
        <v>891</v>
      </c>
      <c r="B39" s="5" t="s">
        <v>892</v>
      </c>
      <c r="C39" s="3" t="s">
        <v>19</v>
      </c>
      <c r="D39" s="3" t="s">
        <v>20</v>
      </c>
      <c r="E39" s="3" t="s">
        <v>893</v>
      </c>
      <c r="F39" s="3" t="s">
        <v>22</v>
      </c>
      <c r="G39" s="3" t="s">
        <v>23</v>
      </c>
      <c r="H39" s="3" t="s">
        <v>24</v>
      </c>
      <c r="I39" s="3" t="s">
        <v>25</v>
      </c>
      <c r="J39" s="3">
        <v>5.0</v>
      </c>
      <c r="K39" s="3" t="s">
        <v>1818</v>
      </c>
      <c r="L39" s="3" t="s">
        <v>894</v>
      </c>
      <c r="M39" s="6">
        <v>62932.0</v>
      </c>
      <c r="N39" s="3">
        <v>139.0</v>
      </c>
      <c r="O39" s="3">
        <v>61.0</v>
      </c>
    </row>
    <row r="40">
      <c r="A40" s="3" t="s">
        <v>895</v>
      </c>
      <c r="B40" s="5" t="s">
        <v>896</v>
      </c>
      <c r="C40" s="3" t="s">
        <v>19</v>
      </c>
      <c r="D40" s="3" t="s">
        <v>20</v>
      </c>
      <c r="E40" s="3" t="s">
        <v>897</v>
      </c>
      <c r="F40" s="3" t="s">
        <v>22</v>
      </c>
      <c r="G40" s="3" t="s">
        <v>23</v>
      </c>
      <c r="H40" s="3" t="s">
        <v>24</v>
      </c>
      <c r="I40" s="3" t="s">
        <v>25</v>
      </c>
      <c r="J40" s="3">
        <v>3.0</v>
      </c>
      <c r="K40" s="3" t="s">
        <v>27</v>
      </c>
      <c r="L40" s="3" t="s">
        <v>894</v>
      </c>
      <c r="M40" s="6">
        <v>64902.0</v>
      </c>
      <c r="N40" s="3">
        <v>557.0</v>
      </c>
      <c r="O40" s="3">
        <v>4.0</v>
      </c>
    </row>
    <row r="41">
      <c r="A41" s="3" t="s">
        <v>1670</v>
      </c>
      <c r="B41" s="5" t="s">
        <v>1671</v>
      </c>
      <c r="C41" s="3" t="s">
        <v>19</v>
      </c>
      <c r="D41" s="3" t="s">
        <v>20</v>
      </c>
      <c r="E41" s="3" t="s">
        <v>1672</v>
      </c>
      <c r="F41" s="3" t="s">
        <v>22</v>
      </c>
      <c r="G41" s="3" t="s">
        <v>23</v>
      </c>
      <c r="H41" s="3" t="s">
        <v>24</v>
      </c>
      <c r="I41" s="3" t="s">
        <v>25</v>
      </c>
      <c r="J41" s="3">
        <v>4.0</v>
      </c>
      <c r="K41" s="3" t="s">
        <v>1819</v>
      </c>
      <c r="L41" s="3" t="s">
        <v>1673</v>
      </c>
      <c r="M41" s="6">
        <v>68399.0</v>
      </c>
      <c r="N41" s="3">
        <v>232.0</v>
      </c>
      <c r="O41" s="3">
        <v>6.0</v>
      </c>
    </row>
    <row r="42">
      <c r="A42" s="3" t="s">
        <v>898</v>
      </c>
      <c r="B42" s="5" t="s">
        <v>899</v>
      </c>
      <c r="C42" s="3" t="s">
        <v>19</v>
      </c>
      <c r="D42" s="3" t="s">
        <v>20</v>
      </c>
      <c r="E42" s="3" t="s">
        <v>900</v>
      </c>
      <c r="F42" s="3" t="s">
        <v>22</v>
      </c>
      <c r="G42" s="3" t="s">
        <v>23</v>
      </c>
      <c r="H42" s="3" t="s">
        <v>24</v>
      </c>
      <c r="I42" s="3" t="s">
        <v>25</v>
      </c>
      <c r="J42" s="3">
        <v>16.0</v>
      </c>
      <c r="K42" s="3" t="s">
        <v>27</v>
      </c>
      <c r="L42" s="3" t="s">
        <v>901</v>
      </c>
      <c r="M42" s="6">
        <v>140851.0</v>
      </c>
      <c r="N42" s="3">
        <v>772.0</v>
      </c>
      <c r="O42" s="3">
        <v>25.0</v>
      </c>
    </row>
    <row r="43">
      <c r="A43" s="3" t="s">
        <v>902</v>
      </c>
      <c r="B43" s="5" t="s">
        <v>903</v>
      </c>
      <c r="C43" s="3" t="s">
        <v>19</v>
      </c>
      <c r="D43" s="3" t="s">
        <v>20</v>
      </c>
      <c r="E43" s="3" t="s">
        <v>904</v>
      </c>
      <c r="F43" s="3" t="s">
        <v>22</v>
      </c>
      <c r="G43" s="3" t="s">
        <v>23</v>
      </c>
      <c r="H43" s="3" t="s">
        <v>24</v>
      </c>
      <c r="I43" s="3" t="s">
        <v>25</v>
      </c>
      <c r="J43" s="3">
        <v>4.0</v>
      </c>
      <c r="K43" s="3" t="s">
        <v>1820</v>
      </c>
      <c r="L43" s="3" t="s">
        <v>901</v>
      </c>
      <c r="M43" s="6">
        <v>10897.0</v>
      </c>
      <c r="N43" s="3">
        <v>126.0</v>
      </c>
      <c r="O43" s="3">
        <v>45.0</v>
      </c>
    </row>
    <row r="44">
      <c r="A44" s="3" t="s">
        <v>986</v>
      </c>
      <c r="B44" s="5" t="s">
        <v>988</v>
      </c>
      <c r="C44" s="3" t="s">
        <v>19</v>
      </c>
      <c r="D44" s="3" t="s">
        <v>20</v>
      </c>
      <c r="E44" s="3" t="s">
        <v>989</v>
      </c>
      <c r="F44" s="3" t="s">
        <v>22</v>
      </c>
      <c r="G44" s="3" t="s">
        <v>23</v>
      </c>
      <c r="H44" s="3" t="s">
        <v>24</v>
      </c>
      <c r="I44" s="3" t="s">
        <v>25</v>
      </c>
      <c r="J44" s="3">
        <v>5.0</v>
      </c>
      <c r="K44" s="3" t="s">
        <v>1821</v>
      </c>
      <c r="L44" s="3" t="s">
        <v>569</v>
      </c>
      <c r="M44" s="6">
        <v>71159.0</v>
      </c>
      <c r="N44" s="3">
        <v>312.0</v>
      </c>
      <c r="O44" s="3">
        <v>54.0</v>
      </c>
    </row>
    <row r="45">
      <c r="A45" s="3" t="s">
        <v>990</v>
      </c>
      <c r="B45" s="5" t="s">
        <v>991</v>
      </c>
      <c r="C45" s="3" t="s">
        <v>19</v>
      </c>
      <c r="D45" s="3" t="s">
        <v>20</v>
      </c>
      <c r="E45" s="3" t="s">
        <v>992</v>
      </c>
      <c r="F45" s="3" t="s">
        <v>22</v>
      </c>
      <c r="G45" s="3" t="s">
        <v>23</v>
      </c>
      <c r="H45" s="3" t="s">
        <v>24</v>
      </c>
      <c r="I45" s="3" t="s">
        <v>25</v>
      </c>
      <c r="J45" s="3">
        <v>3.0</v>
      </c>
      <c r="K45" s="3" t="s">
        <v>1822</v>
      </c>
      <c r="L45" s="3" t="s">
        <v>569</v>
      </c>
      <c r="M45" s="6">
        <v>3343.0</v>
      </c>
      <c r="N45" s="3" t="s">
        <v>167</v>
      </c>
      <c r="O45" s="3">
        <v>4.0</v>
      </c>
    </row>
    <row r="46">
      <c r="A46" s="3" t="s">
        <v>993</v>
      </c>
      <c r="B46" s="5" t="s">
        <v>994</v>
      </c>
      <c r="C46" s="3" t="s">
        <v>19</v>
      </c>
      <c r="D46" s="3" t="s">
        <v>20</v>
      </c>
      <c r="E46" s="3" t="s">
        <v>995</v>
      </c>
      <c r="F46" s="3" t="s">
        <v>22</v>
      </c>
      <c r="G46" s="3" t="s">
        <v>23</v>
      </c>
      <c r="H46" s="3" t="s">
        <v>24</v>
      </c>
      <c r="I46" s="3" t="s">
        <v>25</v>
      </c>
      <c r="J46" s="3">
        <v>7.0</v>
      </c>
      <c r="K46" s="3" t="s">
        <v>1823</v>
      </c>
      <c r="L46" s="3" t="s">
        <v>569</v>
      </c>
      <c r="M46" s="6">
        <v>104307.0</v>
      </c>
      <c r="N46" s="3">
        <v>53.0</v>
      </c>
      <c r="O46" s="3">
        <v>76.0</v>
      </c>
    </row>
    <row r="47">
      <c r="A47" s="3" t="s">
        <v>996</v>
      </c>
      <c r="B47" s="5" t="s">
        <v>997</v>
      </c>
      <c r="C47" s="3" t="s">
        <v>19</v>
      </c>
      <c r="D47" s="3" t="s">
        <v>20</v>
      </c>
      <c r="E47" s="3" t="s">
        <v>998</v>
      </c>
      <c r="F47" s="3" t="s">
        <v>22</v>
      </c>
      <c r="G47" s="3" t="s">
        <v>23</v>
      </c>
      <c r="H47" s="3" t="s">
        <v>24</v>
      </c>
      <c r="I47" s="3" t="s">
        <v>25</v>
      </c>
      <c r="J47" s="3">
        <v>4.0</v>
      </c>
      <c r="K47" s="3" t="s">
        <v>1824</v>
      </c>
      <c r="L47" s="3" t="s">
        <v>569</v>
      </c>
      <c r="M47" s="6">
        <v>45571.0</v>
      </c>
      <c r="N47" s="3">
        <v>103.0</v>
      </c>
      <c r="O47" s="3">
        <v>0.0</v>
      </c>
    </row>
    <row r="48">
      <c r="A48" s="3" t="s">
        <v>565</v>
      </c>
      <c r="B48" s="5" t="s">
        <v>567</v>
      </c>
      <c r="C48" s="3" t="s">
        <v>19</v>
      </c>
      <c r="D48" s="3" t="s">
        <v>20</v>
      </c>
      <c r="E48" s="3" t="s">
        <v>568</v>
      </c>
      <c r="F48" s="3" t="s">
        <v>22</v>
      </c>
      <c r="G48" s="3" t="s">
        <v>23</v>
      </c>
      <c r="H48" s="3" t="s">
        <v>24</v>
      </c>
      <c r="I48" s="3" t="s">
        <v>25</v>
      </c>
      <c r="J48" s="3">
        <v>0.0</v>
      </c>
      <c r="L48" s="3" t="s">
        <v>569</v>
      </c>
      <c r="M48" s="3">
        <v>0.0</v>
      </c>
      <c r="N48" s="3" t="s">
        <v>167</v>
      </c>
      <c r="O48" s="3">
        <v>1.0</v>
      </c>
    </row>
    <row r="49">
      <c r="A49" s="3" t="s">
        <v>1754</v>
      </c>
      <c r="B49" s="5" t="s">
        <v>1756</v>
      </c>
      <c r="C49" s="3" t="s">
        <v>19</v>
      </c>
      <c r="D49" s="3" t="s">
        <v>20</v>
      </c>
      <c r="E49" s="3" t="s">
        <v>1757</v>
      </c>
      <c r="F49" s="3" t="s">
        <v>22</v>
      </c>
      <c r="G49" s="3" t="s">
        <v>23</v>
      </c>
      <c r="H49" s="3" t="s">
        <v>24</v>
      </c>
      <c r="I49" s="3" t="s">
        <v>25</v>
      </c>
      <c r="J49" s="3">
        <v>11.0</v>
      </c>
      <c r="K49" s="3" t="s">
        <v>1825</v>
      </c>
      <c r="L49" s="3" t="s">
        <v>1758</v>
      </c>
      <c r="M49" s="6">
        <v>162938.0</v>
      </c>
      <c r="N49" s="3">
        <v>311.0</v>
      </c>
      <c r="O49" s="3">
        <v>124.0</v>
      </c>
    </row>
    <row r="50">
      <c r="A50" s="3" t="s">
        <v>1759</v>
      </c>
      <c r="B50" s="5" t="s">
        <v>1760</v>
      </c>
      <c r="C50" s="3" t="s">
        <v>19</v>
      </c>
      <c r="D50" s="3" t="s">
        <v>20</v>
      </c>
      <c r="E50" s="3" t="s">
        <v>1761</v>
      </c>
      <c r="F50" s="3" t="s">
        <v>69</v>
      </c>
      <c r="G50" s="3" t="s">
        <v>23</v>
      </c>
      <c r="H50" s="3" t="s">
        <v>24</v>
      </c>
      <c r="I50" s="3" t="s">
        <v>25</v>
      </c>
      <c r="J50" s="3">
        <v>5.0</v>
      </c>
      <c r="K50" s="3" t="s">
        <v>1826</v>
      </c>
      <c r="L50" s="3" t="s">
        <v>1758</v>
      </c>
      <c r="M50" s="6">
        <v>118062.0</v>
      </c>
      <c r="N50" s="3">
        <v>439.0</v>
      </c>
      <c r="O50" s="3">
        <v>71.0</v>
      </c>
    </row>
    <row r="51">
      <c r="A51" s="3" t="s">
        <v>1762</v>
      </c>
      <c r="B51" s="5" t="s">
        <v>1763</v>
      </c>
      <c r="C51" s="3" t="s">
        <v>19</v>
      </c>
      <c r="D51" s="3" t="s">
        <v>20</v>
      </c>
      <c r="E51" s="3" t="s">
        <v>1764</v>
      </c>
      <c r="F51" s="3" t="s">
        <v>22</v>
      </c>
      <c r="G51" s="3" t="s">
        <v>23</v>
      </c>
      <c r="H51" s="3" t="s">
        <v>24</v>
      </c>
      <c r="I51" s="3" t="s">
        <v>25</v>
      </c>
      <c r="J51" s="3">
        <v>43.0</v>
      </c>
      <c r="K51" s="3" t="s">
        <v>1827</v>
      </c>
      <c r="L51" s="3" t="s">
        <v>1758</v>
      </c>
      <c r="M51" s="6">
        <v>415919.0</v>
      </c>
      <c r="N51" s="6">
        <v>9765.0</v>
      </c>
      <c r="O51" s="3">
        <v>576.0</v>
      </c>
    </row>
    <row r="52">
      <c r="A52" s="3" t="s">
        <v>1765</v>
      </c>
      <c r="B52" s="5" t="s">
        <v>1766</v>
      </c>
      <c r="C52" s="3" t="s">
        <v>19</v>
      </c>
      <c r="D52" s="3" t="s">
        <v>20</v>
      </c>
      <c r="E52" s="3" t="s">
        <v>1767</v>
      </c>
      <c r="F52" s="3" t="s">
        <v>69</v>
      </c>
      <c r="G52" s="3" t="s">
        <v>23</v>
      </c>
      <c r="H52" s="3" t="s">
        <v>24</v>
      </c>
      <c r="I52" s="3" t="s">
        <v>25</v>
      </c>
      <c r="J52" s="3">
        <v>5.0</v>
      </c>
      <c r="K52" s="3" t="s">
        <v>1828</v>
      </c>
      <c r="L52" s="3" t="s">
        <v>1758</v>
      </c>
      <c r="M52" s="6">
        <v>171932.0</v>
      </c>
      <c r="N52" s="3">
        <v>822.0</v>
      </c>
      <c r="O52" s="3">
        <v>23.0</v>
      </c>
    </row>
    <row r="53">
      <c r="A53" s="3" t="s">
        <v>1765</v>
      </c>
      <c r="B53" s="5" t="s">
        <v>1766</v>
      </c>
      <c r="C53" s="3" t="s">
        <v>19</v>
      </c>
      <c r="D53" s="3" t="s">
        <v>20</v>
      </c>
      <c r="E53" s="3" t="s">
        <v>1767</v>
      </c>
      <c r="F53" s="3" t="s">
        <v>69</v>
      </c>
      <c r="G53" s="3" t="s">
        <v>23</v>
      </c>
      <c r="H53" s="3" t="s">
        <v>24</v>
      </c>
      <c r="I53" s="3" t="s">
        <v>25</v>
      </c>
      <c r="J53" s="3">
        <v>5.0</v>
      </c>
      <c r="K53" s="3" t="s">
        <v>1828</v>
      </c>
      <c r="L53" s="3" t="s">
        <v>1758</v>
      </c>
      <c r="M53" s="6">
        <v>171932.0</v>
      </c>
      <c r="N53" s="3">
        <v>822.0</v>
      </c>
      <c r="O53" s="3">
        <v>23.0</v>
      </c>
    </row>
    <row r="54">
      <c r="A54" s="3" t="s">
        <v>955</v>
      </c>
      <c r="B54" s="5" t="s">
        <v>957</v>
      </c>
      <c r="C54" s="3" t="s">
        <v>19</v>
      </c>
      <c r="D54" s="3" t="s">
        <v>20</v>
      </c>
      <c r="E54" s="3" t="s">
        <v>958</v>
      </c>
      <c r="F54" s="3" t="s">
        <v>64</v>
      </c>
      <c r="G54" s="3" t="s">
        <v>23</v>
      </c>
      <c r="H54" s="3" t="s">
        <v>959</v>
      </c>
      <c r="I54" s="3" t="s">
        <v>25</v>
      </c>
      <c r="J54" s="3">
        <v>11.0</v>
      </c>
      <c r="K54" s="3" t="s">
        <v>27</v>
      </c>
      <c r="L54" s="3" t="s">
        <v>960</v>
      </c>
      <c r="M54" s="6">
        <v>325718.0</v>
      </c>
      <c r="N54" s="6">
        <v>22386.0</v>
      </c>
      <c r="O54" s="3">
        <v>180.0</v>
      </c>
    </row>
    <row r="55">
      <c r="A55" s="3" t="s">
        <v>961</v>
      </c>
      <c r="B55" s="5" t="s">
        <v>962</v>
      </c>
      <c r="C55" s="3" t="s">
        <v>19</v>
      </c>
      <c r="D55" s="3" t="s">
        <v>20</v>
      </c>
      <c r="E55" s="3" t="s">
        <v>963</v>
      </c>
      <c r="F55" s="3" t="s">
        <v>22</v>
      </c>
      <c r="G55" s="3" t="s">
        <v>23</v>
      </c>
      <c r="H55" s="3" t="s">
        <v>24</v>
      </c>
      <c r="I55" s="3" t="s">
        <v>25</v>
      </c>
      <c r="J55" s="3">
        <v>26.0</v>
      </c>
      <c r="K55" s="3" t="s">
        <v>1829</v>
      </c>
      <c r="L55" s="3" t="s">
        <v>960</v>
      </c>
      <c r="M55" s="6">
        <v>281843.0</v>
      </c>
      <c r="N55" s="6">
        <v>8159.0</v>
      </c>
      <c r="O55" s="3">
        <v>678.0</v>
      </c>
    </row>
    <row r="56">
      <c r="A56" s="3" t="s">
        <v>961</v>
      </c>
      <c r="B56" s="5" t="s">
        <v>962</v>
      </c>
      <c r="C56" s="3" t="s">
        <v>19</v>
      </c>
      <c r="D56" s="3" t="s">
        <v>20</v>
      </c>
      <c r="E56" s="3" t="s">
        <v>963</v>
      </c>
      <c r="F56" s="3" t="s">
        <v>22</v>
      </c>
      <c r="G56" s="3" t="s">
        <v>23</v>
      </c>
      <c r="H56" s="3" t="s">
        <v>24</v>
      </c>
      <c r="I56" s="3" t="s">
        <v>25</v>
      </c>
      <c r="J56" s="3">
        <v>26.0</v>
      </c>
      <c r="K56" s="3" t="s">
        <v>1829</v>
      </c>
      <c r="L56" s="3" t="s">
        <v>960</v>
      </c>
      <c r="M56" s="6">
        <v>281843.0</v>
      </c>
      <c r="N56" s="6">
        <v>8159.0</v>
      </c>
      <c r="O56" s="3">
        <v>678.0</v>
      </c>
    </row>
    <row r="57">
      <c r="A57" s="3" t="s">
        <v>964</v>
      </c>
      <c r="B57" s="5" t="s">
        <v>965</v>
      </c>
      <c r="C57" s="3" t="s">
        <v>19</v>
      </c>
      <c r="D57" s="3" t="s">
        <v>20</v>
      </c>
      <c r="E57" s="3" t="s">
        <v>966</v>
      </c>
      <c r="F57" s="3" t="s">
        <v>22</v>
      </c>
      <c r="G57" s="3" t="s">
        <v>23</v>
      </c>
      <c r="H57" s="3" t="s">
        <v>24</v>
      </c>
      <c r="I57" s="3" t="s">
        <v>25</v>
      </c>
      <c r="J57" s="3">
        <v>11.0</v>
      </c>
      <c r="K57" s="3" t="s">
        <v>27</v>
      </c>
      <c r="L57" s="3" t="s">
        <v>960</v>
      </c>
      <c r="M57" s="6">
        <v>456958.0</v>
      </c>
      <c r="N57" s="6">
        <v>4926.0</v>
      </c>
      <c r="O57" s="3">
        <v>316.0</v>
      </c>
    </row>
    <row r="58">
      <c r="A58" s="3" t="s">
        <v>964</v>
      </c>
      <c r="B58" s="5" t="s">
        <v>965</v>
      </c>
      <c r="C58" s="3" t="s">
        <v>19</v>
      </c>
      <c r="D58" s="3" t="s">
        <v>20</v>
      </c>
      <c r="E58" s="3" t="s">
        <v>966</v>
      </c>
      <c r="F58" s="3" t="s">
        <v>22</v>
      </c>
      <c r="G58" s="3" t="s">
        <v>23</v>
      </c>
      <c r="H58" s="3" t="s">
        <v>24</v>
      </c>
      <c r="I58" s="3" t="s">
        <v>25</v>
      </c>
      <c r="J58" s="3">
        <v>11.0</v>
      </c>
      <c r="K58" s="3" t="s">
        <v>27</v>
      </c>
      <c r="L58" s="3" t="s">
        <v>960</v>
      </c>
      <c r="M58" s="6">
        <v>456958.0</v>
      </c>
      <c r="N58" s="6">
        <v>4926.0</v>
      </c>
      <c r="O58" s="3">
        <v>316.0</v>
      </c>
    </row>
    <row r="59">
      <c r="A59" s="3" t="s">
        <v>955</v>
      </c>
      <c r="B59" s="5" t="s">
        <v>957</v>
      </c>
      <c r="C59" s="3" t="s">
        <v>19</v>
      </c>
      <c r="D59" s="3" t="s">
        <v>20</v>
      </c>
      <c r="E59" s="3" t="s">
        <v>958</v>
      </c>
      <c r="F59" s="3" t="s">
        <v>64</v>
      </c>
      <c r="G59" s="3" t="s">
        <v>23</v>
      </c>
      <c r="H59" s="3" t="s">
        <v>959</v>
      </c>
      <c r="I59" s="3" t="s">
        <v>25</v>
      </c>
      <c r="J59" s="3">
        <v>11.0</v>
      </c>
      <c r="K59" s="3" t="s">
        <v>27</v>
      </c>
      <c r="L59" s="3" t="s">
        <v>960</v>
      </c>
      <c r="M59" s="6">
        <v>325718.0</v>
      </c>
      <c r="N59" s="6">
        <v>22386.0</v>
      </c>
      <c r="O59" s="3">
        <v>180.0</v>
      </c>
    </row>
    <row r="60">
      <c r="A60" s="3" t="s">
        <v>967</v>
      </c>
      <c r="B60" s="5" t="s">
        <v>968</v>
      </c>
      <c r="C60" s="3" t="s">
        <v>19</v>
      </c>
      <c r="D60" s="3" t="s">
        <v>20</v>
      </c>
      <c r="E60" s="3" t="s">
        <v>969</v>
      </c>
      <c r="F60" s="3" t="s">
        <v>22</v>
      </c>
      <c r="G60" s="3" t="s">
        <v>23</v>
      </c>
      <c r="H60" s="3" t="s">
        <v>24</v>
      </c>
      <c r="I60" s="3" t="s">
        <v>25</v>
      </c>
      <c r="J60" s="3">
        <v>8.0</v>
      </c>
      <c r="K60" s="3" t="s">
        <v>27</v>
      </c>
      <c r="L60" s="3" t="s">
        <v>960</v>
      </c>
      <c r="M60" s="6">
        <v>264900.0</v>
      </c>
      <c r="N60" s="6">
        <v>6911.0</v>
      </c>
      <c r="O60" s="3">
        <v>72.0</v>
      </c>
    </row>
    <row r="61">
      <c r="A61" s="3" t="s">
        <v>1149</v>
      </c>
      <c r="B61" s="5" t="s">
        <v>1151</v>
      </c>
      <c r="C61" s="3" t="s">
        <v>19</v>
      </c>
      <c r="D61" s="3" t="s">
        <v>20</v>
      </c>
      <c r="E61" s="3" t="s">
        <v>1152</v>
      </c>
      <c r="F61" s="3" t="s">
        <v>69</v>
      </c>
      <c r="G61" s="3" t="s">
        <v>23</v>
      </c>
      <c r="H61" s="3" t="s">
        <v>24</v>
      </c>
      <c r="I61" s="3" t="s">
        <v>25</v>
      </c>
      <c r="J61" s="3">
        <v>32.0</v>
      </c>
      <c r="K61" s="3" t="s">
        <v>1830</v>
      </c>
      <c r="L61" s="3" t="s">
        <v>1153</v>
      </c>
      <c r="M61" s="6">
        <v>491813.0</v>
      </c>
      <c r="N61" s="6">
        <v>93876.0</v>
      </c>
      <c r="O61" s="3">
        <v>770.0</v>
      </c>
    </row>
    <row r="62">
      <c r="A62" s="3" t="s">
        <v>1154</v>
      </c>
      <c r="B62" s="5" t="s">
        <v>1155</v>
      </c>
      <c r="C62" s="3" t="s">
        <v>19</v>
      </c>
      <c r="D62" s="3" t="s">
        <v>20</v>
      </c>
      <c r="E62" s="3" t="s">
        <v>1156</v>
      </c>
      <c r="F62" s="3" t="s">
        <v>69</v>
      </c>
      <c r="G62" s="3" t="s">
        <v>23</v>
      </c>
      <c r="H62" s="3" t="s">
        <v>24</v>
      </c>
      <c r="I62" s="3" t="s">
        <v>25</v>
      </c>
      <c r="J62" s="3">
        <v>21.0</v>
      </c>
      <c r="K62" s="3" t="s">
        <v>1831</v>
      </c>
      <c r="L62" s="3" t="s">
        <v>1157</v>
      </c>
      <c r="M62" s="6">
        <v>226331.0</v>
      </c>
      <c r="N62" s="6">
        <v>15671.0</v>
      </c>
      <c r="O62" s="3">
        <v>75.0</v>
      </c>
    </row>
    <row r="63">
      <c r="A63" s="3" t="s">
        <v>1158</v>
      </c>
      <c r="B63" s="5" t="s">
        <v>1159</v>
      </c>
      <c r="C63" s="3" t="s">
        <v>19</v>
      </c>
      <c r="D63" s="3" t="s">
        <v>20</v>
      </c>
      <c r="E63" s="3" t="s">
        <v>1160</v>
      </c>
      <c r="F63" s="3" t="s">
        <v>22</v>
      </c>
      <c r="G63" s="3" t="s">
        <v>23</v>
      </c>
      <c r="H63" s="3" t="s">
        <v>24</v>
      </c>
      <c r="I63" s="3" t="s">
        <v>25</v>
      </c>
      <c r="J63" s="3">
        <v>5.0</v>
      </c>
      <c r="K63" s="3" t="s">
        <v>27</v>
      </c>
      <c r="L63" s="3" t="s">
        <v>1157</v>
      </c>
      <c r="M63" s="6">
        <v>48359.0</v>
      </c>
      <c r="N63" s="6">
        <v>1683.0</v>
      </c>
      <c r="O63" s="3" t="s">
        <v>27</v>
      </c>
    </row>
    <row r="64">
      <c r="A64" s="3" t="s">
        <v>1161</v>
      </c>
      <c r="B64" s="5" t="s">
        <v>1162</v>
      </c>
      <c r="C64" s="3" t="s">
        <v>19</v>
      </c>
      <c r="D64" s="3" t="s">
        <v>20</v>
      </c>
      <c r="E64" s="3" t="s">
        <v>1163</v>
      </c>
      <c r="F64" s="3" t="s">
        <v>22</v>
      </c>
      <c r="G64" s="3" t="s">
        <v>1164</v>
      </c>
      <c r="H64" s="3" t="s">
        <v>1165</v>
      </c>
      <c r="I64" s="3" t="s">
        <v>25</v>
      </c>
      <c r="J64" s="3">
        <v>41.0</v>
      </c>
      <c r="K64" s="3" t="s">
        <v>27</v>
      </c>
      <c r="L64" s="3" t="s">
        <v>1157</v>
      </c>
      <c r="M64" s="6">
        <v>145002.0</v>
      </c>
      <c r="N64" s="6">
        <v>83903.0</v>
      </c>
      <c r="O64" s="3">
        <v>149.0</v>
      </c>
    </row>
    <row r="65">
      <c r="A65" s="3" t="s">
        <v>1123</v>
      </c>
      <c r="B65" s="5" t="s">
        <v>1125</v>
      </c>
      <c r="C65" s="3" t="s">
        <v>1126</v>
      </c>
      <c r="D65" s="3" t="s">
        <v>20</v>
      </c>
      <c r="E65" s="3" t="s">
        <v>1127</v>
      </c>
      <c r="F65" s="3" t="s">
        <v>1128</v>
      </c>
      <c r="G65" s="3" t="s">
        <v>1129</v>
      </c>
      <c r="H65" s="3" t="s">
        <v>24</v>
      </c>
      <c r="I65" s="3" t="s">
        <v>27</v>
      </c>
      <c r="J65" s="3">
        <v>6.0</v>
      </c>
      <c r="K65" s="3" t="s">
        <v>27</v>
      </c>
      <c r="L65" s="3" t="s">
        <v>1130</v>
      </c>
      <c r="M65" s="6">
        <v>249189.0</v>
      </c>
      <c r="N65" s="6">
        <v>80617.0</v>
      </c>
      <c r="O65" s="3">
        <v>26.0</v>
      </c>
    </row>
    <row r="66">
      <c r="A66" s="3" t="s">
        <v>1131</v>
      </c>
      <c r="B66" s="5" t="s">
        <v>1132</v>
      </c>
      <c r="C66" s="3" t="s">
        <v>19</v>
      </c>
      <c r="D66" s="3" t="s">
        <v>20</v>
      </c>
      <c r="E66" s="3" t="s">
        <v>1133</v>
      </c>
      <c r="F66" s="3" t="s">
        <v>22</v>
      </c>
      <c r="G66" s="3" t="s">
        <v>23</v>
      </c>
      <c r="H66" s="3" t="s">
        <v>24</v>
      </c>
      <c r="I66" s="3" t="s">
        <v>27</v>
      </c>
      <c r="J66" s="3">
        <v>24.0</v>
      </c>
      <c r="K66" s="3" t="s">
        <v>27</v>
      </c>
      <c r="L66" s="3" t="s">
        <v>1130</v>
      </c>
      <c r="M66" s="6">
        <v>508368.0</v>
      </c>
      <c r="N66" s="6">
        <v>186088.0</v>
      </c>
      <c r="O66" s="3">
        <v>207.0</v>
      </c>
    </row>
    <row r="67">
      <c r="A67" s="3" t="s">
        <v>1134</v>
      </c>
      <c r="B67" s="5" t="s">
        <v>1135</v>
      </c>
      <c r="C67" s="3" t="s">
        <v>19</v>
      </c>
      <c r="D67" s="3" t="s">
        <v>20</v>
      </c>
      <c r="E67" s="3" t="s">
        <v>1136</v>
      </c>
      <c r="F67" s="3" t="s">
        <v>69</v>
      </c>
      <c r="G67" s="3" t="s">
        <v>23</v>
      </c>
      <c r="H67" s="3" t="s">
        <v>24</v>
      </c>
      <c r="I67" s="3" t="s">
        <v>1137</v>
      </c>
      <c r="J67" s="3">
        <v>1.0</v>
      </c>
      <c r="K67" s="3" t="s">
        <v>1832</v>
      </c>
      <c r="L67" s="3" t="s">
        <v>1138</v>
      </c>
      <c r="M67" s="6">
        <v>72327.0</v>
      </c>
      <c r="N67" s="6">
        <v>5652.0</v>
      </c>
      <c r="O67" s="3">
        <v>67.0</v>
      </c>
    </row>
    <row r="68">
      <c r="A68" s="3" t="s">
        <v>729</v>
      </c>
      <c r="B68" s="5" t="s">
        <v>731</v>
      </c>
      <c r="C68" s="3" t="s">
        <v>19</v>
      </c>
      <c r="D68" s="3" t="s">
        <v>20</v>
      </c>
      <c r="E68" s="3" t="s">
        <v>732</v>
      </c>
      <c r="F68" s="3" t="s">
        <v>69</v>
      </c>
      <c r="G68" s="3" t="s">
        <v>23</v>
      </c>
      <c r="H68" s="3" t="s">
        <v>24</v>
      </c>
      <c r="I68" s="3" t="s">
        <v>25</v>
      </c>
      <c r="J68" s="3">
        <v>6.0</v>
      </c>
      <c r="K68" s="3" t="s">
        <v>27</v>
      </c>
      <c r="L68" s="3" t="s">
        <v>733</v>
      </c>
      <c r="M68" s="6">
        <v>131640.0</v>
      </c>
      <c r="N68" s="6">
        <v>10852.0</v>
      </c>
      <c r="O68" s="3" t="s">
        <v>27</v>
      </c>
    </row>
    <row r="69">
      <c r="A69" s="3" t="s">
        <v>734</v>
      </c>
      <c r="B69" s="5" t="s">
        <v>735</v>
      </c>
      <c r="C69" s="3" t="s">
        <v>19</v>
      </c>
      <c r="D69" s="3" t="s">
        <v>20</v>
      </c>
      <c r="E69" s="3" t="s">
        <v>736</v>
      </c>
      <c r="F69" s="3" t="s">
        <v>22</v>
      </c>
      <c r="G69" s="3" t="s">
        <v>23</v>
      </c>
      <c r="H69" s="3" t="s">
        <v>24</v>
      </c>
      <c r="I69" s="3" t="s">
        <v>25</v>
      </c>
      <c r="J69" s="3">
        <v>2.0</v>
      </c>
      <c r="K69" s="3" t="s">
        <v>27</v>
      </c>
      <c r="L69" s="3" t="s">
        <v>733</v>
      </c>
      <c r="M69" s="6">
        <v>7110.0</v>
      </c>
      <c r="N69" s="3">
        <v>383.0</v>
      </c>
      <c r="O69" s="3" t="s">
        <v>27</v>
      </c>
    </row>
    <row r="70">
      <c r="A70" s="3" t="s">
        <v>737</v>
      </c>
      <c r="B70" s="5" t="s">
        <v>738</v>
      </c>
      <c r="C70" s="3" t="s">
        <v>19</v>
      </c>
      <c r="D70" s="3" t="s">
        <v>20</v>
      </c>
      <c r="E70" s="3" t="s">
        <v>739</v>
      </c>
      <c r="F70" s="3" t="s">
        <v>22</v>
      </c>
      <c r="G70" s="3" t="s">
        <v>23</v>
      </c>
      <c r="H70" s="3" t="s">
        <v>24</v>
      </c>
      <c r="I70" s="3" t="s">
        <v>25</v>
      </c>
      <c r="J70" s="3">
        <v>8.0</v>
      </c>
      <c r="L70" s="3" t="s">
        <v>733</v>
      </c>
      <c r="M70" s="6">
        <v>90061.0</v>
      </c>
      <c r="N70" s="6">
        <v>8642.0</v>
      </c>
      <c r="O70" s="3">
        <v>56.0</v>
      </c>
    </row>
    <row r="71">
      <c r="A71" s="3" t="s">
        <v>740</v>
      </c>
      <c r="B71" s="5" t="s">
        <v>741</v>
      </c>
      <c r="C71" s="3" t="s">
        <v>19</v>
      </c>
      <c r="D71" s="3" t="s">
        <v>20</v>
      </c>
      <c r="E71" s="3" t="s">
        <v>742</v>
      </c>
      <c r="F71" s="3" t="s">
        <v>22</v>
      </c>
      <c r="G71" s="3" t="s">
        <v>23</v>
      </c>
      <c r="H71" s="3" t="s">
        <v>24</v>
      </c>
      <c r="I71" s="3" t="s">
        <v>25</v>
      </c>
      <c r="J71" s="3">
        <v>6.0</v>
      </c>
      <c r="K71" s="3" t="s">
        <v>27</v>
      </c>
      <c r="L71" s="3" t="s">
        <v>733</v>
      </c>
      <c r="M71" s="6">
        <v>283073.0</v>
      </c>
      <c r="N71" s="6">
        <v>36602.0</v>
      </c>
      <c r="O71" s="3">
        <v>577.0</v>
      </c>
    </row>
    <row r="72">
      <c r="A72" s="3" t="s">
        <v>740</v>
      </c>
      <c r="B72" s="5" t="s">
        <v>741</v>
      </c>
      <c r="C72" s="3" t="s">
        <v>19</v>
      </c>
      <c r="D72" s="3" t="s">
        <v>20</v>
      </c>
      <c r="E72" s="3" t="s">
        <v>742</v>
      </c>
      <c r="F72" s="3" t="s">
        <v>22</v>
      </c>
      <c r="G72" s="3" t="s">
        <v>23</v>
      </c>
      <c r="H72" s="3" t="s">
        <v>24</v>
      </c>
      <c r="I72" s="3" t="s">
        <v>25</v>
      </c>
      <c r="J72" s="3">
        <v>6.0</v>
      </c>
      <c r="K72" s="3" t="s">
        <v>27</v>
      </c>
      <c r="L72" s="3" t="s">
        <v>733</v>
      </c>
      <c r="M72" s="6">
        <v>283073.0</v>
      </c>
      <c r="N72" s="6">
        <v>36602.0</v>
      </c>
      <c r="O72" s="3">
        <v>577.0</v>
      </c>
    </row>
    <row r="73">
      <c r="A73" s="3" t="s">
        <v>737</v>
      </c>
      <c r="B73" s="5" t="s">
        <v>738</v>
      </c>
      <c r="C73" s="3" t="s">
        <v>19</v>
      </c>
      <c r="D73" s="3" t="s">
        <v>20</v>
      </c>
      <c r="E73" s="3" t="s">
        <v>739</v>
      </c>
      <c r="F73" s="3" t="s">
        <v>22</v>
      </c>
      <c r="G73" s="3" t="s">
        <v>23</v>
      </c>
      <c r="H73" s="3" t="s">
        <v>24</v>
      </c>
      <c r="I73" s="3" t="s">
        <v>25</v>
      </c>
      <c r="J73" s="3">
        <v>8.0</v>
      </c>
      <c r="L73" s="3" t="s">
        <v>733</v>
      </c>
      <c r="M73" s="6">
        <v>90061.0</v>
      </c>
      <c r="N73" s="6">
        <v>8642.0</v>
      </c>
      <c r="O73" s="3">
        <v>56.0</v>
      </c>
    </row>
    <row r="74">
      <c r="A74" s="3" t="s">
        <v>743</v>
      </c>
      <c r="B74" s="5" t="s">
        <v>744</v>
      </c>
      <c r="C74" s="3" t="s">
        <v>19</v>
      </c>
      <c r="D74" s="3" t="s">
        <v>20</v>
      </c>
      <c r="E74" s="3" t="s">
        <v>745</v>
      </c>
      <c r="F74" s="3" t="s">
        <v>22</v>
      </c>
      <c r="G74" s="3" t="s">
        <v>23</v>
      </c>
      <c r="H74" s="3" t="s">
        <v>24</v>
      </c>
      <c r="I74" s="3" t="s">
        <v>25</v>
      </c>
      <c r="J74" s="3">
        <v>17.0</v>
      </c>
      <c r="K74" s="3" t="s">
        <v>27</v>
      </c>
      <c r="L74" s="3" t="s">
        <v>733</v>
      </c>
      <c r="M74" s="6">
        <v>746217.0</v>
      </c>
      <c r="N74" s="6">
        <v>76925.0</v>
      </c>
      <c r="O74" s="3">
        <v>224.0</v>
      </c>
    </row>
    <row r="75">
      <c r="A75" s="3" t="s">
        <v>746</v>
      </c>
      <c r="B75" s="5" t="s">
        <v>747</v>
      </c>
      <c r="C75" s="3" t="s">
        <v>19</v>
      </c>
      <c r="D75" s="3" t="s">
        <v>20</v>
      </c>
      <c r="E75" s="3" t="s">
        <v>748</v>
      </c>
      <c r="F75" s="3" t="s">
        <v>69</v>
      </c>
      <c r="G75" s="3" t="s">
        <v>23</v>
      </c>
      <c r="H75" s="3" t="s">
        <v>24</v>
      </c>
      <c r="I75" s="3" t="s">
        <v>25</v>
      </c>
      <c r="J75" s="3">
        <v>4.0</v>
      </c>
      <c r="K75" s="3" t="s">
        <v>1833</v>
      </c>
      <c r="L75" s="3" t="s">
        <v>733</v>
      </c>
      <c r="M75" s="6">
        <v>52063.0</v>
      </c>
      <c r="N75" s="6">
        <v>3957.0</v>
      </c>
      <c r="O75" s="3">
        <v>33.0</v>
      </c>
    </row>
    <row r="76">
      <c r="A76" s="3" t="s">
        <v>749</v>
      </c>
      <c r="B76" s="5" t="s">
        <v>750</v>
      </c>
      <c r="C76" s="3" t="s">
        <v>19</v>
      </c>
      <c r="D76" s="3" t="s">
        <v>20</v>
      </c>
      <c r="E76" s="3" t="s">
        <v>751</v>
      </c>
      <c r="F76" s="3" t="s">
        <v>22</v>
      </c>
      <c r="G76" s="3" t="s">
        <v>23</v>
      </c>
      <c r="H76" s="3" t="s">
        <v>24</v>
      </c>
      <c r="I76" s="3" t="s">
        <v>25</v>
      </c>
      <c r="J76" s="3">
        <v>17.0</v>
      </c>
      <c r="K76" s="3" t="s">
        <v>1834</v>
      </c>
      <c r="L76" s="3" t="s">
        <v>733</v>
      </c>
      <c r="M76" s="6">
        <v>197792.0</v>
      </c>
      <c r="N76" s="6">
        <v>28737.0</v>
      </c>
      <c r="O76" s="3">
        <v>99.0</v>
      </c>
    </row>
    <row r="77">
      <c r="A77" s="3" t="s">
        <v>729</v>
      </c>
      <c r="B77" s="5" t="s">
        <v>731</v>
      </c>
      <c r="C77" s="3" t="s">
        <v>19</v>
      </c>
      <c r="D77" s="3" t="s">
        <v>20</v>
      </c>
      <c r="E77" s="3" t="s">
        <v>732</v>
      </c>
      <c r="F77" s="3" t="s">
        <v>69</v>
      </c>
      <c r="G77" s="3" t="s">
        <v>23</v>
      </c>
      <c r="H77" s="3" t="s">
        <v>24</v>
      </c>
      <c r="I77" s="3" t="s">
        <v>25</v>
      </c>
      <c r="J77" s="3">
        <v>6.0</v>
      </c>
      <c r="K77" s="3" t="s">
        <v>27</v>
      </c>
      <c r="L77" s="3" t="s">
        <v>733</v>
      </c>
      <c r="M77" s="6">
        <v>131640.0</v>
      </c>
      <c r="N77" s="6">
        <v>10852.0</v>
      </c>
      <c r="O77" s="3" t="s">
        <v>27</v>
      </c>
    </row>
    <row r="78">
      <c r="A78" s="3" t="s">
        <v>749</v>
      </c>
      <c r="B78" s="5" t="s">
        <v>750</v>
      </c>
      <c r="C78" s="3" t="s">
        <v>19</v>
      </c>
      <c r="D78" s="3" t="s">
        <v>20</v>
      </c>
      <c r="E78" s="3" t="s">
        <v>751</v>
      </c>
      <c r="F78" s="3" t="s">
        <v>22</v>
      </c>
      <c r="G78" s="3" t="s">
        <v>23</v>
      </c>
      <c r="H78" s="3" t="s">
        <v>24</v>
      </c>
      <c r="I78" s="3" t="s">
        <v>25</v>
      </c>
      <c r="J78" s="3">
        <v>17.0</v>
      </c>
      <c r="K78" s="3" t="s">
        <v>1834</v>
      </c>
      <c r="L78" s="3" t="s">
        <v>733</v>
      </c>
      <c r="M78" s="6">
        <v>197792.0</v>
      </c>
      <c r="N78" s="6">
        <v>28737.0</v>
      </c>
      <c r="O78" s="3">
        <v>99.0</v>
      </c>
    </row>
    <row r="79">
      <c r="A79" s="3" t="s">
        <v>746</v>
      </c>
      <c r="B79" s="5" t="s">
        <v>747</v>
      </c>
      <c r="C79" s="3" t="s">
        <v>19</v>
      </c>
      <c r="D79" s="3" t="s">
        <v>20</v>
      </c>
      <c r="E79" s="3" t="s">
        <v>748</v>
      </c>
      <c r="F79" s="3" t="s">
        <v>69</v>
      </c>
      <c r="G79" s="3" t="s">
        <v>23</v>
      </c>
      <c r="H79" s="3" t="s">
        <v>24</v>
      </c>
      <c r="I79" s="3" t="s">
        <v>25</v>
      </c>
      <c r="J79" s="3">
        <v>4.0</v>
      </c>
      <c r="K79" s="3" t="s">
        <v>1833</v>
      </c>
      <c r="L79" s="3" t="s">
        <v>733</v>
      </c>
      <c r="M79" s="6">
        <v>52063.0</v>
      </c>
      <c r="N79" s="6">
        <v>3957.0</v>
      </c>
      <c r="O79" s="3">
        <v>33.0</v>
      </c>
    </row>
    <row r="80">
      <c r="A80" s="3" t="s">
        <v>752</v>
      </c>
      <c r="B80" s="5" t="s">
        <v>753</v>
      </c>
      <c r="C80" s="3" t="s">
        <v>19</v>
      </c>
      <c r="D80" s="3" t="s">
        <v>20</v>
      </c>
      <c r="E80" s="3" t="s">
        <v>754</v>
      </c>
      <c r="F80" s="3" t="s">
        <v>22</v>
      </c>
      <c r="G80" s="3" t="s">
        <v>23</v>
      </c>
      <c r="H80" s="3" t="s">
        <v>24</v>
      </c>
      <c r="I80" s="3" t="s">
        <v>25</v>
      </c>
      <c r="J80" s="3">
        <v>4.0</v>
      </c>
      <c r="K80" s="3" t="s">
        <v>27</v>
      </c>
      <c r="L80" s="3" t="s">
        <v>733</v>
      </c>
      <c r="M80" s="6">
        <v>81845.0</v>
      </c>
      <c r="N80" s="6">
        <v>6796.0</v>
      </c>
      <c r="O80" s="3" t="s">
        <v>27</v>
      </c>
    </row>
    <row r="81">
      <c r="A81" s="3" t="s">
        <v>755</v>
      </c>
      <c r="B81" s="5" t="s">
        <v>756</v>
      </c>
      <c r="C81" s="3" t="s">
        <v>19</v>
      </c>
      <c r="D81" s="3" t="s">
        <v>20</v>
      </c>
      <c r="E81" s="3" t="s">
        <v>757</v>
      </c>
      <c r="F81" s="3" t="s">
        <v>758</v>
      </c>
      <c r="G81" s="3" t="s">
        <v>23</v>
      </c>
      <c r="H81" s="3" t="s">
        <v>24</v>
      </c>
      <c r="I81" s="3" t="s">
        <v>25</v>
      </c>
      <c r="J81" s="3">
        <v>12.0</v>
      </c>
      <c r="K81" s="3" t="s">
        <v>1835</v>
      </c>
      <c r="L81" s="3" t="s">
        <v>733</v>
      </c>
      <c r="M81" s="6">
        <v>236047.0</v>
      </c>
      <c r="N81" s="6">
        <v>27426.0</v>
      </c>
      <c r="O81" s="3">
        <v>127.0</v>
      </c>
    </row>
    <row r="82">
      <c r="A82" s="3" t="s">
        <v>1768</v>
      </c>
      <c r="B82" s="5" t="s">
        <v>1769</v>
      </c>
      <c r="C82" s="3" t="s">
        <v>19</v>
      </c>
      <c r="D82" s="3" t="s">
        <v>20</v>
      </c>
      <c r="E82" s="3" t="s">
        <v>1770</v>
      </c>
      <c r="F82" s="3" t="s">
        <v>22</v>
      </c>
      <c r="G82" s="3" t="s">
        <v>23</v>
      </c>
      <c r="H82" s="3" t="s">
        <v>24</v>
      </c>
      <c r="I82" s="3" t="s">
        <v>25</v>
      </c>
      <c r="J82" s="3">
        <v>7.0</v>
      </c>
      <c r="K82" s="3" t="s">
        <v>1836</v>
      </c>
      <c r="L82" s="3" t="s">
        <v>1771</v>
      </c>
      <c r="M82" s="6">
        <v>73278.0</v>
      </c>
      <c r="N82" s="3">
        <v>251.0</v>
      </c>
      <c r="O82" s="3">
        <v>28.0</v>
      </c>
    </row>
    <row r="83">
      <c r="A83" s="3" t="s">
        <v>1768</v>
      </c>
      <c r="B83" s="5" t="s">
        <v>1769</v>
      </c>
      <c r="C83" s="3" t="s">
        <v>19</v>
      </c>
      <c r="D83" s="3" t="s">
        <v>20</v>
      </c>
      <c r="E83" s="3" t="s">
        <v>1770</v>
      </c>
      <c r="F83" s="3" t="s">
        <v>22</v>
      </c>
      <c r="G83" s="3" t="s">
        <v>23</v>
      </c>
      <c r="H83" s="3" t="s">
        <v>24</v>
      </c>
      <c r="I83" s="3" t="s">
        <v>25</v>
      </c>
      <c r="J83" s="3">
        <v>7.0</v>
      </c>
      <c r="K83" s="3" t="s">
        <v>1836</v>
      </c>
      <c r="L83" s="3" t="s">
        <v>1771</v>
      </c>
      <c r="M83" s="6">
        <v>73278.0</v>
      </c>
      <c r="N83" s="3">
        <v>251.0</v>
      </c>
      <c r="O83" s="3">
        <v>28.0</v>
      </c>
    </row>
    <row r="84">
      <c r="A84" s="3" t="s">
        <v>759</v>
      </c>
      <c r="B84" s="5" t="s">
        <v>760</v>
      </c>
      <c r="C84" s="3" t="s">
        <v>19</v>
      </c>
      <c r="D84" s="3" t="s">
        <v>20</v>
      </c>
      <c r="E84" s="3" t="s">
        <v>761</v>
      </c>
      <c r="F84" s="3" t="s">
        <v>22</v>
      </c>
      <c r="G84" s="3" t="s">
        <v>23</v>
      </c>
      <c r="H84" s="3" t="s">
        <v>24</v>
      </c>
      <c r="I84" s="3" t="s">
        <v>25</v>
      </c>
      <c r="J84" s="3">
        <v>7.0</v>
      </c>
      <c r="K84" s="3" t="s">
        <v>27</v>
      </c>
      <c r="L84" s="3" t="s">
        <v>762</v>
      </c>
      <c r="M84" s="6">
        <v>133030.0</v>
      </c>
      <c r="N84" s="6">
        <v>12953.0</v>
      </c>
      <c r="O84" s="3" t="s">
        <v>27</v>
      </c>
    </row>
    <row r="85">
      <c r="A85" s="3" t="s">
        <v>1450</v>
      </c>
      <c r="B85" s="5" t="s">
        <v>1452</v>
      </c>
      <c r="C85" s="3" t="s">
        <v>19</v>
      </c>
      <c r="D85" s="3" t="s">
        <v>20</v>
      </c>
      <c r="E85" s="3" t="s">
        <v>1453</v>
      </c>
      <c r="F85" s="3" t="s">
        <v>22</v>
      </c>
      <c r="G85" s="3" t="s">
        <v>23</v>
      </c>
      <c r="H85" s="3" t="s">
        <v>24</v>
      </c>
      <c r="I85" s="3" t="s">
        <v>25</v>
      </c>
      <c r="J85" s="3">
        <v>8.0</v>
      </c>
      <c r="K85" s="3" t="s">
        <v>1837</v>
      </c>
      <c r="L85" s="3" t="s">
        <v>26</v>
      </c>
      <c r="M85" s="6">
        <v>34216.0</v>
      </c>
      <c r="N85" s="3">
        <v>237.0</v>
      </c>
      <c r="O85" s="3">
        <v>44.0</v>
      </c>
    </row>
    <row r="86">
      <c r="A86" s="3" t="s">
        <v>1166</v>
      </c>
      <c r="B86" s="5" t="s">
        <v>1168</v>
      </c>
      <c r="C86" s="3" t="s">
        <v>19</v>
      </c>
      <c r="D86" s="3" t="s">
        <v>20</v>
      </c>
      <c r="E86" s="3" t="s">
        <v>1169</v>
      </c>
      <c r="F86" s="3" t="s">
        <v>22</v>
      </c>
      <c r="G86" s="3" t="s">
        <v>23</v>
      </c>
      <c r="H86" s="3" t="s">
        <v>24</v>
      </c>
      <c r="I86" s="3" t="s">
        <v>25</v>
      </c>
      <c r="J86" s="3">
        <v>191.0</v>
      </c>
      <c r="K86" s="3" t="s">
        <v>27</v>
      </c>
      <c r="L86" s="3" t="s">
        <v>26</v>
      </c>
      <c r="M86" s="6">
        <v>533784.0</v>
      </c>
      <c r="N86" s="6">
        <v>24206.0</v>
      </c>
      <c r="O86" s="6">
        <v>1223.0</v>
      </c>
    </row>
    <row r="87">
      <c r="A87" s="3" t="s">
        <v>999</v>
      </c>
      <c r="B87" s="5" t="s">
        <v>1000</v>
      </c>
      <c r="C87" s="3" t="s">
        <v>19</v>
      </c>
      <c r="D87" s="3" t="s">
        <v>20</v>
      </c>
      <c r="E87" s="3" t="s">
        <v>1001</v>
      </c>
      <c r="F87" s="3" t="s">
        <v>22</v>
      </c>
      <c r="G87" s="3" t="s">
        <v>23</v>
      </c>
      <c r="H87" s="3" t="s">
        <v>24</v>
      </c>
      <c r="I87" s="3" t="s">
        <v>25</v>
      </c>
      <c r="J87" s="3">
        <v>1.0</v>
      </c>
      <c r="K87" s="3" t="s">
        <v>1838</v>
      </c>
      <c r="L87" s="3" t="s">
        <v>26</v>
      </c>
      <c r="M87" s="6">
        <v>22839.0</v>
      </c>
      <c r="N87" s="3">
        <v>52.0</v>
      </c>
      <c r="O87" s="3">
        <v>12.0</v>
      </c>
    </row>
    <row r="88">
      <c r="A88" s="3" t="s">
        <v>16</v>
      </c>
      <c r="B88" s="5" t="s">
        <v>18</v>
      </c>
      <c r="C88" s="3" t="s">
        <v>19</v>
      </c>
      <c r="D88" s="3" t="s">
        <v>20</v>
      </c>
      <c r="E88" s="3" t="s">
        <v>21</v>
      </c>
      <c r="F88" s="3" t="s">
        <v>22</v>
      </c>
      <c r="G88" s="3" t="s">
        <v>23</v>
      </c>
      <c r="H88" s="3" t="s">
        <v>24</v>
      </c>
      <c r="I88" s="3" t="s">
        <v>25</v>
      </c>
      <c r="J88" s="3">
        <v>3.0</v>
      </c>
      <c r="K88" s="3" t="s">
        <v>27</v>
      </c>
      <c r="L88" s="3" t="s">
        <v>26</v>
      </c>
      <c r="M88" s="6">
        <v>52600.0</v>
      </c>
      <c r="N88" s="3">
        <v>204.0</v>
      </c>
      <c r="O88" s="3" t="s">
        <v>27</v>
      </c>
    </row>
    <row r="89">
      <c r="A89" s="3" t="s">
        <v>16</v>
      </c>
      <c r="B89" s="5" t="s">
        <v>18</v>
      </c>
      <c r="C89" s="3" t="s">
        <v>19</v>
      </c>
      <c r="D89" s="3" t="s">
        <v>20</v>
      </c>
      <c r="E89" s="3" t="s">
        <v>21</v>
      </c>
      <c r="F89" s="3" t="s">
        <v>22</v>
      </c>
      <c r="G89" s="3" t="s">
        <v>23</v>
      </c>
      <c r="H89" s="3" t="s">
        <v>24</v>
      </c>
      <c r="I89" s="3" t="s">
        <v>25</v>
      </c>
      <c r="J89" s="3">
        <v>3.0</v>
      </c>
      <c r="K89" s="3" t="s">
        <v>27</v>
      </c>
      <c r="L89" s="3" t="s">
        <v>26</v>
      </c>
      <c r="M89" s="6">
        <v>52600.0</v>
      </c>
      <c r="N89" s="3">
        <v>204.0</v>
      </c>
      <c r="O89" s="3" t="s">
        <v>27</v>
      </c>
    </row>
    <row r="90">
      <c r="A90" s="3" t="s">
        <v>518</v>
      </c>
      <c r="B90" s="5" t="s">
        <v>520</v>
      </c>
      <c r="C90" s="3" t="s">
        <v>19</v>
      </c>
      <c r="D90" s="3" t="s">
        <v>20</v>
      </c>
      <c r="E90" s="3" t="s">
        <v>521</v>
      </c>
      <c r="F90" s="3" t="s">
        <v>69</v>
      </c>
      <c r="G90" s="3" t="s">
        <v>23</v>
      </c>
      <c r="H90" s="3" t="s">
        <v>24</v>
      </c>
      <c r="I90" s="3" t="s">
        <v>25</v>
      </c>
      <c r="J90" s="3">
        <v>32.0</v>
      </c>
      <c r="K90" s="3" t="s">
        <v>1839</v>
      </c>
      <c r="L90" s="3" t="s">
        <v>522</v>
      </c>
      <c r="M90" s="6">
        <v>616950.0</v>
      </c>
      <c r="N90" s="6">
        <v>10300.0</v>
      </c>
      <c r="O90" s="3">
        <v>830.0</v>
      </c>
    </row>
    <row r="91">
      <c r="A91" s="3" t="s">
        <v>523</v>
      </c>
      <c r="B91" s="5" t="s">
        <v>524</v>
      </c>
      <c r="C91" s="3" t="s">
        <v>19</v>
      </c>
      <c r="D91" s="3" t="s">
        <v>20</v>
      </c>
      <c r="E91" s="3" t="s">
        <v>525</v>
      </c>
      <c r="F91" s="3" t="s">
        <v>526</v>
      </c>
      <c r="G91" s="3" t="s">
        <v>527</v>
      </c>
      <c r="H91" s="3" t="s">
        <v>528</v>
      </c>
      <c r="I91" s="3" t="s">
        <v>25</v>
      </c>
      <c r="J91" s="3">
        <v>112.0</v>
      </c>
      <c r="K91" s="3" t="s">
        <v>1840</v>
      </c>
      <c r="L91" s="3" t="s">
        <v>522</v>
      </c>
      <c r="M91" s="6">
        <v>2059631.0</v>
      </c>
      <c r="N91" s="6">
        <v>123368.0</v>
      </c>
      <c r="O91" s="6">
        <v>2896.0</v>
      </c>
    </row>
    <row r="92">
      <c r="A92" s="3" t="s">
        <v>529</v>
      </c>
      <c r="B92" s="5" t="s">
        <v>530</v>
      </c>
      <c r="C92" s="3" t="s">
        <v>19</v>
      </c>
      <c r="D92" s="3" t="s">
        <v>20</v>
      </c>
      <c r="E92" s="3" t="s">
        <v>531</v>
      </c>
      <c r="F92" s="3" t="s">
        <v>22</v>
      </c>
      <c r="G92" s="3" t="s">
        <v>23</v>
      </c>
      <c r="H92" s="3" t="s">
        <v>24</v>
      </c>
      <c r="I92" s="3" t="s">
        <v>25</v>
      </c>
      <c r="J92" s="3">
        <v>54.0</v>
      </c>
      <c r="K92" s="3" t="s">
        <v>27</v>
      </c>
      <c r="L92" s="3" t="s">
        <v>522</v>
      </c>
      <c r="M92" s="6">
        <v>200663.0</v>
      </c>
      <c r="N92" s="6">
        <v>10640.0</v>
      </c>
      <c r="O92" s="3">
        <v>225.0</v>
      </c>
    </row>
    <row r="93">
      <c r="A93" s="3" t="s">
        <v>532</v>
      </c>
      <c r="B93" s="5" t="s">
        <v>533</v>
      </c>
      <c r="C93" s="3" t="s">
        <v>19</v>
      </c>
      <c r="D93" s="3" t="s">
        <v>20</v>
      </c>
      <c r="E93" s="3" t="s">
        <v>534</v>
      </c>
      <c r="F93" s="3" t="s">
        <v>22</v>
      </c>
      <c r="G93" s="3" t="s">
        <v>23</v>
      </c>
      <c r="H93" s="3" t="s">
        <v>24</v>
      </c>
      <c r="I93" s="3" t="s">
        <v>25</v>
      </c>
      <c r="J93" s="3">
        <v>6.0</v>
      </c>
      <c r="K93" s="3" t="s">
        <v>1841</v>
      </c>
      <c r="L93" s="3" t="s">
        <v>522</v>
      </c>
      <c r="M93" s="6">
        <v>152645.0</v>
      </c>
      <c r="N93" s="6">
        <v>2704.0</v>
      </c>
      <c r="O93" s="3">
        <v>68.0</v>
      </c>
    </row>
    <row r="94">
      <c r="A94" s="3" t="s">
        <v>535</v>
      </c>
      <c r="B94" s="5" t="s">
        <v>536</v>
      </c>
      <c r="C94" s="3" t="s">
        <v>19</v>
      </c>
      <c r="D94" s="3" t="s">
        <v>20</v>
      </c>
      <c r="E94" s="3" t="s">
        <v>537</v>
      </c>
      <c r="F94" s="3" t="s">
        <v>22</v>
      </c>
      <c r="G94" s="3" t="s">
        <v>538</v>
      </c>
      <c r="H94" s="3" t="s">
        <v>24</v>
      </c>
      <c r="I94" s="3" t="s">
        <v>25</v>
      </c>
      <c r="J94" s="3">
        <v>6.0</v>
      </c>
      <c r="K94" s="3" t="s">
        <v>27</v>
      </c>
      <c r="L94" s="3" t="s">
        <v>522</v>
      </c>
      <c r="M94" s="6">
        <v>61941.0</v>
      </c>
      <c r="N94" s="6">
        <v>3483.0</v>
      </c>
      <c r="O94" s="3">
        <v>34.0</v>
      </c>
    </row>
    <row r="95">
      <c r="A95" s="3" t="s">
        <v>539</v>
      </c>
      <c r="B95" s="5" t="s">
        <v>540</v>
      </c>
      <c r="C95" s="3" t="s">
        <v>19</v>
      </c>
      <c r="D95" s="3" t="s">
        <v>20</v>
      </c>
      <c r="E95" s="3" t="s">
        <v>541</v>
      </c>
      <c r="F95" s="3" t="s">
        <v>542</v>
      </c>
      <c r="G95" s="3" t="s">
        <v>27</v>
      </c>
      <c r="H95" s="3" t="s">
        <v>543</v>
      </c>
      <c r="I95" s="3" t="s">
        <v>100</v>
      </c>
      <c r="J95" s="3" t="s">
        <v>27</v>
      </c>
      <c r="K95" s="3" t="s">
        <v>27</v>
      </c>
      <c r="L95" s="3" t="s">
        <v>522</v>
      </c>
      <c r="M95" s="6">
        <v>883142.0</v>
      </c>
      <c r="N95" s="6">
        <v>11856.0</v>
      </c>
      <c r="O95" s="3" t="s">
        <v>27</v>
      </c>
    </row>
    <row r="96">
      <c r="A96" s="3" t="s">
        <v>544</v>
      </c>
      <c r="B96" s="5" t="s">
        <v>545</v>
      </c>
      <c r="C96" s="3" t="s">
        <v>19</v>
      </c>
      <c r="D96" s="3" t="s">
        <v>20</v>
      </c>
      <c r="E96" s="3" t="s">
        <v>546</v>
      </c>
      <c r="F96" s="3" t="s">
        <v>69</v>
      </c>
      <c r="G96" s="3" t="s">
        <v>23</v>
      </c>
      <c r="H96" s="3" t="s">
        <v>543</v>
      </c>
      <c r="I96" s="3" t="s">
        <v>25</v>
      </c>
      <c r="J96" s="3" t="s">
        <v>27</v>
      </c>
      <c r="K96" s="3" t="s">
        <v>27</v>
      </c>
      <c r="L96" s="3" t="s">
        <v>522</v>
      </c>
      <c r="M96" s="6">
        <v>174767.0</v>
      </c>
      <c r="N96" s="6">
        <v>2964.0</v>
      </c>
      <c r="O96" s="3" t="s">
        <v>27</v>
      </c>
    </row>
    <row r="97">
      <c r="A97" s="3" t="s">
        <v>544</v>
      </c>
      <c r="B97" s="5" t="s">
        <v>545</v>
      </c>
      <c r="C97" s="3" t="s">
        <v>19</v>
      </c>
      <c r="D97" s="3" t="s">
        <v>20</v>
      </c>
      <c r="E97" s="3" t="s">
        <v>546</v>
      </c>
      <c r="F97" s="3" t="s">
        <v>69</v>
      </c>
      <c r="G97" s="3" t="s">
        <v>23</v>
      </c>
      <c r="H97" s="3" t="s">
        <v>543</v>
      </c>
      <c r="I97" s="3" t="s">
        <v>25</v>
      </c>
      <c r="J97" s="3" t="s">
        <v>27</v>
      </c>
      <c r="K97" s="3" t="s">
        <v>27</v>
      </c>
      <c r="L97" s="3" t="s">
        <v>522</v>
      </c>
      <c r="M97" s="6">
        <v>174767.0</v>
      </c>
      <c r="N97" s="6">
        <v>2964.0</v>
      </c>
      <c r="O97" s="3" t="s">
        <v>27</v>
      </c>
    </row>
    <row r="98">
      <c r="A98" s="3" t="s">
        <v>547</v>
      </c>
      <c r="B98" s="5" t="s">
        <v>548</v>
      </c>
      <c r="C98" s="3" t="s">
        <v>19</v>
      </c>
      <c r="D98" s="3" t="s">
        <v>20</v>
      </c>
      <c r="E98" s="3" t="s">
        <v>549</v>
      </c>
      <c r="F98" s="3" t="s">
        <v>64</v>
      </c>
      <c r="G98" s="3" t="s">
        <v>23</v>
      </c>
      <c r="H98" s="3" t="s">
        <v>24</v>
      </c>
      <c r="I98" s="3" t="s">
        <v>25</v>
      </c>
      <c r="J98" s="3">
        <v>12.0</v>
      </c>
      <c r="K98" s="3" t="s">
        <v>27</v>
      </c>
      <c r="L98" s="3" t="s">
        <v>522</v>
      </c>
      <c r="M98" s="6">
        <v>178417.0</v>
      </c>
      <c r="N98" s="3">
        <v>844.0</v>
      </c>
      <c r="O98" s="3">
        <v>20.0</v>
      </c>
    </row>
    <row r="99">
      <c r="A99" s="3" t="s">
        <v>550</v>
      </c>
      <c r="B99" s="5" t="s">
        <v>551</v>
      </c>
      <c r="C99" s="3" t="s">
        <v>552</v>
      </c>
      <c r="D99" s="3" t="s">
        <v>20</v>
      </c>
      <c r="E99" s="3" t="s">
        <v>553</v>
      </c>
      <c r="F99" s="3" t="s">
        <v>22</v>
      </c>
      <c r="G99" s="3" t="s">
        <v>554</v>
      </c>
      <c r="H99" s="3" t="s">
        <v>24</v>
      </c>
      <c r="I99" s="3" t="s">
        <v>25</v>
      </c>
      <c r="J99" s="3">
        <v>29.0</v>
      </c>
      <c r="K99" s="3" t="s">
        <v>1842</v>
      </c>
      <c r="L99" s="3" t="s">
        <v>522</v>
      </c>
      <c r="M99" s="6">
        <v>373336.0</v>
      </c>
      <c r="N99" s="6">
        <v>5291.0</v>
      </c>
      <c r="O99" s="3">
        <v>174.0</v>
      </c>
    </row>
    <row r="100">
      <c r="A100" s="3" t="s">
        <v>555</v>
      </c>
      <c r="B100" s="5" t="s">
        <v>556</v>
      </c>
      <c r="C100" s="3" t="s">
        <v>19</v>
      </c>
      <c r="D100" s="3" t="s">
        <v>20</v>
      </c>
      <c r="E100" s="3" t="s">
        <v>557</v>
      </c>
      <c r="F100" s="3" t="s">
        <v>558</v>
      </c>
      <c r="G100" s="3" t="s">
        <v>559</v>
      </c>
      <c r="H100" s="3" t="s">
        <v>560</v>
      </c>
      <c r="I100" s="3" t="s">
        <v>25</v>
      </c>
      <c r="J100" s="3" t="s">
        <v>27</v>
      </c>
      <c r="K100" s="3" t="s">
        <v>1843</v>
      </c>
      <c r="L100" s="3" t="s">
        <v>522</v>
      </c>
      <c r="M100" s="6">
        <v>58859.0</v>
      </c>
      <c r="N100" s="3">
        <v>221.0</v>
      </c>
      <c r="O100" s="3" t="s">
        <v>27</v>
      </c>
    </row>
    <row r="101">
      <c r="A101" s="3" t="s">
        <v>1478</v>
      </c>
      <c r="B101" s="5" t="s">
        <v>1480</v>
      </c>
      <c r="C101" s="3" t="s">
        <v>19</v>
      </c>
      <c r="D101" s="3" t="s">
        <v>20</v>
      </c>
      <c r="E101" s="3" t="s">
        <v>1481</v>
      </c>
      <c r="F101" s="3" t="s">
        <v>69</v>
      </c>
      <c r="G101" s="3" t="s">
        <v>23</v>
      </c>
      <c r="H101" s="3" t="s">
        <v>24</v>
      </c>
      <c r="I101" s="3" t="s">
        <v>25</v>
      </c>
      <c r="J101" s="3">
        <v>5.0</v>
      </c>
      <c r="K101" s="3" t="s">
        <v>1844</v>
      </c>
      <c r="L101" s="3" t="s">
        <v>31</v>
      </c>
      <c r="M101" s="6">
        <v>27606.0</v>
      </c>
      <c r="N101" s="3">
        <v>86.0</v>
      </c>
      <c r="O101" s="3">
        <v>22.0</v>
      </c>
    </row>
    <row r="102">
      <c r="A102" s="3" t="s">
        <v>1478</v>
      </c>
      <c r="B102" s="5" t="s">
        <v>1480</v>
      </c>
      <c r="C102" s="3" t="s">
        <v>19</v>
      </c>
      <c r="D102" s="3" t="s">
        <v>20</v>
      </c>
      <c r="E102" s="3" t="s">
        <v>1481</v>
      </c>
      <c r="F102" s="3" t="s">
        <v>69</v>
      </c>
      <c r="G102" s="3" t="s">
        <v>23</v>
      </c>
      <c r="H102" s="3" t="s">
        <v>24</v>
      </c>
      <c r="I102" s="3" t="s">
        <v>25</v>
      </c>
      <c r="J102" s="3">
        <v>5.0</v>
      </c>
      <c r="K102" s="3" t="s">
        <v>1844</v>
      </c>
      <c r="L102" s="3" t="s">
        <v>31</v>
      </c>
      <c r="M102" s="6">
        <v>27606.0</v>
      </c>
      <c r="N102" s="3">
        <v>86.0</v>
      </c>
      <c r="O102" s="3">
        <v>22.0</v>
      </c>
    </row>
    <row r="103">
      <c r="A103" s="3" t="s">
        <v>1482</v>
      </c>
      <c r="B103" s="5" t="s">
        <v>1483</v>
      </c>
      <c r="C103" s="3" t="s">
        <v>19</v>
      </c>
      <c r="D103" s="3" t="s">
        <v>20</v>
      </c>
      <c r="E103" s="3" t="s">
        <v>1484</v>
      </c>
      <c r="F103" s="3" t="s">
        <v>22</v>
      </c>
      <c r="G103" s="3" t="s">
        <v>23</v>
      </c>
      <c r="H103" s="3" t="s">
        <v>24</v>
      </c>
      <c r="I103" s="3" t="s">
        <v>25</v>
      </c>
      <c r="J103" s="3">
        <v>26.0</v>
      </c>
      <c r="K103" s="3" t="s">
        <v>1845</v>
      </c>
      <c r="L103" s="3" t="s">
        <v>31</v>
      </c>
      <c r="M103" s="6">
        <v>47221.0</v>
      </c>
      <c r="N103" s="6">
        <v>1094.0</v>
      </c>
      <c r="O103" s="3">
        <v>9.0</v>
      </c>
    </row>
    <row r="104">
      <c r="A104" s="3" t="s">
        <v>1485</v>
      </c>
      <c r="B104" s="5" t="s">
        <v>1486</v>
      </c>
      <c r="C104" s="3" t="s">
        <v>19</v>
      </c>
      <c r="D104" s="3" t="s">
        <v>20</v>
      </c>
      <c r="E104" s="3" t="s">
        <v>1487</v>
      </c>
      <c r="F104" s="3" t="s">
        <v>69</v>
      </c>
      <c r="G104" s="3" t="s">
        <v>23</v>
      </c>
      <c r="H104" s="3" t="s">
        <v>24</v>
      </c>
      <c r="I104" s="3" t="s">
        <v>25</v>
      </c>
      <c r="J104" s="3">
        <v>22.0</v>
      </c>
      <c r="K104" s="3" t="s">
        <v>27</v>
      </c>
      <c r="L104" s="3" t="s">
        <v>31</v>
      </c>
      <c r="M104" s="6">
        <v>222813.0</v>
      </c>
      <c r="N104" s="3">
        <v>495.0</v>
      </c>
      <c r="O104" s="3">
        <v>66.0</v>
      </c>
    </row>
    <row r="105">
      <c r="A105" s="3" t="s">
        <v>624</v>
      </c>
      <c r="B105" s="5" t="s">
        <v>626</v>
      </c>
      <c r="C105" s="3" t="s">
        <v>19</v>
      </c>
      <c r="D105" s="3" t="s">
        <v>20</v>
      </c>
      <c r="E105" s="3" t="s">
        <v>627</v>
      </c>
      <c r="F105" s="3" t="s">
        <v>22</v>
      </c>
      <c r="G105" s="3" t="s">
        <v>23</v>
      </c>
      <c r="H105" s="3" t="s">
        <v>24</v>
      </c>
      <c r="I105" s="3" t="s">
        <v>25</v>
      </c>
      <c r="J105" s="3">
        <v>29.0</v>
      </c>
      <c r="K105" s="3" t="s">
        <v>1846</v>
      </c>
      <c r="L105" s="3" t="s">
        <v>31</v>
      </c>
      <c r="M105" s="6">
        <v>275879.0</v>
      </c>
      <c r="N105" s="6">
        <v>4546.0</v>
      </c>
      <c r="O105" s="3">
        <v>201.0</v>
      </c>
    </row>
    <row r="106">
      <c r="A106" s="3" t="s">
        <v>970</v>
      </c>
      <c r="B106" s="5" t="s">
        <v>971</v>
      </c>
      <c r="C106" s="3" t="s">
        <v>19</v>
      </c>
      <c r="D106" s="3" t="s">
        <v>20</v>
      </c>
      <c r="E106" s="3" t="s">
        <v>972</v>
      </c>
      <c r="F106" s="3" t="s">
        <v>64</v>
      </c>
      <c r="G106" s="3" t="s">
        <v>23</v>
      </c>
      <c r="H106" s="3" t="s">
        <v>959</v>
      </c>
      <c r="I106" s="3" t="s">
        <v>25</v>
      </c>
      <c r="J106" s="3">
        <v>55.0</v>
      </c>
      <c r="K106" s="3" t="s">
        <v>27</v>
      </c>
      <c r="L106" s="3" t="s">
        <v>31</v>
      </c>
      <c r="M106" s="6">
        <v>777036.0</v>
      </c>
      <c r="N106" s="6">
        <v>4639.0</v>
      </c>
      <c r="O106" s="3">
        <v>844.0</v>
      </c>
    </row>
    <row r="107">
      <c r="A107" s="3" t="s">
        <v>1170</v>
      </c>
      <c r="B107" s="5" t="s">
        <v>1171</v>
      </c>
      <c r="C107" s="3" t="s">
        <v>19</v>
      </c>
      <c r="D107" s="3" t="s">
        <v>20</v>
      </c>
      <c r="E107" s="3" t="s">
        <v>1172</v>
      </c>
      <c r="F107" s="3" t="s">
        <v>22</v>
      </c>
      <c r="G107" s="3" t="s">
        <v>23</v>
      </c>
      <c r="H107" s="3" t="s">
        <v>24</v>
      </c>
      <c r="I107" s="3" t="s">
        <v>25</v>
      </c>
      <c r="J107" s="3" t="s">
        <v>27</v>
      </c>
      <c r="K107" s="3" t="s">
        <v>1847</v>
      </c>
      <c r="L107" s="3" t="s">
        <v>31</v>
      </c>
      <c r="M107" s="6">
        <v>446589.0</v>
      </c>
      <c r="N107" s="3" t="s">
        <v>27</v>
      </c>
      <c r="O107" s="3">
        <v>131.0</v>
      </c>
    </row>
    <row r="108">
      <c r="A108" s="3" t="s">
        <v>859</v>
      </c>
      <c r="B108" s="5" t="s">
        <v>861</v>
      </c>
      <c r="C108" s="3" t="s">
        <v>19</v>
      </c>
      <c r="D108" s="3" t="s">
        <v>20</v>
      </c>
      <c r="E108" s="3" t="s">
        <v>862</v>
      </c>
      <c r="F108" s="3" t="s">
        <v>22</v>
      </c>
      <c r="G108" s="3" t="s">
        <v>23</v>
      </c>
      <c r="H108" s="3" t="s">
        <v>24</v>
      </c>
      <c r="I108" s="3" t="s">
        <v>100</v>
      </c>
      <c r="J108" s="3">
        <v>23.0</v>
      </c>
      <c r="K108" s="3" t="s">
        <v>27</v>
      </c>
      <c r="L108" s="3" t="s">
        <v>31</v>
      </c>
      <c r="M108" s="6">
        <v>357903.0</v>
      </c>
      <c r="N108" s="6">
        <v>4548.0</v>
      </c>
      <c r="O108" s="3" t="s">
        <v>27</v>
      </c>
    </row>
    <row r="109">
      <c r="A109" s="3" t="s">
        <v>973</v>
      </c>
      <c r="B109" s="5" t="s">
        <v>974</v>
      </c>
      <c r="C109" s="3" t="s">
        <v>19</v>
      </c>
      <c r="D109" s="3" t="s">
        <v>20</v>
      </c>
      <c r="E109" s="3" t="s">
        <v>975</v>
      </c>
      <c r="F109" s="3" t="s">
        <v>22</v>
      </c>
      <c r="G109" s="3" t="s">
        <v>23</v>
      </c>
      <c r="H109" s="3" t="s">
        <v>24</v>
      </c>
      <c r="I109" s="3" t="s">
        <v>25</v>
      </c>
      <c r="J109" s="3">
        <v>2.0</v>
      </c>
      <c r="K109" s="3" t="s">
        <v>1848</v>
      </c>
      <c r="L109" s="3" t="s">
        <v>31</v>
      </c>
      <c r="M109" s="6">
        <v>31293.0</v>
      </c>
      <c r="N109" s="3">
        <v>332.0</v>
      </c>
      <c r="O109" s="3">
        <v>89.0</v>
      </c>
    </row>
    <row r="110">
      <c r="A110" s="3" t="s">
        <v>976</v>
      </c>
      <c r="B110" s="5" t="s">
        <v>977</v>
      </c>
      <c r="C110" s="3" t="s">
        <v>19</v>
      </c>
      <c r="D110" s="3" t="s">
        <v>20</v>
      </c>
      <c r="E110" s="3" t="s">
        <v>978</v>
      </c>
      <c r="F110" s="3" t="s">
        <v>22</v>
      </c>
      <c r="G110" s="3" t="s">
        <v>23</v>
      </c>
      <c r="H110" s="3" t="s">
        <v>24</v>
      </c>
      <c r="I110" s="3" t="s">
        <v>25</v>
      </c>
      <c r="J110" s="3">
        <v>6.0</v>
      </c>
      <c r="K110" s="3" t="s">
        <v>1849</v>
      </c>
      <c r="L110" s="3" t="s">
        <v>31</v>
      </c>
      <c r="M110" s="6">
        <v>292451.0</v>
      </c>
      <c r="N110" s="3">
        <v>655.0</v>
      </c>
      <c r="O110" s="3">
        <v>108.0</v>
      </c>
    </row>
    <row r="111">
      <c r="A111" s="3" t="s">
        <v>970</v>
      </c>
      <c r="B111" s="5" t="s">
        <v>971</v>
      </c>
      <c r="C111" s="3" t="s">
        <v>19</v>
      </c>
      <c r="D111" s="3" t="s">
        <v>20</v>
      </c>
      <c r="E111" s="3" t="s">
        <v>972</v>
      </c>
      <c r="F111" s="3" t="s">
        <v>64</v>
      </c>
      <c r="G111" s="3" t="s">
        <v>23</v>
      </c>
      <c r="H111" s="3" t="s">
        <v>959</v>
      </c>
      <c r="I111" s="3" t="s">
        <v>25</v>
      </c>
      <c r="J111" s="3">
        <v>55.0</v>
      </c>
      <c r="K111" s="3" t="s">
        <v>27</v>
      </c>
      <c r="L111" s="3" t="s">
        <v>31</v>
      </c>
      <c r="M111" s="6">
        <v>777036.0</v>
      </c>
      <c r="N111" s="6">
        <v>4639.0</v>
      </c>
      <c r="O111" s="3">
        <v>844.0</v>
      </c>
    </row>
    <row r="112">
      <c r="A112" s="3" t="s">
        <v>979</v>
      </c>
      <c r="B112" s="5" t="s">
        <v>980</v>
      </c>
      <c r="C112" s="3" t="s">
        <v>19</v>
      </c>
      <c r="D112" s="3" t="s">
        <v>20</v>
      </c>
      <c r="E112" s="3" t="s">
        <v>981</v>
      </c>
      <c r="F112" s="3" t="s">
        <v>982</v>
      </c>
      <c r="G112" s="3" t="s">
        <v>23</v>
      </c>
      <c r="H112" s="3" t="s">
        <v>24</v>
      </c>
      <c r="I112" s="3">
        <v>30.0</v>
      </c>
      <c r="J112" s="3">
        <v>62.0</v>
      </c>
      <c r="K112" s="3" t="s">
        <v>27</v>
      </c>
      <c r="L112" s="3" t="s">
        <v>31</v>
      </c>
      <c r="M112" s="6">
        <v>336097.0</v>
      </c>
      <c r="N112" s="6">
        <v>7290.0</v>
      </c>
      <c r="O112" s="3">
        <v>295.0</v>
      </c>
    </row>
    <row r="113">
      <c r="A113" s="3" t="s">
        <v>983</v>
      </c>
      <c r="B113" s="5" t="s">
        <v>984</v>
      </c>
      <c r="C113" s="3" t="s">
        <v>19</v>
      </c>
      <c r="D113" s="3" t="s">
        <v>20</v>
      </c>
      <c r="E113" s="3" t="s">
        <v>985</v>
      </c>
      <c r="F113" s="3" t="s">
        <v>22</v>
      </c>
      <c r="G113" s="3" t="s">
        <v>23</v>
      </c>
      <c r="H113" s="3" t="s">
        <v>24</v>
      </c>
      <c r="I113" s="3" t="s">
        <v>25</v>
      </c>
      <c r="J113" s="3" t="s">
        <v>27</v>
      </c>
      <c r="K113" s="3" t="s">
        <v>27</v>
      </c>
      <c r="L113" s="3" t="s">
        <v>31</v>
      </c>
      <c r="M113" s="6">
        <v>193322.0</v>
      </c>
      <c r="N113" s="6">
        <v>3110.0</v>
      </c>
      <c r="O113" s="3">
        <v>187.0</v>
      </c>
    </row>
    <row r="114">
      <c r="A114" s="3" t="s">
        <v>1411</v>
      </c>
      <c r="B114" s="5" t="s">
        <v>1413</v>
      </c>
      <c r="C114" s="3" t="s">
        <v>1414</v>
      </c>
      <c r="D114" s="3" t="s">
        <v>1415</v>
      </c>
      <c r="E114" s="3" t="s">
        <v>1416</v>
      </c>
      <c r="F114" s="3" t="s">
        <v>22</v>
      </c>
      <c r="G114" s="3" t="s">
        <v>1417</v>
      </c>
      <c r="H114" s="3" t="s">
        <v>24</v>
      </c>
      <c r="I114" s="3" t="s">
        <v>25</v>
      </c>
      <c r="J114" s="3">
        <v>9.0</v>
      </c>
      <c r="K114" s="3" t="s">
        <v>27</v>
      </c>
      <c r="L114" s="3" t="s">
        <v>31</v>
      </c>
      <c r="M114" s="6">
        <v>154072.0</v>
      </c>
      <c r="N114" s="6">
        <v>20999.0</v>
      </c>
      <c r="O114" s="3">
        <v>179.0</v>
      </c>
    </row>
    <row r="115">
      <c r="A115" s="3" t="s">
        <v>1418</v>
      </c>
      <c r="B115" s="5" t="s">
        <v>1419</v>
      </c>
      <c r="C115" s="3" t="s">
        <v>19</v>
      </c>
      <c r="D115" s="3" t="s">
        <v>20</v>
      </c>
      <c r="E115" s="3" t="s">
        <v>1420</v>
      </c>
      <c r="F115" s="3" t="s">
        <v>22</v>
      </c>
      <c r="G115" s="3" t="s">
        <v>23</v>
      </c>
      <c r="H115" s="3" t="s">
        <v>24</v>
      </c>
      <c r="I115" s="3" t="s">
        <v>25</v>
      </c>
      <c r="J115" s="3">
        <v>6.0</v>
      </c>
      <c r="K115" s="3" t="s">
        <v>27</v>
      </c>
      <c r="L115" s="3" t="s">
        <v>31</v>
      </c>
      <c r="M115" s="6">
        <v>127551.0</v>
      </c>
      <c r="N115" s="6">
        <v>9277.0</v>
      </c>
      <c r="O115" s="3">
        <v>40.0</v>
      </c>
    </row>
    <row r="116">
      <c r="A116" s="3" t="s">
        <v>1421</v>
      </c>
      <c r="B116" s="5" t="s">
        <v>1422</v>
      </c>
      <c r="C116" s="3" t="s">
        <v>19</v>
      </c>
      <c r="D116" s="3" t="s">
        <v>20</v>
      </c>
      <c r="E116" s="3" t="s">
        <v>1423</v>
      </c>
      <c r="F116" s="3" t="s">
        <v>69</v>
      </c>
      <c r="G116" s="3" t="s">
        <v>23</v>
      </c>
      <c r="H116" s="3" t="s">
        <v>24</v>
      </c>
      <c r="I116" s="3" t="s">
        <v>25</v>
      </c>
      <c r="J116" s="3">
        <v>7.0</v>
      </c>
      <c r="K116" s="3" t="s">
        <v>1850</v>
      </c>
      <c r="L116" s="3" t="s">
        <v>31</v>
      </c>
      <c r="M116" s="6">
        <v>115034.0</v>
      </c>
      <c r="N116" s="6">
        <v>24848.0</v>
      </c>
      <c r="O116" s="3">
        <v>66.0</v>
      </c>
    </row>
    <row r="117">
      <c r="A117" s="3" t="s">
        <v>1454</v>
      </c>
      <c r="B117" s="5" t="s">
        <v>1455</v>
      </c>
      <c r="C117" s="3" t="s">
        <v>19</v>
      </c>
      <c r="D117" s="3" t="s">
        <v>20</v>
      </c>
      <c r="E117" s="3" t="s">
        <v>1456</v>
      </c>
      <c r="F117" s="3" t="s">
        <v>22</v>
      </c>
      <c r="G117" s="3" t="s">
        <v>23</v>
      </c>
      <c r="H117" s="3" t="s">
        <v>24</v>
      </c>
      <c r="I117" s="3" t="s">
        <v>25</v>
      </c>
      <c r="J117" s="3">
        <v>8.0</v>
      </c>
      <c r="K117" s="3" t="s">
        <v>1851</v>
      </c>
      <c r="L117" s="3" t="s">
        <v>31</v>
      </c>
      <c r="M117" s="6">
        <v>11901.0</v>
      </c>
      <c r="N117" s="3">
        <v>39.0</v>
      </c>
      <c r="O117" s="3">
        <v>31.0</v>
      </c>
    </row>
    <row r="118">
      <c r="A118" s="3" t="s">
        <v>1457</v>
      </c>
      <c r="B118" s="5" t="s">
        <v>1458</v>
      </c>
      <c r="C118" s="3" t="s">
        <v>19</v>
      </c>
      <c r="D118" s="3" t="s">
        <v>20</v>
      </c>
      <c r="E118" s="3" t="s">
        <v>1459</v>
      </c>
      <c r="F118" s="3" t="s">
        <v>22</v>
      </c>
      <c r="G118" s="3" t="s">
        <v>23</v>
      </c>
      <c r="H118" s="3" t="s">
        <v>24</v>
      </c>
      <c r="I118" s="3" t="s">
        <v>25</v>
      </c>
      <c r="J118" s="3">
        <v>8.0</v>
      </c>
      <c r="K118" s="3" t="s">
        <v>1852</v>
      </c>
      <c r="L118" s="3" t="s">
        <v>31</v>
      </c>
      <c r="M118" s="6">
        <v>349287.0</v>
      </c>
      <c r="N118" s="6">
        <v>1951.0</v>
      </c>
      <c r="O118" s="3">
        <v>93.0</v>
      </c>
    </row>
    <row r="119">
      <c r="A119" s="3" t="s">
        <v>1460</v>
      </c>
      <c r="B119" s="5" t="s">
        <v>1461</v>
      </c>
      <c r="C119" s="3" t="s">
        <v>19</v>
      </c>
      <c r="D119" s="3" t="s">
        <v>20</v>
      </c>
      <c r="E119" s="3" t="s">
        <v>1462</v>
      </c>
      <c r="F119" s="3" t="s">
        <v>22</v>
      </c>
      <c r="G119" s="3" t="s">
        <v>23</v>
      </c>
      <c r="H119" s="3" t="s">
        <v>24</v>
      </c>
      <c r="I119" s="3" t="s">
        <v>25</v>
      </c>
      <c r="J119" s="3">
        <v>12.0</v>
      </c>
      <c r="K119" s="3" t="s">
        <v>1853</v>
      </c>
      <c r="L119" s="3" t="s">
        <v>31</v>
      </c>
      <c r="M119" s="6">
        <v>208142.0</v>
      </c>
      <c r="N119" s="6">
        <v>2565.0</v>
      </c>
      <c r="O119" s="3">
        <v>93.0</v>
      </c>
    </row>
    <row r="120">
      <c r="A120" s="3" t="s">
        <v>1463</v>
      </c>
      <c r="B120" s="5" t="s">
        <v>1464</v>
      </c>
      <c r="C120" s="3" t="s">
        <v>19</v>
      </c>
      <c r="D120" s="3" t="s">
        <v>20</v>
      </c>
      <c r="E120" s="3" t="s">
        <v>1465</v>
      </c>
      <c r="F120" s="3" t="s">
        <v>22</v>
      </c>
      <c r="G120" s="3" t="s">
        <v>23</v>
      </c>
      <c r="H120" s="3" t="s">
        <v>24</v>
      </c>
      <c r="I120" s="3" t="s">
        <v>25</v>
      </c>
      <c r="J120" s="3">
        <v>4.0</v>
      </c>
      <c r="K120" s="3" t="s">
        <v>1854</v>
      </c>
      <c r="L120" s="3" t="s">
        <v>31</v>
      </c>
      <c r="M120" s="6">
        <v>4729.0</v>
      </c>
      <c r="N120" s="3">
        <v>25.0</v>
      </c>
      <c r="O120" s="3" t="s">
        <v>27</v>
      </c>
    </row>
    <row r="121">
      <c r="A121" s="3" t="s">
        <v>1466</v>
      </c>
      <c r="B121" s="5" t="s">
        <v>1467</v>
      </c>
      <c r="C121" s="3" t="s">
        <v>19</v>
      </c>
      <c r="D121" s="3" t="s">
        <v>20</v>
      </c>
      <c r="E121" s="3" t="s">
        <v>1468</v>
      </c>
      <c r="F121" s="3" t="s">
        <v>22</v>
      </c>
      <c r="G121" s="3" t="s">
        <v>23</v>
      </c>
      <c r="H121" s="3" t="s">
        <v>24</v>
      </c>
      <c r="I121" s="3" t="s">
        <v>25</v>
      </c>
      <c r="J121" s="3">
        <v>38.0</v>
      </c>
      <c r="K121" s="3" t="s">
        <v>1855</v>
      </c>
      <c r="L121" s="3" t="s">
        <v>31</v>
      </c>
      <c r="M121" s="6">
        <v>239514.0</v>
      </c>
      <c r="N121" s="6">
        <v>5269.0</v>
      </c>
      <c r="O121" s="3">
        <v>432.0</v>
      </c>
    </row>
    <row r="122">
      <c r="A122" s="3" t="s">
        <v>1469</v>
      </c>
      <c r="B122" s="5" t="s">
        <v>1470</v>
      </c>
      <c r="C122" s="3" t="s">
        <v>19</v>
      </c>
      <c r="D122" s="3" t="s">
        <v>20</v>
      </c>
      <c r="E122" s="3" t="s">
        <v>1471</v>
      </c>
      <c r="F122" s="3" t="s">
        <v>22</v>
      </c>
      <c r="G122" s="3" t="s">
        <v>23</v>
      </c>
      <c r="H122" s="3" t="s">
        <v>24</v>
      </c>
      <c r="I122" s="3" t="s">
        <v>25</v>
      </c>
      <c r="J122" s="3">
        <v>2.0</v>
      </c>
      <c r="K122" s="3" t="s">
        <v>1856</v>
      </c>
      <c r="L122" s="3" t="s">
        <v>31</v>
      </c>
      <c r="M122" s="6">
        <v>104425.0</v>
      </c>
      <c r="N122" s="3">
        <v>116.0</v>
      </c>
      <c r="O122" s="3">
        <v>50.0</v>
      </c>
    </row>
    <row r="123">
      <c r="A123" s="3" t="s">
        <v>1472</v>
      </c>
      <c r="B123" s="5" t="s">
        <v>1473</v>
      </c>
      <c r="C123" s="3" t="s">
        <v>19</v>
      </c>
      <c r="D123" s="3" t="s">
        <v>20</v>
      </c>
      <c r="E123" s="3" t="s">
        <v>1474</v>
      </c>
      <c r="F123" s="3" t="s">
        <v>22</v>
      </c>
      <c r="G123" s="3" t="s">
        <v>23</v>
      </c>
      <c r="H123" s="3" t="s">
        <v>24</v>
      </c>
      <c r="I123" s="3" t="s">
        <v>25</v>
      </c>
      <c r="J123" s="3">
        <v>2.0</v>
      </c>
      <c r="K123" s="3" t="s">
        <v>1857</v>
      </c>
      <c r="L123" s="3" t="s">
        <v>31</v>
      </c>
      <c r="M123" s="6">
        <v>59394.0</v>
      </c>
      <c r="N123" s="3">
        <v>154.0</v>
      </c>
      <c r="O123" s="3">
        <v>17.0</v>
      </c>
    </row>
    <row r="124">
      <c r="A124" s="3" t="s">
        <v>1502</v>
      </c>
      <c r="B124" s="5" t="s">
        <v>1504</v>
      </c>
      <c r="C124" s="3" t="s">
        <v>19</v>
      </c>
      <c r="D124" s="3" t="s">
        <v>20</v>
      </c>
      <c r="E124" s="3" t="s">
        <v>1505</v>
      </c>
      <c r="F124" s="3" t="s">
        <v>64</v>
      </c>
      <c r="G124" s="3" t="s">
        <v>23</v>
      </c>
      <c r="H124" s="3" t="s">
        <v>24</v>
      </c>
      <c r="I124" s="3" t="s">
        <v>25</v>
      </c>
      <c r="J124" s="3">
        <v>8.0</v>
      </c>
      <c r="K124" s="3" t="s">
        <v>27</v>
      </c>
      <c r="L124" s="3" t="s">
        <v>31</v>
      </c>
      <c r="M124" s="6">
        <v>125845.0</v>
      </c>
      <c r="N124" s="3">
        <v>144.0</v>
      </c>
      <c r="O124" s="3">
        <v>48.0</v>
      </c>
    </row>
    <row r="125">
      <c r="A125" s="3" t="s">
        <v>1506</v>
      </c>
      <c r="B125" s="5" t="s">
        <v>1507</v>
      </c>
      <c r="C125" s="3" t="s">
        <v>1508</v>
      </c>
      <c r="D125" s="3" t="s">
        <v>1509</v>
      </c>
      <c r="E125" s="3" t="s">
        <v>1510</v>
      </c>
      <c r="F125" s="3" t="s">
        <v>64</v>
      </c>
      <c r="G125" s="3" t="s">
        <v>23</v>
      </c>
      <c r="H125" s="3" t="s">
        <v>24</v>
      </c>
      <c r="I125" s="3" t="s">
        <v>25</v>
      </c>
      <c r="J125" s="3">
        <v>74.0</v>
      </c>
      <c r="K125" s="3" t="s">
        <v>1858</v>
      </c>
      <c r="L125" s="3" t="s">
        <v>31</v>
      </c>
      <c r="M125" s="6">
        <v>1578560.0</v>
      </c>
      <c r="N125" s="6">
        <v>9989.0</v>
      </c>
      <c r="O125" s="3">
        <v>533.0</v>
      </c>
    </row>
    <row r="126">
      <c r="A126" s="3" t="s">
        <v>1511</v>
      </c>
      <c r="B126" s="5" t="s">
        <v>1512</v>
      </c>
      <c r="C126" s="3" t="s">
        <v>19</v>
      </c>
      <c r="D126" s="3" t="s">
        <v>20</v>
      </c>
      <c r="E126" s="3" t="s">
        <v>1513</v>
      </c>
      <c r="F126" s="3" t="s">
        <v>69</v>
      </c>
      <c r="G126" s="3" t="s">
        <v>23</v>
      </c>
      <c r="H126" s="3" t="s">
        <v>24</v>
      </c>
      <c r="I126" s="3" t="s">
        <v>25</v>
      </c>
      <c r="J126" s="3">
        <v>4.0</v>
      </c>
      <c r="K126" s="3" t="s">
        <v>1859</v>
      </c>
      <c r="L126" s="3" t="s">
        <v>31</v>
      </c>
      <c r="M126" s="6">
        <v>235034.0</v>
      </c>
      <c r="N126" s="3">
        <v>315.0</v>
      </c>
      <c r="O126" s="3">
        <v>109.0</v>
      </c>
    </row>
    <row r="127">
      <c r="A127" s="3" t="s">
        <v>1514</v>
      </c>
      <c r="B127" s="5" t="s">
        <v>1515</v>
      </c>
      <c r="C127" s="3" t="s">
        <v>19</v>
      </c>
      <c r="D127" s="3" t="s">
        <v>20</v>
      </c>
      <c r="E127" s="3" t="s">
        <v>1516</v>
      </c>
      <c r="F127" s="3" t="s">
        <v>22</v>
      </c>
      <c r="G127" s="3" t="s">
        <v>23</v>
      </c>
      <c r="H127" s="3" t="s">
        <v>24</v>
      </c>
      <c r="I127" s="3" t="s">
        <v>25</v>
      </c>
      <c r="J127" s="3">
        <v>3.0</v>
      </c>
      <c r="K127" s="3" t="s">
        <v>1860</v>
      </c>
      <c r="L127" s="3" t="s">
        <v>31</v>
      </c>
      <c r="M127" s="6">
        <v>29667.0</v>
      </c>
      <c r="N127" s="3">
        <v>39.0</v>
      </c>
      <c r="O127" s="3">
        <v>2.0</v>
      </c>
    </row>
    <row r="128">
      <c r="A128" s="3" t="s">
        <v>1517</v>
      </c>
      <c r="B128" s="5" t="s">
        <v>1518</v>
      </c>
      <c r="C128" s="3" t="s">
        <v>1519</v>
      </c>
      <c r="D128" s="3" t="s">
        <v>20</v>
      </c>
      <c r="E128" s="3" t="s">
        <v>1520</v>
      </c>
      <c r="F128" s="3" t="s">
        <v>1521</v>
      </c>
      <c r="G128" s="3" t="s">
        <v>1522</v>
      </c>
      <c r="H128" s="3" t="s">
        <v>1523</v>
      </c>
      <c r="I128" s="3" t="s">
        <v>25</v>
      </c>
      <c r="J128" s="3">
        <v>10.0</v>
      </c>
      <c r="K128" s="3" t="s">
        <v>1861</v>
      </c>
      <c r="L128" s="3" t="s">
        <v>31</v>
      </c>
      <c r="M128" s="6">
        <v>172466.0</v>
      </c>
      <c r="N128" s="3">
        <v>109.0</v>
      </c>
      <c r="O128" s="3">
        <v>39.0</v>
      </c>
    </row>
    <row r="129">
      <c r="A129" s="3" t="s">
        <v>1524</v>
      </c>
      <c r="B129" s="5" t="s">
        <v>1525</v>
      </c>
      <c r="C129" s="3" t="s">
        <v>19</v>
      </c>
      <c r="D129" s="3" t="s">
        <v>20</v>
      </c>
      <c r="E129" s="3" t="s">
        <v>1526</v>
      </c>
      <c r="F129" s="3" t="s">
        <v>69</v>
      </c>
      <c r="G129" s="3" t="s">
        <v>23</v>
      </c>
      <c r="H129" s="3" t="s">
        <v>24</v>
      </c>
      <c r="I129" s="3" t="s">
        <v>25</v>
      </c>
      <c r="J129" s="3">
        <v>10.0</v>
      </c>
      <c r="K129" s="3" t="s">
        <v>1862</v>
      </c>
      <c r="L129" s="3" t="s">
        <v>31</v>
      </c>
      <c r="M129" s="6">
        <v>124298.0</v>
      </c>
      <c r="N129" s="3">
        <v>728.0</v>
      </c>
      <c r="O129" s="3">
        <v>60.0</v>
      </c>
    </row>
    <row r="130">
      <c r="A130" s="3" t="s">
        <v>1527</v>
      </c>
      <c r="B130" s="5" t="s">
        <v>1528</v>
      </c>
      <c r="C130" s="3" t="s">
        <v>19</v>
      </c>
      <c r="D130" s="3" t="s">
        <v>1509</v>
      </c>
      <c r="E130" s="3" t="s">
        <v>1529</v>
      </c>
      <c r="F130" s="3" t="s">
        <v>64</v>
      </c>
      <c r="G130" s="3" t="s">
        <v>23</v>
      </c>
      <c r="H130" s="3" t="s">
        <v>1530</v>
      </c>
      <c r="I130" s="3" t="s">
        <v>25</v>
      </c>
      <c r="J130" s="3">
        <v>18.0</v>
      </c>
      <c r="K130" s="3" t="s">
        <v>1863</v>
      </c>
      <c r="L130" s="3" t="s">
        <v>31</v>
      </c>
      <c r="M130" s="6">
        <v>676089.0</v>
      </c>
      <c r="N130" s="6">
        <v>2207.0</v>
      </c>
      <c r="O130" s="3">
        <v>290.0</v>
      </c>
    </row>
    <row r="131">
      <c r="A131" s="3" t="s">
        <v>1531</v>
      </c>
      <c r="B131" s="5" t="s">
        <v>1532</v>
      </c>
      <c r="C131" s="3" t="s">
        <v>19</v>
      </c>
      <c r="D131" s="3" t="s">
        <v>20</v>
      </c>
      <c r="E131" s="3" t="s">
        <v>1533</v>
      </c>
      <c r="F131" s="3" t="s">
        <v>22</v>
      </c>
      <c r="G131" s="3" t="s">
        <v>23</v>
      </c>
      <c r="H131" s="3" t="s">
        <v>24</v>
      </c>
      <c r="I131" s="3" t="s">
        <v>25</v>
      </c>
      <c r="J131" s="3">
        <v>42.0</v>
      </c>
      <c r="K131" s="3" t="s">
        <v>27</v>
      </c>
      <c r="L131" s="3" t="s">
        <v>31</v>
      </c>
      <c r="M131" s="6">
        <v>186344.0</v>
      </c>
      <c r="N131" s="3">
        <v>252.0</v>
      </c>
      <c r="O131" s="3">
        <v>112.0</v>
      </c>
    </row>
    <row r="132">
      <c r="A132" s="3" t="s">
        <v>1534</v>
      </c>
      <c r="B132" s="5" t="s">
        <v>1535</v>
      </c>
      <c r="C132" s="3" t="s">
        <v>19</v>
      </c>
      <c r="D132" s="3" t="s">
        <v>20</v>
      </c>
      <c r="E132" s="3" t="s">
        <v>1536</v>
      </c>
      <c r="F132" s="3" t="s">
        <v>22</v>
      </c>
      <c r="G132" s="3" t="s">
        <v>23</v>
      </c>
      <c r="H132" s="3" t="s">
        <v>24</v>
      </c>
      <c r="I132" s="3" t="s">
        <v>826</v>
      </c>
      <c r="J132" s="3">
        <v>0.0</v>
      </c>
      <c r="K132" s="3" t="s">
        <v>27</v>
      </c>
      <c r="L132" s="3" t="s">
        <v>31</v>
      </c>
      <c r="M132" s="3">
        <v>0.0</v>
      </c>
      <c r="N132" s="3" t="s">
        <v>167</v>
      </c>
      <c r="O132" s="3" t="s">
        <v>27</v>
      </c>
    </row>
    <row r="133">
      <c r="A133" s="3" t="s">
        <v>1537</v>
      </c>
      <c r="B133" s="5" t="s">
        <v>1538</v>
      </c>
      <c r="C133" s="3" t="s">
        <v>1539</v>
      </c>
      <c r="D133" s="3" t="s">
        <v>20</v>
      </c>
      <c r="E133" s="3" t="s">
        <v>1540</v>
      </c>
      <c r="F133" s="3" t="s">
        <v>1541</v>
      </c>
      <c r="G133" s="3" t="s">
        <v>1542</v>
      </c>
      <c r="H133" s="3" t="s">
        <v>1543</v>
      </c>
      <c r="I133" s="3" t="s">
        <v>25</v>
      </c>
      <c r="J133" s="3">
        <v>30.0</v>
      </c>
      <c r="K133" s="3" t="s">
        <v>27</v>
      </c>
      <c r="L133" s="3" t="s">
        <v>31</v>
      </c>
      <c r="M133" s="6">
        <v>362255.0</v>
      </c>
      <c r="N133" s="6">
        <v>3295.0</v>
      </c>
      <c r="O133" s="3">
        <v>772.0</v>
      </c>
    </row>
    <row r="134">
      <c r="A134" s="3" t="s">
        <v>1544</v>
      </c>
      <c r="B134" s="5" t="s">
        <v>1545</v>
      </c>
      <c r="C134" s="3" t="s">
        <v>19</v>
      </c>
      <c r="D134" s="3" t="s">
        <v>20</v>
      </c>
      <c r="E134" s="3" t="s">
        <v>1546</v>
      </c>
      <c r="F134" s="3" t="s">
        <v>1547</v>
      </c>
      <c r="G134" s="3" t="s">
        <v>23</v>
      </c>
      <c r="H134" s="3" t="s">
        <v>1548</v>
      </c>
      <c r="I134" s="3" t="s">
        <v>25</v>
      </c>
      <c r="J134" s="3">
        <v>6.0</v>
      </c>
      <c r="K134" s="3" t="s">
        <v>1864</v>
      </c>
      <c r="L134" s="3" t="s">
        <v>31</v>
      </c>
      <c r="M134" s="6">
        <v>122343.0</v>
      </c>
      <c r="N134" s="3">
        <v>602.0</v>
      </c>
      <c r="O134" s="3">
        <v>53.0</v>
      </c>
    </row>
    <row r="135">
      <c r="A135" s="3" t="s">
        <v>1549</v>
      </c>
      <c r="B135" s="5" t="s">
        <v>1550</v>
      </c>
      <c r="C135" s="3" t="s">
        <v>19</v>
      </c>
      <c r="D135" s="3" t="s">
        <v>20</v>
      </c>
      <c r="E135" s="3" t="s">
        <v>1551</v>
      </c>
      <c r="F135" s="3" t="s">
        <v>69</v>
      </c>
      <c r="G135" s="3" t="s">
        <v>23</v>
      </c>
      <c r="H135" s="3" t="s">
        <v>24</v>
      </c>
      <c r="I135" s="3" t="s">
        <v>826</v>
      </c>
      <c r="J135" s="3">
        <v>0.0</v>
      </c>
      <c r="L135" s="3" t="s">
        <v>31</v>
      </c>
      <c r="M135" s="3">
        <v>0.0</v>
      </c>
      <c r="N135" s="3" t="s">
        <v>167</v>
      </c>
      <c r="O135" s="3">
        <v>0.0</v>
      </c>
    </row>
    <row r="136">
      <c r="A136" s="3" t="s">
        <v>1552</v>
      </c>
      <c r="B136" s="5" t="s">
        <v>1553</v>
      </c>
      <c r="C136" s="3" t="s">
        <v>19</v>
      </c>
      <c r="D136" s="3" t="s">
        <v>20</v>
      </c>
      <c r="E136" s="3" t="s">
        <v>1554</v>
      </c>
      <c r="F136" s="3" t="s">
        <v>69</v>
      </c>
      <c r="G136" s="3" t="s">
        <v>23</v>
      </c>
      <c r="H136" s="3" t="s">
        <v>1555</v>
      </c>
      <c r="I136" s="3" t="s">
        <v>25</v>
      </c>
      <c r="J136" s="3">
        <v>12.0</v>
      </c>
      <c r="K136" s="3" t="s">
        <v>1865</v>
      </c>
      <c r="L136" s="3" t="s">
        <v>31</v>
      </c>
      <c r="M136" s="6">
        <v>265822.0</v>
      </c>
      <c r="N136" s="3">
        <v>933.0</v>
      </c>
      <c r="O136" s="3">
        <v>153.0</v>
      </c>
    </row>
    <row r="137">
      <c r="A137" s="3" t="s">
        <v>1556</v>
      </c>
      <c r="B137" s="5" t="s">
        <v>1557</v>
      </c>
      <c r="C137" s="3" t="s">
        <v>19</v>
      </c>
      <c r="D137" s="3" t="s">
        <v>20</v>
      </c>
      <c r="E137" s="3" t="s">
        <v>1558</v>
      </c>
      <c r="F137" s="3" t="s">
        <v>22</v>
      </c>
      <c r="G137" s="3" t="s">
        <v>23</v>
      </c>
      <c r="H137" s="3" t="s">
        <v>24</v>
      </c>
      <c r="I137" s="3" t="s">
        <v>25</v>
      </c>
      <c r="J137" s="3">
        <v>19.0</v>
      </c>
      <c r="K137" s="3" t="s">
        <v>27</v>
      </c>
      <c r="L137" s="3" t="s">
        <v>31</v>
      </c>
      <c r="M137" s="6">
        <v>384325.0</v>
      </c>
      <c r="N137" s="3" t="s">
        <v>27</v>
      </c>
      <c r="O137" s="3" t="s">
        <v>27</v>
      </c>
    </row>
    <row r="138">
      <c r="A138" s="3" t="s">
        <v>1559</v>
      </c>
      <c r="B138" s="5" t="s">
        <v>1560</v>
      </c>
      <c r="C138" s="3" t="s">
        <v>1519</v>
      </c>
      <c r="D138" s="3" t="s">
        <v>20</v>
      </c>
      <c r="E138" s="3" t="s">
        <v>1561</v>
      </c>
      <c r="F138" s="3" t="s">
        <v>1521</v>
      </c>
      <c r="G138" s="3" t="s">
        <v>1562</v>
      </c>
      <c r="H138" s="3" t="s">
        <v>1563</v>
      </c>
      <c r="I138" s="3" t="s">
        <v>25</v>
      </c>
      <c r="J138" s="3">
        <v>6.0</v>
      </c>
      <c r="K138" s="3" t="s">
        <v>27</v>
      </c>
      <c r="L138" s="3" t="s">
        <v>31</v>
      </c>
      <c r="M138" s="3" t="s">
        <v>27</v>
      </c>
      <c r="N138" s="3">
        <v>340.0</v>
      </c>
      <c r="O138" s="3">
        <v>40.0</v>
      </c>
    </row>
    <row r="139">
      <c r="A139" s="3" t="s">
        <v>1564</v>
      </c>
      <c r="B139" s="5" t="s">
        <v>1565</v>
      </c>
      <c r="C139" s="3" t="s">
        <v>19</v>
      </c>
      <c r="D139" s="3" t="s">
        <v>20</v>
      </c>
      <c r="E139" s="3" t="s">
        <v>1566</v>
      </c>
      <c r="F139" s="3" t="s">
        <v>69</v>
      </c>
      <c r="G139" s="3" t="s">
        <v>23</v>
      </c>
      <c r="H139" s="3" t="s">
        <v>24</v>
      </c>
      <c r="I139" s="3" t="s">
        <v>25</v>
      </c>
      <c r="J139" s="3">
        <v>72.0</v>
      </c>
      <c r="K139" s="3" t="s">
        <v>27</v>
      </c>
      <c r="L139" s="3" t="s">
        <v>31</v>
      </c>
      <c r="M139" s="6">
        <v>510532.0</v>
      </c>
      <c r="N139" s="6">
        <v>6182.0</v>
      </c>
      <c r="O139" s="6">
        <v>1000.0</v>
      </c>
    </row>
    <row r="140">
      <c r="A140" s="3" t="s">
        <v>1567</v>
      </c>
      <c r="B140" s="5" t="s">
        <v>1568</v>
      </c>
      <c r="C140" s="3" t="s">
        <v>19</v>
      </c>
      <c r="D140" s="3" t="s">
        <v>20</v>
      </c>
      <c r="E140" s="3" t="s">
        <v>1569</v>
      </c>
      <c r="F140" s="3" t="s">
        <v>22</v>
      </c>
      <c r="G140" s="3" t="s">
        <v>527</v>
      </c>
      <c r="H140" s="3" t="s">
        <v>528</v>
      </c>
      <c r="I140" s="3" t="s">
        <v>25</v>
      </c>
      <c r="J140" s="3">
        <v>134.0</v>
      </c>
      <c r="K140" s="3" t="s">
        <v>27</v>
      </c>
      <c r="L140" s="3" t="s">
        <v>31</v>
      </c>
      <c r="M140" s="6">
        <v>1532339.0</v>
      </c>
      <c r="N140" s="6">
        <v>24939.0</v>
      </c>
      <c r="O140" s="6">
        <v>3232.0</v>
      </c>
    </row>
    <row r="141">
      <c r="A141" s="3" t="s">
        <v>1570</v>
      </c>
      <c r="B141" s="5" t="s">
        <v>1571</v>
      </c>
      <c r="C141" s="3" t="s">
        <v>1572</v>
      </c>
      <c r="D141" s="3" t="s">
        <v>1573</v>
      </c>
      <c r="E141" s="3" t="s">
        <v>1574</v>
      </c>
      <c r="F141" s="3" t="s">
        <v>1575</v>
      </c>
      <c r="G141" s="3" t="s">
        <v>1576</v>
      </c>
      <c r="H141" s="3" t="s">
        <v>1577</v>
      </c>
      <c r="I141" s="3" t="s">
        <v>1578</v>
      </c>
      <c r="J141" s="3" t="s">
        <v>27</v>
      </c>
      <c r="L141" s="3" t="s">
        <v>31</v>
      </c>
      <c r="M141" s="6">
        <v>616306.0</v>
      </c>
      <c r="N141" s="6">
        <v>2018.0</v>
      </c>
      <c r="O141" s="6">
        <v>2281.0</v>
      </c>
    </row>
    <row r="142">
      <c r="A142" s="3" t="s">
        <v>1579</v>
      </c>
      <c r="B142" s="5" t="s">
        <v>1580</v>
      </c>
      <c r="C142" s="3" t="s">
        <v>19</v>
      </c>
      <c r="D142" s="3" t="s">
        <v>20</v>
      </c>
      <c r="E142" s="3" t="s">
        <v>1581</v>
      </c>
      <c r="F142" s="3" t="s">
        <v>52</v>
      </c>
      <c r="G142" s="3" t="s">
        <v>23</v>
      </c>
      <c r="H142" s="3" t="s">
        <v>1548</v>
      </c>
      <c r="I142" s="3" t="s">
        <v>25</v>
      </c>
      <c r="J142" s="3">
        <v>19.0</v>
      </c>
      <c r="K142" s="3" t="s">
        <v>27</v>
      </c>
      <c r="L142" s="3" t="s">
        <v>31</v>
      </c>
      <c r="M142" s="6">
        <v>503632.0</v>
      </c>
      <c r="N142" s="6">
        <v>3201.0</v>
      </c>
      <c r="O142" s="3">
        <v>582.0</v>
      </c>
    </row>
    <row r="143">
      <c r="A143" s="3" t="s">
        <v>1582</v>
      </c>
      <c r="B143" s="5" t="s">
        <v>1583</v>
      </c>
      <c r="C143" s="3" t="s">
        <v>19</v>
      </c>
      <c r="D143" s="3" t="s">
        <v>20</v>
      </c>
      <c r="E143" s="3" t="s">
        <v>1584</v>
      </c>
      <c r="F143" s="3" t="s">
        <v>69</v>
      </c>
      <c r="G143" s="3" t="s">
        <v>23</v>
      </c>
      <c r="H143" s="3" t="s">
        <v>24</v>
      </c>
      <c r="I143" s="3" t="s">
        <v>25</v>
      </c>
      <c r="J143" s="3">
        <v>26.0</v>
      </c>
      <c r="K143" s="3" t="s">
        <v>1866</v>
      </c>
      <c r="L143" s="3" t="s">
        <v>31</v>
      </c>
      <c r="M143" s="6">
        <v>293720.0</v>
      </c>
      <c r="N143" s="6">
        <v>6960.0</v>
      </c>
      <c r="O143" s="3">
        <v>187.0</v>
      </c>
    </row>
    <row r="144">
      <c r="A144" s="3" t="s">
        <v>1585</v>
      </c>
      <c r="B144" s="5" t="s">
        <v>1586</v>
      </c>
      <c r="C144" s="3" t="s">
        <v>1587</v>
      </c>
      <c r="D144" s="3" t="s">
        <v>20</v>
      </c>
      <c r="E144" s="3" t="s">
        <v>1588</v>
      </c>
      <c r="F144" s="3" t="s">
        <v>22</v>
      </c>
      <c r="G144" s="3" t="s">
        <v>23</v>
      </c>
      <c r="H144" s="3" t="s">
        <v>1589</v>
      </c>
      <c r="I144" s="3" t="s">
        <v>25</v>
      </c>
      <c r="J144" s="3">
        <v>50.0</v>
      </c>
      <c r="K144" s="3" t="s">
        <v>27</v>
      </c>
      <c r="L144" s="3" t="s">
        <v>31</v>
      </c>
      <c r="M144" s="3" t="s">
        <v>27</v>
      </c>
      <c r="N144" s="6">
        <v>1586.0</v>
      </c>
      <c r="O144" s="3" t="s">
        <v>27</v>
      </c>
    </row>
    <row r="145">
      <c r="A145" s="3" t="s">
        <v>1590</v>
      </c>
      <c r="B145" s="5" t="s">
        <v>1591</v>
      </c>
      <c r="C145" s="3" t="s">
        <v>19</v>
      </c>
      <c r="D145" s="3" t="s">
        <v>20</v>
      </c>
      <c r="E145" s="3" t="s">
        <v>1592</v>
      </c>
      <c r="F145" s="3" t="s">
        <v>64</v>
      </c>
      <c r="G145" s="3" t="s">
        <v>23</v>
      </c>
      <c r="H145" s="3" t="s">
        <v>24</v>
      </c>
      <c r="I145" s="3" t="s">
        <v>25</v>
      </c>
      <c r="J145" s="3">
        <v>165.0</v>
      </c>
      <c r="K145" s="3" t="s">
        <v>27</v>
      </c>
      <c r="L145" s="3" t="s">
        <v>31</v>
      </c>
      <c r="M145" s="6">
        <v>579295.0</v>
      </c>
      <c r="N145" s="6">
        <v>4069.0</v>
      </c>
      <c r="O145" s="3">
        <v>255.0</v>
      </c>
    </row>
    <row r="146">
      <c r="A146" s="3" t="s">
        <v>1593</v>
      </c>
      <c r="B146" s="5" t="s">
        <v>1594</v>
      </c>
      <c r="C146" s="3" t="s">
        <v>1519</v>
      </c>
      <c r="D146" s="3" t="s">
        <v>20</v>
      </c>
      <c r="E146" s="3" t="s">
        <v>1595</v>
      </c>
      <c r="F146" s="3" t="s">
        <v>1521</v>
      </c>
      <c r="G146" s="3" t="s">
        <v>1522</v>
      </c>
      <c r="H146" s="3" t="s">
        <v>1523</v>
      </c>
      <c r="I146" s="3" t="s">
        <v>25</v>
      </c>
      <c r="J146" s="3">
        <v>77.0</v>
      </c>
      <c r="K146" s="3" t="s">
        <v>1867</v>
      </c>
      <c r="L146" s="3" t="s">
        <v>31</v>
      </c>
      <c r="M146" s="6">
        <v>544690.0</v>
      </c>
      <c r="N146" s="6">
        <v>1831.0</v>
      </c>
      <c r="O146" s="3">
        <v>922.0</v>
      </c>
    </row>
    <row r="147">
      <c r="A147" s="3" t="s">
        <v>1596</v>
      </c>
      <c r="B147" s="5" t="s">
        <v>1597</v>
      </c>
      <c r="C147" s="3" t="s">
        <v>19</v>
      </c>
      <c r="D147" s="3" t="s">
        <v>20</v>
      </c>
      <c r="E147" s="3" t="s">
        <v>1598</v>
      </c>
      <c r="F147" s="3" t="s">
        <v>22</v>
      </c>
      <c r="G147" s="3" t="s">
        <v>23</v>
      </c>
      <c r="H147" s="3" t="s">
        <v>24</v>
      </c>
      <c r="I147" s="3" t="s">
        <v>25</v>
      </c>
      <c r="J147" s="3">
        <v>13.0</v>
      </c>
      <c r="K147" s="3" t="s">
        <v>1868</v>
      </c>
      <c r="L147" s="3" t="s">
        <v>31</v>
      </c>
      <c r="M147" s="6">
        <v>93053.0</v>
      </c>
      <c r="N147" s="3">
        <v>177.0</v>
      </c>
      <c r="O147" s="3">
        <v>32.0</v>
      </c>
    </row>
    <row r="148">
      <c r="A148" s="3" t="s">
        <v>1599</v>
      </c>
      <c r="B148" s="5" t="s">
        <v>1600</v>
      </c>
      <c r="C148" s="3" t="s">
        <v>19</v>
      </c>
      <c r="D148" s="3" t="s">
        <v>20</v>
      </c>
      <c r="E148" s="3" t="s">
        <v>1601</v>
      </c>
      <c r="F148" s="3" t="s">
        <v>22</v>
      </c>
      <c r="G148" s="3" t="s">
        <v>23</v>
      </c>
      <c r="H148" s="3" t="s">
        <v>24</v>
      </c>
      <c r="I148" s="3" t="s">
        <v>25</v>
      </c>
      <c r="J148" s="3">
        <v>8.0</v>
      </c>
      <c r="K148" s="3" t="s">
        <v>27</v>
      </c>
      <c r="L148" s="3" t="s">
        <v>31</v>
      </c>
      <c r="M148" s="6">
        <v>51739.0</v>
      </c>
      <c r="N148" s="3">
        <v>163.0</v>
      </c>
      <c r="O148" s="3" t="s">
        <v>27</v>
      </c>
    </row>
    <row r="149">
      <c r="A149" s="3" t="s">
        <v>1602</v>
      </c>
      <c r="B149" s="5" t="s">
        <v>1603</v>
      </c>
      <c r="C149" s="3" t="s">
        <v>19</v>
      </c>
      <c r="D149" s="3" t="s">
        <v>20</v>
      </c>
      <c r="E149" s="3" t="s">
        <v>1604</v>
      </c>
      <c r="F149" s="3" t="s">
        <v>64</v>
      </c>
      <c r="G149" s="3" t="s">
        <v>1522</v>
      </c>
      <c r="H149" s="3" t="s">
        <v>1523</v>
      </c>
      <c r="I149" s="3" t="s">
        <v>25</v>
      </c>
      <c r="J149" s="3">
        <v>8.0</v>
      </c>
      <c r="K149" s="3" t="s">
        <v>1869</v>
      </c>
      <c r="L149" s="3" t="s">
        <v>31</v>
      </c>
      <c r="M149" s="6">
        <v>230852.0</v>
      </c>
      <c r="N149" s="3">
        <v>458.0</v>
      </c>
      <c r="O149" s="3">
        <v>18.0</v>
      </c>
    </row>
    <row r="150">
      <c r="A150" s="3" t="s">
        <v>1605</v>
      </c>
      <c r="B150" s="5" t="s">
        <v>1606</v>
      </c>
      <c r="C150" s="3" t="s">
        <v>19</v>
      </c>
      <c r="D150" s="3" t="s">
        <v>20</v>
      </c>
      <c r="E150" s="3" t="s">
        <v>1607</v>
      </c>
      <c r="F150" s="3" t="s">
        <v>22</v>
      </c>
      <c r="G150" s="3" t="s">
        <v>23</v>
      </c>
      <c r="H150" s="3" t="s">
        <v>24</v>
      </c>
      <c r="I150" s="3" t="s">
        <v>25</v>
      </c>
      <c r="J150" s="3">
        <v>4.0</v>
      </c>
      <c r="K150" s="3" t="s">
        <v>1870</v>
      </c>
      <c r="L150" s="3" t="s">
        <v>31</v>
      </c>
      <c r="M150" s="6">
        <v>32602.0</v>
      </c>
      <c r="N150" s="3">
        <v>37.0</v>
      </c>
      <c r="O150" s="3">
        <v>6.0</v>
      </c>
    </row>
    <row r="151">
      <c r="A151" s="3" t="s">
        <v>668</v>
      </c>
      <c r="B151" s="5" t="s">
        <v>670</v>
      </c>
      <c r="C151" s="3" t="s">
        <v>19</v>
      </c>
      <c r="D151" s="3" t="s">
        <v>20</v>
      </c>
      <c r="E151" s="3" t="s">
        <v>671</v>
      </c>
      <c r="F151" s="3" t="s">
        <v>69</v>
      </c>
      <c r="G151" s="3" t="s">
        <v>23</v>
      </c>
      <c r="H151" s="3" t="s">
        <v>24</v>
      </c>
      <c r="I151" s="3" t="s">
        <v>25</v>
      </c>
      <c r="J151" s="3">
        <v>26.0</v>
      </c>
      <c r="K151" s="3" t="s">
        <v>1871</v>
      </c>
      <c r="L151" s="3" t="s">
        <v>31</v>
      </c>
      <c r="M151" s="6">
        <v>176479.0</v>
      </c>
      <c r="N151" s="6">
        <v>1923.0</v>
      </c>
      <c r="O151" s="3">
        <v>172.0</v>
      </c>
    </row>
    <row r="152">
      <c r="A152" s="3" t="s">
        <v>668</v>
      </c>
      <c r="B152" s="5" t="s">
        <v>670</v>
      </c>
      <c r="C152" s="3" t="s">
        <v>19</v>
      </c>
      <c r="D152" s="3" t="s">
        <v>20</v>
      </c>
      <c r="E152" s="3" t="s">
        <v>671</v>
      </c>
      <c r="F152" s="3" t="s">
        <v>69</v>
      </c>
      <c r="G152" s="3" t="s">
        <v>23</v>
      </c>
      <c r="H152" s="3" t="s">
        <v>24</v>
      </c>
      <c r="I152" s="3" t="s">
        <v>25</v>
      </c>
      <c r="J152" s="3">
        <v>26.0</v>
      </c>
      <c r="K152" s="3" t="s">
        <v>1871</v>
      </c>
      <c r="L152" s="3" t="s">
        <v>31</v>
      </c>
      <c r="M152" s="6">
        <v>176479.0</v>
      </c>
      <c r="N152" s="6">
        <v>1923.0</v>
      </c>
      <c r="O152" s="3">
        <v>172.0</v>
      </c>
    </row>
    <row r="153">
      <c r="A153" s="3" t="s">
        <v>628</v>
      </c>
      <c r="B153" s="5" t="s">
        <v>629</v>
      </c>
      <c r="C153" s="3" t="s">
        <v>19</v>
      </c>
      <c r="D153" s="3" t="s">
        <v>20</v>
      </c>
      <c r="E153" s="3" t="s">
        <v>630</v>
      </c>
      <c r="F153" s="3" t="s">
        <v>69</v>
      </c>
      <c r="G153" s="3" t="s">
        <v>23</v>
      </c>
      <c r="H153" s="3" t="s">
        <v>24</v>
      </c>
      <c r="I153" s="3" t="s">
        <v>25</v>
      </c>
      <c r="J153" s="3">
        <v>12.0</v>
      </c>
      <c r="K153" s="3" t="s">
        <v>27</v>
      </c>
      <c r="L153" s="3" t="s">
        <v>31</v>
      </c>
      <c r="M153" s="6">
        <v>187285.0</v>
      </c>
      <c r="N153" s="3">
        <v>577.0</v>
      </c>
      <c r="O153" s="3">
        <v>15.0</v>
      </c>
    </row>
    <row r="154">
      <c r="A154" s="3" t="s">
        <v>848</v>
      </c>
      <c r="B154" s="5" t="s">
        <v>850</v>
      </c>
      <c r="C154" s="3" t="s">
        <v>19</v>
      </c>
      <c r="D154" s="3" t="s">
        <v>20</v>
      </c>
      <c r="E154" s="3" t="s">
        <v>851</v>
      </c>
      <c r="F154" s="3" t="s">
        <v>22</v>
      </c>
      <c r="G154" s="3" t="s">
        <v>23</v>
      </c>
      <c r="H154" s="3" t="s">
        <v>24</v>
      </c>
      <c r="I154" s="3" t="s">
        <v>25</v>
      </c>
      <c r="J154" s="3">
        <v>2.0</v>
      </c>
      <c r="K154" s="3" t="s">
        <v>27</v>
      </c>
      <c r="L154" s="3" t="s">
        <v>31</v>
      </c>
      <c r="M154" s="6">
        <v>163244.0</v>
      </c>
      <c r="N154" s="3" t="s">
        <v>27</v>
      </c>
      <c r="O154" s="3">
        <v>25.0</v>
      </c>
    </row>
    <row r="155">
      <c r="A155" s="3" t="s">
        <v>1579</v>
      </c>
      <c r="B155" s="5" t="s">
        <v>1580</v>
      </c>
      <c r="C155" s="3" t="s">
        <v>19</v>
      </c>
      <c r="D155" s="3" t="s">
        <v>20</v>
      </c>
      <c r="E155" s="3" t="s">
        <v>1581</v>
      </c>
      <c r="F155" s="3" t="s">
        <v>52</v>
      </c>
      <c r="G155" s="3" t="s">
        <v>23</v>
      </c>
      <c r="H155" s="3" t="s">
        <v>1548</v>
      </c>
      <c r="I155" s="3" t="s">
        <v>25</v>
      </c>
      <c r="J155" s="3">
        <v>19.0</v>
      </c>
      <c r="K155" s="3" t="s">
        <v>27</v>
      </c>
      <c r="L155" s="3" t="s">
        <v>31</v>
      </c>
      <c r="M155" s="6">
        <v>503632.0</v>
      </c>
      <c r="N155" s="6">
        <v>3201.0</v>
      </c>
      <c r="O155" s="3">
        <v>582.0</v>
      </c>
    </row>
    <row r="156">
      <c r="A156" s="3" t="s">
        <v>852</v>
      </c>
      <c r="B156" s="5" t="s">
        <v>853</v>
      </c>
      <c r="C156" s="3" t="s">
        <v>19</v>
      </c>
      <c r="D156" s="3" t="s">
        <v>20</v>
      </c>
      <c r="E156" s="3" t="s">
        <v>854</v>
      </c>
      <c r="F156" s="3" t="s">
        <v>69</v>
      </c>
      <c r="G156" s="3" t="s">
        <v>23</v>
      </c>
      <c r="H156" s="3" t="s">
        <v>24</v>
      </c>
      <c r="I156" s="3" t="s">
        <v>855</v>
      </c>
      <c r="J156" s="3">
        <v>3.0</v>
      </c>
      <c r="L156" s="3" t="s">
        <v>31</v>
      </c>
      <c r="M156" s="6">
        <v>62046.0</v>
      </c>
      <c r="N156" s="3">
        <v>200.0</v>
      </c>
      <c r="O156" s="3">
        <v>30.0</v>
      </c>
    </row>
    <row r="157">
      <c r="A157" s="3" t="s">
        <v>856</v>
      </c>
      <c r="B157" s="5" t="s">
        <v>857</v>
      </c>
      <c r="C157" s="3" t="s">
        <v>19</v>
      </c>
      <c r="D157" s="3" t="s">
        <v>20</v>
      </c>
      <c r="E157" s="3" t="s">
        <v>858</v>
      </c>
      <c r="F157" s="3" t="s">
        <v>69</v>
      </c>
      <c r="G157" s="3" t="s">
        <v>23</v>
      </c>
      <c r="H157" s="3" t="s">
        <v>24</v>
      </c>
      <c r="I157" s="3" t="s">
        <v>25</v>
      </c>
      <c r="J157" s="3">
        <v>4.0</v>
      </c>
      <c r="K157" s="3" t="s">
        <v>1872</v>
      </c>
      <c r="L157" s="3" t="s">
        <v>31</v>
      </c>
      <c r="M157" s="6">
        <v>45304.0</v>
      </c>
      <c r="N157" s="3">
        <v>38.0</v>
      </c>
      <c r="O157" s="3">
        <v>17.0</v>
      </c>
    </row>
    <row r="158">
      <c r="A158" s="3" t="s">
        <v>848</v>
      </c>
      <c r="B158" s="5" t="s">
        <v>850</v>
      </c>
      <c r="C158" s="3" t="s">
        <v>19</v>
      </c>
      <c r="D158" s="3" t="s">
        <v>20</v>
      </c>
      <c r="E158" s="3" t="s">
        <v>851</v>
      </c>
      <c r="F158" s="3" t="s">
        <v>22</v>
      </c>
      <c r="G158" s="3" t="s">
        <v>23</v>
      </c>
      <c r="H158" s="3" t="s">
        <v>24</v>
      </c>
      <c r="I158" s="3" t="s">
        <v>25</v>
      </c>
      <c r="J158" s="3">
        <v>2.0</v>
      </c>
      <c r="K158" s="3" t="s">
        <v>27</v>
      </c>
      <c r="L158" s="3" t="s">
        <v>31</v>
      </c>
      <c r="M158" s="6">
        <v>163244.0</v>
      </c>
      <c r="N158" s="3" t="s">
        <v>27</v>
      </c>
      <c r="O158" s="3">
        <v>25.0</v>
      </c>
    </row>
    <row r="159">
      <c r="A159" s="3" t="s">
        <v>976</v>
      </c>
      <c r="B159" s="5" t="s">
        <v>977</v>
      </c>
      <c r="C159" s="3" t="s">
        <v>19</v>
      </c>
      <c r="D159" s="3" t="s">
        <v>20</v>
      </c>
      <c r="E159" s="3" t="s">
        <v>978</v>
      </c>
      <c r="F159" s="3" t="s">
        <v>22</v>
      </c>
      <c r="G159" s="3" t="s">
        <v>23</v>
      </c>
      <c r="H159" s="3" t="s">
        <v>24</v>
      </c>
      <c r="I159" s="3" t="s">
        <v>25</v>
      </c>
      <c r="J159" s="3">
        <v>6.0</v>
      </c>
      <c r="K159" s="3" t="s">
        <v>1849</v>
      </c>
      <c r="L159" s="3" t="s">
        <v>31</v>
      </c>
      <c r="M159" s="6">
        <v>292451.0</v>
      </c>
      <c r="N159" s="3">
        <v>655.0</v>
      </c>
      <c r="O159" s="3">
        <v>108.0</v>
      </c>
    </row>
    <row r="160">
      <c r="A160" s="3" t="s">
        <v>1677</v>
      </c>
      <c r="B160" s="5" t="s">
        <v>1679</v>
      </c>
      <c r="C160" s="3" t="s">
        <v>1680</v>
      </c>
      <c r="D160" s="3" t="s">
        <v>27</v>
      </c>
      <c r="E160" s="3" t="s">
        <v>1681</v>
      </c>
      <c r="F160" s="3" t="s">
        <v>1682</v>
      </c>
      <c r="G160" s="3" t="s">
        <v>27</v>
      </c>
      <c r="H160" s="3" t="s">
        <v>1683</v>
      </c>
      <c r="I160" s="3" t="s">
        <v>25</v>
      </c>
      <c r="J160" s="3" t="s">
        <v>27</v>
      </c>
      <c r="K160" s="3" t="s">
        <v>27</v>
      </c>
      <c r="L160" s="3" t="s">
        <v>31</v>
      </c>
      <c r="M160" s="6">
        <v>786166.0</v>
      </c>
      <c r="N160" s="6">
        <v>7515.0</v>
      </c>
      <c r="O160" s="3">
        <v>660.0</v>
      </c>
    </row>
    <row r="161">
      <c r="A161" s="3" t="s">
        <v>1684</v>
      </c>
      <c r="B161" s="5" t="s">
        <v>1685</v>
      </c>
      <c r="C161" s="3" t="s">
        <v>1686</v>
      </c>
      <c r="D161" s="3" t="s">
        <v>1509</v>
      </c>
      <c r="E161" s="3" t="s">
        <v>1687</v>
      </c>
      <c r="F161" s="3" t="s">
        <v>1688</v>
      </c>
      <c r="G161" s="3" t="s">
        <v>1689</v>
      </c>
      <c r="H161" s="3" t="s">
        <v>543</v>
      </c>
      <c r="I161" s="3" t="s">
        <v>25</v>
      </c>
      <c r="J161" s="3">
        <v>10.0</v>
      </c>
      <c r="K161" s="3" t="s">
        <v>27</v>
      </c>
      <c r="L161" s="3" t="s">
        <v>31</v>
      </c>
      <c r="M161" s="6">
        <v>253837.0</v>
      </c>
      <c r="N161" s="3">
        <v>854.0</v>
      </c>
      <c r="O161" s="3" t="s">
        <v>27</v>
      </c>
    </row>
    <row r="162">
      <c r="A162" s="3" t="s">
        <v>1690</v>
      </c>
      <c r="B162" s="5" t="s">
        <v>1691</v>
      </c>
      <c r="C162" s="3" t="s">
        <v>19</v>
      </c>
      <c r="D162" s="3" t="s">
        <v>20</v>
      </c>
      <c r="E162" s="3" t="s">
        <v>1692</v>
      </c>
      <c r="F162" s="3" t="s">
        <v>22</v>
      </c>
      <c r="G162" s="3" t="s">
        <v>23</v>
      </c>
      <c r="H162" s="3" t="s">
        <v>24</v>
      </c>
      <c r="I162" s="3" t="s">
        <v>25</v>
      </c>
      <c r="J162" s="3">
        <v>21.0</v>
      </c>
      <c r="K162" s="3" t="s">
        <v>1873</v>
      </c>
      <c r="L162" s="3" t="s">
        <v>31</v>
      </c>
      <c r="M162" s="6">
        <v>90132.0</v>
      </c>
      <c r="N162" s="3">
        <v>38.0</v>
      </c>
      <c r="O162" s="3">
        <v>48.0</v>
      </c>
    </row>
    <row r="163">
      <c r="A163" s="3" t="s">
        <v>1693</v>
      </c>
      <c r="B163" s="5" t="s">
        <v>1694</v>
      </c>
      <c r="C163" s="3" t="s">
        <v>19</v>
      </c>
      <c r="D163" s="3" t="s">
        <v>20</v>
      </c>
      <c r="E163" s="3" t="s">
        <v>1695</v>
      </c>
      <c r="F163" s="3" t="s">
        <v>69</v>
      </c>
      <c r="G163" s="3" t="s">
        <v>23</v>
      </c>
      <c r="H163" s="3" t="s">
        <v>24</v>
      </c>
      <c r="I163" s="3" t="s">
        <v>25</v>
      </c>
      <c r="J163" s="3">
        <v>15.0</v>
      </c>
      <c r="K163" s="3" t="s">
        <v>1874</v>
      </c>
      <c r="L163" s="3" t="s">
        <v>31</v>
      </c>
      <c r="M163" s="6">
        <v>329363.0</v>
      </c>
      <c r="N163" s="3">
        <v>919.0</v>
      </c>
      <c r="O163" s="3">
        <v>155.0</v>
      </c>
    </row>
    <row r="164">
      <c r="A164" s="3" t="s">
        <v>1696</v>
      </c>
      <c r="B164" s="5" t="s">
        <v>1697</v>
      </c>
      <c r="C164" s="3" t="s">
        <v>19</v>
      </c>
      <c r="D164" s="3" t="s">
        <v>1698</v>
      </c>
      <c r="E164" s="3" t="s">
        <v>27</v>
      </c>
      <c r="F164" s="3" t="s">
        <v>22</v>
      </c>
      <c r="G164" s="3" t="s">
        <v>27</v>
      </c>
      <c r="H164" s="3" t="s">
        <v>27</v>
      </c>
      <c r="I164" s="3" t="s">
        <v>25</v>
      </c>
      <c r="J164" s="3">
        <v>52.0</v>
      </c>
      <c r="K164" s="3" t="s">
        <v>1875</v>
      </c>
      <c r="L164" s="3" t="s">
        <v>31</v>
      </c>
      <c r="M164" s="6">
        <v>594443.0</v>
      </c>
      <c r="N164" s="6">
        <v>5015.0</v>
      </c>
      <c r="O164" s="3">
        <v>709.0</v>
      </c>
    </row>
    <row r="165">
      <c r="A165" s="3" t="s">
        <v>1699</v>
      </c>
      <c r="B165" s="5" t="s">
        <v>1700</v>
      </c>
      <c r="C165" s="3" t="s">
        <v>19</v>
      </c>
      <c r="D165" s="3" t="s">
        <v>84</v>
      </c>
      <c r="E165" s="3" t="s">
        <v>1701</v>
      </c>
      <c r="F165" s="3" t="s">
        <v>69</v>
      </c>
      <c r="G165" s="3" t="s">
        <v>23</v>
      </c>
      <c r="H165" s="3" t="s">
        <v>24</v>
      </c>
      <c r="I165" s="3" t="s">
        <v>25</v>
      </c>
      <c r="J165" s="3" t="s">
        <v>27</v>
      </c>
      <c r="K165" s="3" t="s">
        <v>27</v>
      </c>
      <c r="L165" s="3" t="s">
        <v>31</v>
      </c>
      <c r="M165" s="6">
        <v>114362.0</v>
      </c>
      <c r="N165" s="3">
        <v>484.0</v>
      </c>
      <c r="O165" s="3">
        <v>181.0</v>
      </c>
    </row>
    <row r="166">
      <c r="A166" s="3" t="s">
        <v>1702</v>
      </c>
      <c r="B166" s="5" t="s">
        <v>1703</v>
      </c>
      <c r="C166" s="3" t="s">
        <v>19</v>
      </c>
      <c r="D166" s="3" t="s">
        <v>20</v>
      </c>
      <c r="E166" s="3" t="s">
        <v>1704</v>
      </c>
      <c r="F166" s="3" t="s">
        <v>69</v>
      </c>
      <c r="G166" s="3" t="s">
        <v>23</v>
      </c>
      <c r="H166" s="3" t="s">
        <v>24</v>
      </c>
      <c r="I166" s="3" t="s">
        <v>25</v>
      </c>
      <c r="J166" s="3">
        <v>12.0</v>
      </c>
      <c r="K166" s="3" t="s">
        <v>1876</v>
      </c>
      <c r="L166" s="3" t="s">
        <v>31</v>
      </c>
      <c r="M166" s="6">
        <v>246839.0</v>
      </c>
      <c r="N166" s="3">
        <v>601.0</v>
      </c>
      <c r="O166" s="3">
        <v>34.0</v>
      </c>
    </row>
    <row r="167">
      <c r="A167" s="3" t="s">
        <v>1705</v>
      </c>
      <c r="B167" s="5" t="s">
        <v>1706</v>
      </c>
      <c r="C167" s="3" t="s">
        <v>19</v>
      </c>
      <c r="D167" s="3" t="s">
        <v>20</v>
      </c>
      <c r="E167" s="3" t="s">
        <v>1707</v>
      </c>
      <c r="F167" s="3" t="s">
        <v>64</v>
      </c>
      <c r="G167" s="3" t="s">
        <v>23</v>
      </c>
      <c r="H167" s="3" t="s">
        <v>1708</v>
      </c>
      <c r="I167" s="3" t="s">
        <v>25</v>
      </c>
      <c r="J167" s="3">
        <v>42.0</v>
      </c>
      <c r="K167" s="3" t="s">
        <v>1877</v>
      </c>
      <c r="L167" s="3" t="s">
        <v>31</v>
      </c>
      <c r="M167" s="6">
        <v>676287.0</v>
      </c>
      <c r="N167" s="6">
        <v>2664.0</v>
      </c>
      <c r="O167" s="3">
        <v>530.0</v>
      </c>
    </row>
    <row r="168">
      <c r="A168" s="3" t="s">
        <v>1696</v>
      </c>
      <c r="B168" s="5" t="s">
        <v>1697</v>
      </c>
      <c r="C168" s="3" t="s">
        <v>19</v>
      </c>
      <c r="D168" s="3" t="s">
        <v>1698</v>
      </c>
      <c r="E168" s="3" t="s">
        <v>27</v>
      </c>
      <c r="F168" s="3" t="s">
        <v>22</v>
      </c>
      <c r="G168" s="3" t="s">
        <v>27</v>
      </c>
      <c r="H168" s="3" t="s">
        <v>27</v>
      </c>
      <c r="I168" s="3" t="s">
        <v>25</v>
      </c>
      <c r="J168" s="3">
        <v>52.0</v>
      </c>
      <c r="K168" s="3" t="s">
        <v>1875</v>
      </c>
      <c r="L168" s="3" t="s">
        <v>31</v>
      </c>
      <c r="M168" s="6">
        <v>594443.0</v>
      </c>
      <c r="N168" s="6">
        <v>5015.0</v>
      </c>
      <c r="O168" s="3">
        <v>709.0</v>
      </c>
    </row>
    <row r="169">
      <c r="A169" s="3" t="s">
        <v>1709</v>
      </c>
      <c r="B169" s="5" t="s">
        <v>1710</v>
      </c>
      <c r="C169" s="3" t="s">
        <v>19</v>
      </c>
      <c r="D169" s="3" t="s">
        <v>20</v>
      </c>
      <c r="E169" s="3" t="s">
        <v>1711</v>
      </c>
      <c r="F169" s="3" t="s">
        <v>22</v>
      </c>
      <c r="G169" s="3" t="s">
        <v>23</v>
      </c>
      <c r="H169" s="3" t="s">
        <v>24</v>
      </c>
      <c r="I169" s="3" t="s">
        <v>25</v>
      </c>
      <c r="J169" s="3">
        <v>20.0</v>
      </c>
      <c r="K169" s="3" t="s">
        <v>1878</v>
      </c>
      <c r="L169" s="3" t="s">
        <v>31</v>
      </c>
      <c r="M169" s="6">
        <v>206364.0</v>
      </c>
      <c r="N169" s="3">
        <v>536.0</v>
      </c>
      <c r="O169" s="3">
        <v>236.0</v>
      </c>
    </row>
    <row r="170">
      <c r="A170" s="3" t="s">
        <v>1712</v>
      </c>
      <c r="B170" s="5" t="s">
        <v>1713</v>
      </c>
      <c r="C170" s="3" t="s">
        <v>19</v>
      </c>
      <c r="D170" s="3" t="s">
        <v>20</v>
      </c>
      <c r="E170" s="3" t="s">
        <v>1714</v>
      </c>
      <c r="F170" s="3" t="s">
        <v>69</v>
      </c>
      <c r="G170" s="3" t="s">
        <v>23</v>
      </c>
      <c r="H170" s="3" t="s">
        <v>24</v>
      </c>
      <c r="I170" s="3" t="s">
        <v>25</v>
      </c>
      <c r="J170" s="3">
        <v>7.0</v>
      </c>
      <c r="K170" s="3" t="s">
        <v>1879</v>
      </c>
      <c r="L170" s="3" t="s">
        <v>31</v>
      </c>
      <c r="M170" s="6">
        <v>124314.0</v>
      </c>
      <c r="N170" s="3">
        <v>166.0</v>
      </c>
      <c r="O170" s="3">
        <v>53.0</v>
      </c>
    </row>
    <row r="171">
      <c r="A171" s="3" t="s">
        <v>1715</v>
      </c>
      <c r="B171" s="5" t="s">
        <v>1716</v>
      </c>
      <c r="C171" s="3" t="s">
        <v>19</v>
      </c>
      <c r="D171" s="3" t="s">
        <v>20</v>
      </c>
      <c r="E171" s="3" t="s">
        <v>1717</v>
      </c>
      <c r="F171" s="3" t="s">
        <v>22</v>
      </c>
      <c r="G171" s="3" t="s">
        <v>23</v>
      </c>
      <c r="H171" s="3" t="s">
        <v>24</v>
      </c>
      <c r="I171" s="3" t="s">
        <v>25</v>
      </c>
      <c r="J171" s="3">
        <v>37.0</v>
      </c>
      <c r="K171" s="3" t="s">
        <v>1880</v>
      </c>
      <c r="L171" s="3" t="s">
        <v>31</v>
      </c>
      <c r="M171" s="6">
        <v>705725.0</v>
      </c>
      <c r="N171" s="6">
        <v>2845.0</v>
      </c>
      <c r="O171" s="3">
        <v>237.0</v>
      </c>
    </row>
    <row r="172">
      <c r="A172" s="3" t="s">
        <v>1718</v>
      </c>
      <c r="B172" s="5" t="s">
        <v>1719</v>
      </c>
      <c r="C172" s="3" t="s">
        <v>19</v>
      </c>
      <c r="D172" s="3" t="s">
        <v>1509</v>
      </c>
      <c r="E172" s="3" t="s">
        <v>1720</v>
      </c>
      <c r="F172" s="3" t="s">
        <v>526</v>
      </c>
      <c r="G172" s="3" t="s">
        <v>27</v>
      </c>
      <c r="H172" s="3" t="s">
        <v>543</v>
      </c>
      <c r="I172" s="3" t="s">
        <v>25</v>
      </c>
      <c r="J172" s="3" t="s">
        <v>27</v>
      </c>
      <c r="K172" s="3" t="s">
        <v>27</v>
      </c>
      <c r="L172" s="3" t="s">
        <v>31</v>
      </c>
      <c r="M172" s="6">
        <v>445994.0</v>
      </c>
      <c r="N172" s="6">
        <v>3831.0</v>
      </c>
      <c r="O172" s="3" t="s">
        <v>27</v>
      </c>
    </row>
    <row r="173">
      <c r="A173" s="3" t="s">
        <v>1721</v>
      </c>
      <c r="B173" s="5" t="s">
        <v>1722</v>
      </c>
      <c r="C173" s="3" t="s">
        <v>19</v>
      </c>
      <c r="D173" s="3" t="s">
        <v>20</v>
      </c>
      <c r="E173" s="3" t="s">
        <v>1723</v>
      </c>
      <c r="F173" s="3" t="s">
        <v>22</v>
      </c>
      <c r="G173" s="3" t="s">
        <v>1724</v>
      </c>
      <c r="H173" s="3" t="s">
        <v>24</v>
      </c>
      <c r="I173" s="3" t="s">
        <v>25</v>
      </c>
      <c r="J173" s="3">
        <v>98.0</v>
      </c>
      <c r="K173" s="3" t="s">
        <v>1881</v>
      </c>
      <c r="L173" s="3" t="s">
        <v>31</v>
      </c>
      <c r="M173" s="6">
        <v>421536.0</v>
      </c>
      <c r="N173" s="6">
        <v>5576.0</v>
      </c>
      <c r="O173" s="3">
        <v>770.0</v>
      </c>
    </row>
    <row r="174">
      <c r="A174" s="3" t="s">
        <v>1725</v>
      </c>
      <c r="B174" s="5" t="s">
        <v>1726</v>
      </c>
      <c r="C174" s="3" t="s">
        <v>1686</v>
      </c>
      <c r="D174" s="3" t="s">
        <v>20</v>
      </c>
      <c r="E174" s="3" t="s">
        <v>1727</v>
      </c>
      <c r="F174" s="3" t="s">
        <v>1688</v>
      </c>
      <c r="G174" s="3" t="s">
        <v>1689</v>
      </c>
      <c r="H174" s="3" t="s">
        <v>543</v>
      </c>
      <c r="I174" s="3" t="s">
        <v>25</v>
      </c>
      <c r="J174" s="3">
        <v>20.0</v>
      </c>
      <c r="K174" s="3" t="s">
        <v>1882</v>
      </c>
      <c r="L174" s="3" t="s">
        <v>31</v>
      </c>
      <c r="M174" s="6">
        <v>122981.0</v>
      </c>
      <c r="N174" s="3">
        <v>237.0</v>
      </c>
      <c r="O174" s="3">
        <v>18.0</v>
      </c>
    </row>
    <row r="175">
      <c r="A175" s="3" t="s">
        <v>1728</v>
      </c>
      <c r="B175" s="5" t="s">
        <v>1729</v>
      </c>
      <c r="C175" s="3" t="s">
        <v>19</v>
      </c>
      <c r="D175" s="3" t="s">
        <v>20</v>
      </c>
      <c r="E175" s="3" t="s">
        <v>1730</v>
      </c>
      <c r="F175" s="3" t="s">
        <v>1731</v>
      </c>
      <c r="G175" s="3" t="s">
        <v>1732</v>
      </c>
      <c r="H175" s="3" t="s">
        <v>24</v>
      </c>
      <c r="I175" s="3" t="s">
        <v>25</v>
      </c>
      <c r="J175" s="3">
        <v>27.0</v>
      </c>
      <c r="K175" s="3" t="s">
        <v>27</v>
      </c>
      <c r="L175" s="3" t="s">
        <v>31</v>
      </c>
      <c r="M175" s="6">
        <v>377659.0</v>
      </c>
      <c r="N175" s="6">
        <v>2129.0</v>
      </c>
      <c r="O175" s="3">
        <v>160.0</v>
      </c>
    </row>
    <row r="176">
      <c r="A176" s="3" t="s">
        <v>1705</v>
      </c>
      <c r="B176" s="5" t="s">
        <v>1706</v>
      </c>
      <c r="C176" s="3" t="s">
        <v>19</v>
      </c>
      <c r="D176" s="3" t="s">
        <v>20</v>
      </c>
      <c r="E176" s="3" t="s">
        <v>1707</v>
      </c>
      <c r="F176" s="3" t="s">
        <v>64</v>
      </c>
      <c r="G176" s="3" t="s">
        <v>23</v>
      </c>
      <c r="H176" s="3" t="s">
        <v>1708</v>
      </c>
      <c r="I176" s="3" t="s">
        <v>25</v>
      </c>
      <c r="J176" s="3">
        <v>42.0</v>
      </c>
      <c r="K176" s="3" t="s">
        <v>1877</v>
      </c>
      <c r="L176" s="3" t="s">
        <v>31</v>
      </c>
      <c r="M176" s="6">
        <v>676287.0</v>
      </c>
      <c r="N176" s="6">
        <v>2664.0</v>
      </c>
      <c r="O176" s="3">
        <v>530.0</v>
      </c>
    </row>
    <row r="177">
      <c r="A177" s="3" t="s">
        <v>1733</v>
      </c>
      <c r="B177" s="5" t="s">
        <v>1734</v>
      </c>
      <c r="C177" s="3" t="s">
        <v>19</v>
      </c>
      <c r="D177" s="3" t="s">
        <v>20</v>
      </c>
      <c r="E177" s="3" t="s">
        <v>1735</v>
      </c>
      <c r="F177" s="3" t="s">
        <v>69</v>
      </c>
      <c r="G177" s="3" t="s">
        <v>23</v>
      </c>
      <c r="H177" s="3" t="s">
        <v>24</v>
      </c>
      <c r="I177" s="3" t="s">
        <v>25</v>
      </c>
      <c r="J177" s="3">
        <v>16.0</v>
      </c>
      <c r="K177" s="3" t="s">
        <v>1883</v>
      </c>
      <c r="L177" s="3" t="s">
        <v>31</v>
      </c>
      <c r="M177" s="6">
        <v>109418.0</v>
      </c>
      <c r="N177" s="3">
        <v>813.0</v>
      </c>
      <c r="O177" s="3">
        <v>52.0</v>
      </c>
    </row>
    <row r="178">
      <c r="A178" s="3" t="s">
        <v>1736</v>
      </c>
      <c r="B178" s="5" t="s">
        <v>1737</v>
      </c>
      <c r="C178" s="3" t="s">
        <v>19</v>
      </c>
      <c r="D178" s="3" t="s">
        <v>20</v>
      </c>
      <c r="E178" s="3" t="s">
        <v>1738</v>
      </c>
      <c r="F178" s="3" t="s">
        <v>69</v>
      </c>
      <c r="G178" s="3" t="s">
        <v>23</v>
      </c>
      <c r="H178" s="3" t="s">
        <v>24</v>
      </c>
      <c r="I178" s="3" t="s">
        <v>25</v>
      </c>
      <c r="J178" s="3">
        <v>28.0</v>
      </c>
      <c r="K178" s="3" t="s">
        <v>1884</v>
      </c>
      <c r="L178" s="3" t="s">
        <v>31</v>
      </c>
      <c r="M178" s="6">
        <v>575034.0</v>
      </c>
      <c r="N178" s="6">
        <v>2107.0</v>
      </c>
      <c r="O178" s="3">
        <v>370.0</v>
      </c>
    </row>
    <row r="179">
      <c r="A179" s="3" t="s">
        <v>1173</v>
      </c>
      <c r="B179" s="5" t="s">
        <v>1174</v>
      </c>
      <c r="C179" s="3" t="s">
        <v>19</v>
      </c>
      <c r="D179" s="3" t="s">
        <v>20</v>
      </c>
      <c r="E179" s="3" t="s">
        <v>1175</v>
      </c>
      <c r="F179" s="3" t="s">
        <v>22</v>
      </c>
      <c r="G179" s="3" t="s">
        <v>23</v>
      </c>
      <c r="H179" s="3" t="s">
        <v>24</v>
      </c>
      <c r="I179" s="3" t="s">
        <v>25</v>
      </c>
      <c r="J179" s="3">
        <v>4.0</v>
      </c>
      <c r="K179" s="3" t="s">
        <v>1885</v>
      </c>
      <c r="L179" s="3" t="s">
        <v>31</v>
      </c>
      <c r="M179" s="6">
        <v>149764.0</v>
      </c>
      <c r="N179" s="3">
        <v>209.0</v>
      </c>
      <c r="O179" s="3">
        <v>15.0</v>
      </c>
    </row>
    <row r="180">
      <c r="A180" s="3" t="s">
        <v>1176</v>
      </c>
      <c r="B180" s="5" t="s">
        <v>1177</v>
      </c>
      <c r="C180" s="3" t="s">
        <v>19</v>
      </c>
      <c r="D180" s="3" t="s">
        <v>20</v>
      </c>
      <c r="E180" s="3" t="s">
        <v>1178</v>
      </c>
      <c r="F180" s="3" t="s">
        <v>69</v>
      </c>
      <c r="G180" s="3" t="s">
        <v>23</v>
      </c>
      <c r="H180" s="3" t="s">
        <v>24</v>
      </c>
      <c r="I180" s="3" t="s">
        <v>25</v>
      </c>
      <c r="J180" s="3">
        <v>18.0</v>
      </c>
      <c r="K180" s="3" t="s">
        <v>1886</v>
      </c>
      <c r="L180" s="3" t="s">
        <v>31</v>
      </c>
      <c r="M180" s="6">
        <v>316176.0</v>
      </c>
      <c r="N180" s="3">
        <v>757.0</v>
      </c>
      <c r="O180" s="3">
        <v>166.0</v>
      </c>
    </row>
    <row r="181">
      <c r="A181" s="3" t="s">
        <v>1179</v>
      </c>
      <c r="B181" s="5" t="s">
        <v>1180</v>
      </c>
      <c r="C181" s="3" t="s">
        <v>19</v>
      </c>
      <c r="D181" s="3" t="s">
        <v>20</v>
      </c>
      <c r="E181" s="3" t="s">
        <v>1181</v>
      </c>
      <c r="F181" s="3" t="s">
        <v>22</v>
      </c>
      <c r="G181" s="3" t="s">
        <v>23</v>
      </c>
      <c r="H181" s="3" t="s">
        <v>24</v>
      </c>
      <c r="I181" s="3" t="s">
        <v>25</v>
      </c>
      <c r="J181" s="3">
        <v>3.0</v>
      </c>
      <c r="K181" s="3" t="s">
        <v>27</v>
      </c>
      <c r="L181" s="3" t="s">
        <v>31</v>
      </c>
      <c r="M181" s="6">
        <v>171985.0</v>
      </c>
      <c r="N181" s="3">
        <v>239.0</v>
      </c>
      <c r="O181" s="3">
        <v>73.0</v>
      </c>
    </row>
    <row r="182">
      <c r="A182" s="3" t="s">
        <v>1182</v>
      </c>
      <c r="B182" s="5" t="s">
        <v>1183</v>
      </c>
      <c r="C182" s="3" t="s">
        <v>19</v>
      </c>
      <c r="D182" s="3" t="s">
        <v>20</v>
      </c>
      <c r="E182" s="3" t="s">
        <v>1184</v>
      </c>
      <c r="F182" s="3" t="s">
        <v>22</v>
      </c>
      <c r="G182" s="3" t="s">
        <v>23</v>
      </c>
      <c r="H182" s="3" t="s">
        <v>24</v>
      </c>
      <c r="I182" s="3" t="s">
        <v>25</v>
      </c>
      <c r="J182" s="3" t="s">
        <v>27</v>
      </c>
      <c r="K182" s="3" t="s">
        <v>27</v>
      </c>
      <c r="L182" s="3" t="s">
        <v>31</v>
      </c>
      <c r="M182" s="6">
        <v>185187.0</v>
      </c>
      <c r="N182" s="3">
        <v>437.0</v>
      </c>
      <c r="O182" s="3" t="s">
        <v>27</v>
      </c>
    </row>
    <row r="183">
      <c r="A183" s="3" t="s">
        <v>1185</v>
      </c>
      <c r="B183" s="5" t="s">
        <v>1186</v>
      </c>
      <c r="C183" s="3" t="s">
        <v>19</v>
      </c>
      <c r="D183" s="3" t="s">
        <v>20</v>
      </c>
      <c r="E183" s="3" t="s">
        <v>1187</v>
      </c>
      <c r="F183" s="3" t="s">
        <v>22</v>
      </c>
      <c r="G183" s="3" t="s">
        <v>23</v>
      </c>
      <c r="H183" s="3" t="s">
        <v>24</v>
      </c>
      <c r="I183" s="3" t="s">
        <v>25</v>
      </c>
      <c r="J183" s="3">
        <v>3.0</v>
      </c>
      <c r="K183" s="3" t="s">
        <v>27</v>
      </c>
      <c r="L183" s="3" t="s">
        <v>31</v>
      </c>
      <c r="M183" s="6">
        <v>63266.0</v>
      </c>
      <c r="N183" s="3">
        <v>789.0</v>
      </c>
      <c r="O183" s="3">
        <v>38.0</v>
      </c>
    </row>
    <row r="184">
      <c r="A184" s="3" t="s">
        <v>1188</v>
      </c>
      <c r="B184" s="5" t="s">
        <v>1189</v>
      </c>
      <c r="C184" s="3" t="s">
        <v>19</v>
      </c>
      <c r="D184" s="3" t="s">
        <v>20</v>
      </c>
      <c r="E184" s="3" t="s">
        <v>1190</v>
      </c>
      <c r="F184" s="3" t="s">
        <v>22</v>
      </c>
      <c r="G184" s="3" t="s">
        <v>23</v>
      </c>
      <c r="H184" s="3" t="s">
        <v>24</v>
      </c>
      <c r="I184" s="3" t="s">
        <v>25</v>
      </c>
      <c r="J184" s="3">
        <v>16.0</v>
      </c>
      <c r="K184" s="3" t="s">
        <v>1887</v>
      </c>
      <c r="L184" s="3" t="s">
        <v>31</v>
      </c>
      <c r="M184" s="6">
        <v>255211.0</v>
      </c>
      <c r="N184" s="3">
        <v>985.0</v>
      </c>
      <c r="O184" s="3">
        <v>40.0</v>
      </c>
    </row>
    <row r="185">
      <c r="A185" s="3" t="s">
        <v>1191</v>
      </c>
      <c r="B185" s="5" t="s">
        <v>1192</v>
      </c>
      <c r="C185" s="3" t="s">
        <v>19</v>
      </c>
      <c r="D185" s="3" t="s">
        <v>20</v>
      </c>
      <c r="E185" s="3" t="s">
        <v>1193</v>
      </c>
      <c r="F185" s="3" t="s">
        <v>22</v>
      </c>
      <c r="G185" s="3" t="s">
        <v>23</v>
      </c>
      <c r="H185" s="3" t="s">
        <v>24</v>
      </c>
      <c r="I185" s="3" t="s">
        <v>25</v>
      </c>
      <c r="J185" s="3">
        <v>6.0</v>
      </c>
      <c r="K185" s="3" t="s">
        <v>27</v>
      </c>
      <c r="L185" s="3" t="s">
        <v>31</v>
      </c>
      <c r="M185" s="6">
        <v>84203.0</v>
      </c>
      <c r="N185" s="3">
        <v>206.0</v>
      </c>
      <c r="O185" s="3">
        <v>16.0</v>
      </c>
    </row>
    <row r="186">
      <c r="A186" s="3" t="s">
        <v>1194</v>
      </c>
      <c r="B186" s="5" t="s">
        <v>1195</v>
      </c>
      <c r="C186" s="3" t="s">
        <v>19</v>
      </c>
      <c r="D186" s="3" t="s">
        <v>20</v>
      </c>
      <c r="E186" s="3" t="s">
        <v>1196</v>
      </c>
      <c r="F186" s="3" t="s">
        <v>22</v>
      </c>
      <c r="G186" s="3" t="s">
        <v>23</v>
      </c>
      <c r="H186" s="3" t="s">
        <v>24</v>
      </c>
      <c r="I186" s="3" t="s">
        <v>25</v>
      </c>
      <c r="J186" s="3">
        <v>22.0</v>
      </c>
      <c r="K186" s="3" t="s">
        <v>27</v>
      </c>
      <c r="L186" s="3" t="s">
        <v>31</v>
      </c>
      <c r="M186" s="6">
        <v>416123.0</v>
      </c>
      <c r="N186" s="6">
        <v>1626.0</v>
      </c>
      <c r="O186" s="3">
        <v>327.0</v>
      </c>
    </row>
    <row r="187">
      <c r="A187" s="3" t="s">
        <v>1197</v>
      </c>
      <c r="B187" s="5" t="s">
        <v>1198</v>
      </c>
      <c r="C187" s="3" t="s">
        <v>19</v>
      </c>
      <c r="D187" s="3" t="s">
        <v>20</v>
      </c>
      <c r="E187" s="3" t="s">
        <v>1199</v>
      </c>
      <c r="F187" s="3" t="s">
        <v>22</v>
      </c>
      <c r="G187" s="3" t="s">
        <v>23</v>
      </c>
      <c r="H187" s="3" t="s">
        <v>24</v>
      </c>
      <c r="I187" s="3" t="s">
        <v>25</v>
      </c>
      <c r="J187" s="3">
        <v>3.0</v>
      </c>
      <c r="K187" s="3" t="s">
        <v>1888</v>
      </c>
      <c r="L187" s="3" t="s">
        <v>31</v>
      </c>
      <c r="M187" s="6">
        <v>89311.0</v>
      </c>
      <c r="N187" s="3">
        <v>276.0</v>
      </c>
      <c r="O187" s="3">
        <v>41.0</v>
      </c>
    </row>
    <row r="188">
      <c r="A188" s="3" t="s">
        <v>1200</v>
      </c>
      <c r="B188" s="5" t="s">
        <v>1201</v>
      </c>
      <c r="C188" s="3" t="s">
        <v>19</v>
      </c>
      <c r="D188" s="3" t="s">
        <v>20</v>
      </c>
      <c r="E188" s="3" t="s">
        <v>1202</v>
      </c>
      <c r="F188" s="3" t="s">
        <v>22</v>
      </c>
      <c r="G188" s="3" t="s">
        <v>23</v>
      </c>
      <c r="H188" s="3" t="s">
        <v>24</v>
      </c>
      <c r="I188" s="3" t="s">
        <v>25</v>
      </c>
      <c r="J188" s="3">
        <v>8.0</v>
      </c>
      <c r="K188" s="3" t="s">
        <v>1889</v>
      </c>
      <c r="L188" s="3" t="s">
        <v>31</v>
      </c>
      <c r="M188" s="6">
        <v>206488.0</v>
      </c>
      <c r="N188" s="3">
        <v>180.0</v>
      </c>
      <c r="O188" s="3">
        <v>114.0</v>
      </c>
    </row>
    <row r="189">
      <c r="A189" s="3" t="s">
        <v>1203</v>
      </c>
      <c r="B189" s="5" t="s">
        <v>1204</v>
      </c>
      <c r="C189" s="3" t="s">
        <v>19</v>
      </c>
      <c r="D189" s="3" t="s">
        <v>20</v>
      </c>
      <c r="E189" s="3" t="s">
        <v>1205</v>
      </c>
      <c r="F189" s="3" t="s">
        <v>22</v>
      </c>
      <c r="G189" s="3" t="s">
        <v>23</v>
      </c>
      <c r="H189" s="3" t="s">
        <v>24</v>
      </c>
      <c r="I189" s="3" t="s">
        <v>25</v>
      </c>
      <c r="J189" s="3">
        <v>9.0</v>
      </c>
      <c r="K189" s="3" t="s">
        <v>27</v>
      </c>
      <c r="L189" s="3" t="s">
        <v>31</v>
      </c>
      <c r="M189" s="6">
        <v>158236.0</v>
      </c>
      <c r="N189" s="6">
        <v>1225.0</v>
      </c>
      <c r="O189" s="3" t="s">
        <v>27</v>
      </c>
    </row>
    <row r="190">
      <c r="A190" s="3" t="s">
        <v>1206</v>
      </c>
      <c r="B190" s="5" t="s">
        <v>1207</v>
      </c>
      <c r="C190" s="3" t="s">
        <v>19</v>
      </c>
      <c r="D190" s="3" t="s">
        <v>20</v>
      </c>
      <c r="E190" s="3" t="s">
        <v>1208</v>
      </c>
      <c r="F190" s="3" t="s">
        <v>22</v>
      </c>
      <c r="G190" s="3" t="s">
        <v>23</v>
      </c>
      <c r="H190" s="3" t="s">
        <v>24</v>
      </c>
      <c r="I190" s="3" t="s">
        <v>25</v>
      </c>
      <c r="J190" s="3" t="s">
        <v>27</v>
      </c>
      <c r="K190" s="3" t="s">
        <v>1890</v>
      </c>
      <c r="L190" s="3" t="s">
        <v>31</v>
      </c>
      <c r="M190" s="6">
        <v>244076.0</v>
      </c>
      <c r="N190" s="3" t="s">
        <v>27</v>
      </c>
      <c r="O190" s="3">
        <v>111.0</v>
      </c>
    </row>
    <row r="191">
      <c r="A191" s="3" t="s">
        <v>1209</v>
      </c>
      <c r="B191" s="5" t="s">
        <v>1210</v>
      </c>
      <c r="C191" s="3" t="s">
        <v>19</v>
      </c>
      <c r="D191" s="3" t="s">
        <v>20</v>
      </c>
      <c r="E191" s="3" t="s">
        <v>1211</v>
      </c>
      <c r="F191" s="3" t="s">
        <v>22</v>
      </c>
      <c r="G191" s="3" t="s">
        <v>23</v>
      </c>
      <c r="H191" s="3" t="s">
        <v>24</v>
      </c>
      <c r="I191" s="3" t="s">
        <v>25</v>
      </c>
      <c r="J191" s="3">
        <v>14.0</v>
      </c>
      <c r="K191" s="3" t="s">
        <v>1891</v>
      </c>
      <c r="L191" s="3" t="s">
        <v>31</v>
      </c>
      <c r="M191" s="6">
        <v>119123.0</v>
      </c>
      <c r="N191" s="6">
        <v>2101.0</v>
      </c>
      <c r="O191" s="3">
        <v>236.0</v>
      </c>
    </row>
    <row r="192">
      <c r="A192" s="3" t="s">
        <v>1212</v>
      </c>
      <c r="B192" s="5" t="s">
        <v>1213</v>
      </c>
      <c r="C192" s="3" t="s">
        <v>19</v>
      </c>
      <c r="D192" s="3" t="s">
        <v>20</v>
      </c>
      <c r="E192" s="3" t="s">
        <v>1214</v>
      </c>
      <c r="F192" s="3" t="s">
        <v>22</v>
      </c>
      <c r="G192" s="3" t="s">
        <v>23</v>
      </c>
      <c r="H192" s="3" t="s">
        <v>24</v>
      </c>
      <c r="I192" s="3" t="s">
        <v>25</v>
      </c>
      <c r="J192" s="3" t="s">
        <v>27</v>
      </c>
      <c r="K192" s="3" t="s">
        <v>27</v>
      </c>
      <c r="L192" s="3" t="s">
        <v>31</v>
      </c>
      <c r="M192" s="6">
        <v>132574.0</v>
      </c>
      <c r="N192" s="3" t="s">
        <v>27</v>
      </c>
      <c r="O192" s="3">
        <v>136.0</v>
      </c>
    </row>
    <row r="193">
      <c r="A193" s="3" t="s">
        <v>1215</v>
      </c>
      <c r="B193" s="5" t="s">
        <v>1216</v>
      </c>
      <c r="C193" s="3" t="s">
        <v>19</v>
      </c>
      <c r="D193" s="3" t="s">
        <v>20</v>
      </c>
      <c r="E193" s="3" t="s">
        <v>1217</v>
      </c>
      <c r="F193" s="3" t="s">
        <v>22</v>
      </c>
      <c r="G193" s="3" t="s">
        <v>23</v>
      </c>
      <c r="H193" s="3" t="s">
        <v>27</v>
      </c>
      <c r="I193" s="3" t="s">
        <v>25</v>
      </c>
      <c r="J193" s="3" t="s">
        <v>27</v>
      </c>
      <c r="K193" s="3" t="s">
        <v>27</v>
      </c>
      <c r="L193" s="3" t="s">
        <v>31</v>
      </c>
      <c r="M193" s="6">
        <v>225524.0</v>
      </c>
      <c r="N193" s="3" t="s">
        <v>27</v>
      </c>
      <c r="O193" s="3">
        <v>42.0</v>
      </c>
    </row>
    <row r="194">
      <c r="A194" s="3" t="s">
        <v>1218</v>
      </c>
      <c r="B194" s="5" t="s">
        <v>1219</v>
      </c>
      <c r="C194" s="3" t="s">
        <v>19</v>
      </c>
      <c r="D194" s="3" t="s">
        <v>20</v>
      </c>
      <c r="E194" s="3" t="s">
        <v>1220</v>
      </c>
      <c r="F194" s="3" t="s">
        <v>52</v>
      </c>
      <c r="G194" s="3" t="s">
        <v>1221</v>
      </c>
      <c r="H194" s="3" t="s">
        <v>24</v>
      </c>
      <c r="I194" s="3" t="s">
        <v>25</v>
      </c>
      <c r="J194" s="3">
        <v>19.0</v>
      </c>
      <c r="K194" s="3" t="s">
        <v>1892</v>
      </c>
      <c r="L194" s="3" t="s">
        <v>31</v>
      </c>
      <c r="M194" s="6">
        <v>272319.0</v>
      </c>
      <c r="N194" s="3">
        <v>512.0</v>
      </c>
      <c r="O194" s="3" t="s">
        <v>27</v>
      </c>
    </row>
    <row r="195">
      <c r="A195" s="3" t="s">
        <v>1222</v>
      </c>
      <c r="B195" s="5" t="s">
        <v>1223</v>
      </c>
      <c r="C195" s="3" t="s">
        <v>19</v>
      </c>
      <c r="D195" s="3" t="s">
        <v>20</v>
      </c>
      <c r="E195" s="3" t="s">
        <v>1224</v>
      </c>
      <c r="F195" s="3" t="s">
        <v>22</v>
      </c>
      <c r="G195" s="3" t="s">
        <v>23</v>
      </c>
      <c r="H195" s="3" t="s">
        <v>24</v>
      </c>
      <c r="I195" s="3" t="s">
        <v>25</v>
      </c>
      <c r="J195" s="3" t="s">
        <v>27</v>
      </c>
      <c r="K195" s="3" t="s">
        <v>27</v>
      </c>
      <c r="L195" s="3" t="s">
        <v>31</v>
      </c>
      <c r="M195" s="6">
        <v>214550.0</v>
      </c>
      <c r="N195" s="3">
        <v>939.0</v>
      </c>
      <c r="O195" s="3">
        <v>144.0</v>
      </c>
    </row>
    <row r="196">
      <c r="A196" s="3" t="s">
        <v>1225</v>
      </c>
      <c r="B196" s="5" t="s">
        <v>1226</v>
      </c>
      <c r="C196" s="3" t="s">
        <v>19</v>
      </c>
      <c r="D196" s="3" t="s">
        <v>20</v>
      </c>
      <c r="E196" s="3" t="s">
        <v>1227</v>
      </c>
      <c r="F196" s="3" t="s">
        <v>22</v>
      </c>
      <c r="G196" s="3" t="s">
        <v>23</v>
      </c>
      <c r="H196" s="3" t="s">
        <v>24</v>
      </c>
      <c r="I196" s="3" t="s">
        <v>25</v>
      </c>
      <c r="J196" s="3">
        <v>40.0</v>
      </c>
      <c r="K196" s="3" t="s">
        <v>27</v>
      </c>
      <c r="L196" s="3" t="s">
        <v>31</v>
      </c>
      <c r="M196" s="6">
        <v>257982.0</v>
      </c>
      <c r="N196" s="6">
        <v>3059.0</v>
      </c>
      <c r="O196" s="3">
        <v>938.0</v>
      </c>
    </row>
    <row r="197">
      <c r="A197" s="3" t="s">
        <v>1228</v>
      </c>
      <c r="B197" s="5" t="s">
        <v>1229</v>
      </c>
      <c r="C197" s="3" t="s">
        <v>19</v>
      </c>
      <c r="D197" s="3" t="s">
        <v>20</v>
      </c>
      <c r="E197" s="3" t="s">
        <v>1230</v>
      </c>
      <c r="F197" s="3" t="s">
        <v>22</v>
      </c>
      <c r="G197" s="3" t="s">
        <v>23</v>
      </c>
      <c r="H197" s="3" t="s">
        <v>24</v>
      </c>
      <c r="I197" s="3" t="s">
        <v>25</v>
      </c>
      <c r="J197" s="3">
        <v>3.0</v>
      </c>
      <c r="K197" s="3" t="s">
        <v>27</v>
      </c>
      <c r="L197" s="3" t="s">
        <v>31</v>
      </c>
      <c r="M197" s="6">
        <v>107911.0</v>
      </c>
      <c r="N197" s="3">
        <v>373.0</v>
      </c>
      <c r="O197" s="3">
        <v>22.0</v>
      </c>
    </row>
    <row r="198">
      <c r="A198" s="3" t="s">
        <v>1231</v>
      </c>
      <c r="B198" s="5" t="s">
        <v>1232</v>
      </c>
      <c r="C198" s="3" t="s">
        <v>19</v>
      </c>
      <c r="D198" s="3" t="s">
        <v>20</v>
      </c>
      <c r="E198" s="3" t="s">
        <v>1233</v>
      </c>
      <c r="F198" s="3" t="s">
        <v>22</v>
      </c>
      <c r="G198" s="3" t="s">
        <v>23</v>
      </c>
      <c r="H198" s="3" t="s">
        <v>24</v>
      </c>
      <c r="I198" s="3" t="s">
        <v>25</v>
      </c>
      <c r="J198" s="3">
        <v>11.0</v>
      </c>
      <c r="K198" s="3" t="s">
        <v>27</v>
      </c>
      <c r="L198" s="3" t="s">
        <v>31</v>
      </c>
      <c r="M198" s="6">
        <v>329874.0</v>
      </c>
      <c r="N198" s="6">
        <v>7141.0</v>
      </c>
      <c r="O198" s="3">
        <v>163.0</v>
      </c>
    </row>
    <row r="199">
      <c r="A199" s="3" t="s">
        <v>1234</v>
      </c>
      <c r="B199" s="5" t="s">
        <v>1235</v>
      </c>
      <c r="C199" s="3" t="s">
        <v>19</v>
      </c>
      <c r="D199" s="3" t="s">
        <v>20</v>
      </c>
      <c r="E199" s="3" t="s">
        <v>1236</v>
      </c>
      <c r="F199" s="3" t="s">
        <v>22</v>
      </c>
      <c r="G199" s="3" t="s">
        <v>23</v>
      </c>
      <c r="H199" s="3" t="s">
        <v>24</v>
      </c>
      <c r="I199" s="3" t="s">
        <v>25</v>
      </c>
      <c r="J199" s="3">
        <v>13.0</v>
      </c>
      <c r="K199" s="3" t="s">
        <v>27</v>
      </c>
      <c r="L199" s="3" t="s">
        <v>31</v>
      </c>
      <c r="M199" s="6">
        <v>212773.0</v>
      </c>
      <c r="N199" s="3">
        <v>797.0</v>
      </c>
      <c r="O199" s="3">
        <v>203.0</v>
      </c>
    </row>
    <row r="200">
      <c r="A200" s="3" t="s">
        <v>1237</v>
      </c>
      <c r="B200" s="5" t="s">
        <v>1238</v>
      </c>
      <c r="C200" s="3" t="s">
        <v>19</v>
      </c>
      <c r="D200" s="3" t="s">
        <v>20</v>
      </c>
      <c r="E200" s="3" t="s">
        <v>1239</v>
      </c>
      <c r="F200" s="3" t="s">
        <v>22</v>
      </c>
      <c r="G200" s="3" t="s">
        <v>23</v>
      </c>
      <c r="H200" s="3" t="s">
        <v>24</v>
      </c>
      <c r="I200" s="3" t="s">
        <v>25</v>
      </c>
      <c r="J200" s="3">
        <v>146.0</v>
      </c>
      <c r="K200" s="3" t="s">
        <v>27</v>
      </c>
      <c r="L200" s="3" t="s">
        <v>31</v>
      </c>
      <c r="M200" s="6">
        <v>647886.0</v>
      </c>
      <c r="N200" s="6">
        <v>11714.0</v>
      </c>
      <c r="O200" s="6">
        <v>1604.0</v>
      </c>
    </row>
    <row r="201">
      <c r="A201" s="3" t="s">
        <v>1240</v>
      </c>
      <c r="B201" s="5" t="s">
        <v>1241</v>
      </c>
      <c r="C201" s="3" t="s">
        <v>19</v>
      </c>
      <c r="D201" s="3" t="s">
        <v>20</v>
      </c>
      <c r="E201" s="3" t="s">
        <v>1242</v>
      </c>
      <c r="F201" s="3" t="s">
        <v>22</v>
      </c>
      <c r="G201" s="3" t="s">
        <v>23</v>
      </c>
      <c r="H201" s="3" t="s">
        <v>24</v>
      </c>
      <c r="I201" s="3" t="s">
        <v>25</v>
      </c>
      <c r="J201" s="3">
        <v>20.0</v>
      </c>
      <c r="K201" s="3" t="s">
        <v>27</v>
      </c>
      <c r="L201" s="3" t="s">
        <v>31</v>
      </c>
      <c r="M201" s="6">
        <v>277552.0</v>
      </c>
      <c r="N201" s="6">
        <v>2317.0</v>
      </c>
      <c r="O201" s="3">
        <v>240.0</v>
      </c>
    </row>
    <row r="202">
      <c r="A202" s="3" t="s">
        <v>1243</v>
      </c>
      <c r="B202" s="5" t="s">
        <v>1244</v>
      </c>
      <c r="C202" s="3" t="s">
        <v>19</v>
      </c>
      <c r="D202" s="3" t="s">
        <v>20</v>
      </c>
      <c r="E202" s="3" t="s">
        <v>1245</v>
      </c>
      <c r="F202" s="3" t="s">
        <v>22</v>
      </c>
      <c r="G202" s="3" t="s">
        <v>23</v>
      </c>
      <c r="H202" s="3" t="s">
        <v>24</v>
      </c>
      <c r="I202" s="3" t="s">
        <v>25</v>
      </c>
      <c r="J202" s="3">
        <v>2.0</v>
      </c>
      <c r="K202" s="3" t="s">
        <v>27</v>
      </c>
      <c r="L202" s="3" t="s">
        <v>31</v>
      </c>
      <c r="M202" s="6">
        <v>109417.0</v>
      </c>
      <c r="N202" s="3">
        <v>150.0</v>
      </c>
      <c r="O202" s="3">
        <v>16.0</v>
      </c>
    </row>
    <row r="203">
      <c r="A203" s="3" t="s">
        <v>1246</v>
      </c>
      <c r="B203" s="5" t="s">
        <v>1247</v>
      </c>
      <c r="C203" s="3" t="s">
        <v>19</v>
      </c>
      <c r="D203" s="3" t="s">
        <v>20</v>
      </c>
      <c r="E203" s="3" t="s">
        <v>1248</v>
      </c>
      <c r="F203" s="3" t="s">
        <v>69</v>
      </c>
      <c r="G203" s="3" t="s">
        <v>23</v>
      </c>
      <c r="H203" s="3" t="s">
        <v>24</v>
      </c>
      <c r="I203" s="3" t="s">
        <v>826</v>
      </c>
      <c r="J203" s="3">
        <v>0.0</v>
      </c>
      <c r="L203" s="3" t="s">
        <v>31</v>
      </c>
      <c r="M203" s="3">
        <v>0.0</v>
      </c>
      <c r="N203" s="3" t="s">
        <v>167</v>
      </c>
      <c r="O203" s="3">
        <v>2.0</v>
      </c>
    </row>
    <row r="204">
      <c r="A204" s="3" t="s">
        <v>1170</v>
      </c>
      <c r="B204" s="5" t="s">
        <v>1171</v>
      </c>
      <c r="C204" s="3" t="s">
        <v>19</v>
      </c>
      <c r="D204" s="3" t="s">
        <v>20</v>
      </c>
      <c r="E204" s="3" t="s">
        <v>1172</v>
      </c>
      <c r="F204" s="3" t="s">
        <v>22</v>
      </c>
      <c r="G204" s="3" t="s">
        <v>23</v>
      </c>
      <c r="H204" s="3" t="s">
        <v>24</v>
      </c>
      <c r="I204" s="3" t="s">
        <v>25</v>
      </c>
      <c r="J204" s="3" t="s">
        <v>27</v>
      </c>
      <c r="K204" s="3" t="s">
        <v>1847</v>
      </c>
      <c r="L204" s="3" t="s">
        <v>31</v>
      </c>
      <c r="M204" s="6">
        <v>446589.0</v>
      </c>
      <c r="N204" s="3" t="s">
        <v>27</v>
      </c>
      <c r="O204" s="3">
        <v>131.0</v>
      </c>
    </row>
    <row r="205">
      <c r="A205" s="3" t="s">
        <v>1249</v>
      </c>
      <c r="B205" s="5" t="s">
        <v>1250</v>
      </c>
      <c r="C205" s="3" t="s">
        <v>19</v>
      </c>
      <c r="D205" s="3" t="s">
        <v>20</v>
      </c>
      <c r="E205" s="3" t="s">
        <v>1251</v>
      </c>
      <c r="F205" s="3" t="s">
        <v>22</v>
      </c>
      <c r="G205" s="3" t="s">
        <v>23</v>
      </c>
      <c r="H205" s="3" t="s">
        <v>24</v>
      </c>
      <c r="I205" s="3" t="s">
        <v>25</v>
      </c>
      <c r="J205" s="3">
        <v>4.0</v>
      </c>
      <c r="K205" s="3" t="s">
        <v>27</v>
      </c>
      <c r="L205" s="3" t="s">
        <v>31</v>
      </c>
      <c r="M205" s="6">
        <v>73577.0</v>
      </c>
      <c r="N205" s="3" t="s">
        <v>27</v>
      </c>
      <c r="O205" s="3">
        <v>39.0</v>
      </c>
    </row>
    <row r="206">
      <c r="A206" s="3" t="s">
        <v>1252</v>
      </c>
      <c r="B206" s="5" t="s">
        <v>1253</v>
      </c>
      <c r="C206" s="3" t="s">
        <v>19</v>
      </c>
      <c r="D206" s="3" t="s">
        <v>20</v>
      </c>
      <c r="E206" s="3" t="s">
        <v>1254</v>
      </c>
      <c r="F206" s="3" t="s">
        <v>64</v>
      </c>
      <c r="G206" s="3" t="s">
        <v>23</v>
      </c>
      <c r="H206" s="3" t="s">
        <v>24</v>
      </c>
      <c r="I206" s="3" t="s">
        <v>25</v>
      </c>
      <c r="J206" s="3">
        <v>58.0</v>
      </c>
      <c r="K206" s="3" t="s">
        <v>27</v>
      </c>
      <c r="L206" s="3" t="s">
        <v>31</v>
      </c>
      <c r="M206" s="6">
        <v>552677.0</v>
      </c>
      <c r="N206" s="6">
        <v>10567.0</v>
      </c>
      <c r="O206" s="3">
        <v>275.0</v>
      </c>
    </row>
    <row r="207">
      <c r="A207" s="3" t="s">
        <v>1255</v>
      </c>
      <c r="B207" s="5" t="s">
        <v>1256</v>
      </c>
      <c r="C207" s="3" t="s">
        <v>19</v>
      </c>
      <c r="D207" s="3" t="s">
        <v>20</v>
      </c>
      <c r="E207" s="3" t="s">
        <v>1257</v>
      </c>
      <c r="F207" s="3" t="s">
        <v>22</v>
      </c>
      <c r="G207" s="3" t="s">
        <v>23</v>
      </c>
      <c r="H207" s="3" t="s">
        <v>24</v>
      </c>
      <c r="I207" s="3" t="s">
        <v>25</v>
      </c>
      <c r="J207" s="3">
        <v>5.0</v>
      </c>
      <c r="K207" s="3" t="s">
        <v>27</v>
      </c>
      <c r="L207" s="3" t="s">
        <v>31</v>
      </c>
      <c r="M207" s="6">
        <v>143051.0</v>
      </c>
      <c r="N207" s="6">
        <v>2574.0</v>
      </c>
      <c r="O207" s="3">
        <v>65.0</v>
      </c>
    </row>
    <row r="208">
      <c r="A208" s="3" t="s">
        <v>1258</v>
      </c>
      <c r="B208" s="5" t="s">
        <v>1259</v>
      </c>
      <c r="C208" s="3" t="s">
        <v>19</v>
      </c>
      <c r="D208" s="3" t="s">
        <v>20</v>
      </c>
      <c r="E208" s="3" t="s">
        <v>1260</v>
      </c>
      <c r="F208" s="3" t="s">
        <v>22</v>
      </c>
      <c r="G208" s="3" t="s">
        <v>23</v>
      </c>
      <c r="H208" s="3" t="s">
        <v>24</v>
      </c>
      <c r="I208" s="3" t="s">
        <v>25</v>
      </c>
      <c r="J208" s="3" t="s">
        <v>27</v>
      </c>
      <c r="K208" s="3" t="s">
        <v>1893</v>
      </c>
      <c r="L208" s="3" t="s">
        <v>31</v>
      </c>
      <c r="M208" s="6">
        <v>183857.0</v>
      </c>
      <c r="N208" s="3" t="s">
        <v>27</v>
      </c>
      <c r="O208" s="3">
        <v>206.0</v>
      </c>
    </row>
    <row r="209">
      <c r="A209" s="3" t="s">
        <v>1261</v>
      </c>
      <c r="B209" s="5" t="s">
        <v>1262</v>
      </c>
      <c r="C209" s="3" t="s">
        <v>19</v>
      </c>
      <c r="D209" s="3" t="s">
        <v>1263</v>
      </c>
      <c r="E209" s="3" t="s">
        <v>1264</v>
      </c>
      <c r="F209" s="3" t="s">
        <v>1265</v>
      </c>
      <c r="G209" s="3" t="s">
        <v>23</v>
      </c>
      <c r="H209" s="3" t="s">
        <v>24</v>
      </c>
      <c r="I209" s="3" t="s">
        <v>25</v>
      </c>
      <c r="J209" s="3">
        <v>25.0</v>
      </c>
      <c r="K209" s="3" t="s">
        <v>27</v>
      </c>
      <c r="L209" s="3" t="s">
        <v>31</v>
      </c>
      <c r="M209" s="6">
        <v>392768.0</v>
      </c>
      <c r="N209" s="3" t="s">
        <v>27</v>
      </c>
      <c r="O209" s="3">
        <v>82.0</v>
      </c>
    </row>
    <row r="210">
      <c r="A210" s="3" t="s">
        <v>1266</v>
      </c>
      <c r="B210" s="5" t="s">
        <v>1267</v>
      </c>
      <c r="C210" s="3" t="s">
        <v>19</v>
      </c>
      <c r="D210" s="3" t="s">
        <v>20</v>
      </c>
      <c r="E210" s="3" t="s">
        <v>1268</v>
      </c>
      <c r="F210" s="3" t="s">
        <v>22</v>
      </c>
      <c r="G210" s="3" t="s">
        <v>23</v>
      </c>
      <c r="H210" s="3" t="s">
        <v>24</v>
      </c>
      <c r="I210" s="3" t="s">
        <v>25</v>
      </c>
      <c r="J210" s="3">
        <v>35.0</v>
      </c>
      <c r="L210" s="3" t="s">
        <v>31</v>
      </c>
      <c r="M210" s="6">
        <v>331450.0</v>
      </c>
      <c r="N210" s="6">
        <v>11330.0</v>
      </c>
      <c r="O210" s="3">
        <v>408.0</v>
      </c>
    </row>
    <row r="211">
      <c r="A211" s="3" t="s">
        <v>1269</v>
      </c>
      <c r="B211" s="5" t="s">
        <v>1270</v>
      </c>
      <c r="C211" s="3" t="s">
        <v>19</v>
      </c>
      <c r="D211" s="3" t="s">
        <v>20</v>
      </c>
      <c r="E211" s="3" t="s">
        <v>1271</v>
      </c>
      <c r="F211" s="3" t="s">
        <v>22</v>
      </c>
      <c r="G211" s="3" t="s">
        <v>23</v>
      </c>
      <c r="H211" s="3" t="s">
        <v>24</v>
      </c>
      <c r="I211" s="3" t="s">
        <v>25</v>
      </c>
      <c r="J211" s="3">
        <v>21.0</v>
      </c>
      <c r="K211" s="3" t="s">
        <v>27</v>
      </c>
      <c r="L211" s="3" t="s">
        <v>31</v>
      </c>
      <c r="M211" s="6">
        <v>521135.0</v>
      </c>
      <c r="N211" s="6">
        <v>1864.0</v>
      </c>
      <c r="O211" s="3">
        <v>331.0</v>
      </c>
    </row>
    <row r="212">
      <c r="A212" s="3" t="s">
        <v>1272</v>
      </c>
      <c r="B212" s="5" t="s">
        <v>1273</v>
      </c>
      <c r="C212" s="3" t="s">
        <v>19</v>
      </c>
      <c r="D212" s="3" t="s">
        <v>20</v>
      </c>
      <c r="E212" s="3" t="s">
        <v>1274</v>
      </c>
      <c r="F212" s="3" t="s">
        <v>22</v>
      </c>
      <c r="G212" s="3" t="s">
        <v>23</v>
      </c>
      <c r="H212" s="3" t="s">
        <v>24</v>
      </c>
      <c r="I212" s="3" t="s">
        <v>826</v>
      </c>
      <c r="J212" s="3">
        <v>0.0</v>
      </c>
      <c r="L212" s="3" t="s">
        <v>31</v>
      </c>
      <c r="M212" s="3">
        <v>0.0</v>
      </c>
      <c r="N212" s="3" t="s">
        <v>167</v>
      </c>
      <c r="O212" s="3">
        <v>229.0</v>
      </c>
    </row>
    <row r="213">
      <c r="A213" s="3" t="s">
        <v>1275</v>
      </c>
      <c r="B213" s="5" t="s">
        <v>1276</v>
      </c>
      <c r="C213" s="3" t="s">
        <v>19</v>
      </c>
      <c r="D213" s="3" t="s">
        <v>20</v>
      </c>
      <c r="E213" s="3" t="s">
        <v>1277</v>
      </c>
      <c r="F213" s="3" t="s">
        <v>22</v>
      </c>
      <c r="G213" s="3" t="s">
        <v>23</v>
      </c>
      <c r="H213" s="3" t="s">
        <v>24</v>
      </c>
      <c r="I213" s="3" t="s">
        <v>25</v>
      </c>
      <c r="J213" s="3">
        <v>15.0</v>
      </c>
      <c r="K213" s="3" t="s">
        <v>1894</v>
      </c>
      <c r="L213" s="3" t="s">
        <v>31</v>
      </c>
      <c r="M213" s="6">
        <v>289372.0</v>
      </c>
      <c r="N213" s="3">
        <v>915.0</v>
      </c>
      <c r="O213" s="3">
        <v>35.0</v>
      </c>
    </row>
    <row r="214">
      <c r="A214" s="3" t="s">
        <v>1278</v>
      </c>
      <c r="B214" s="5" t="s">
        <v>1279</v>
      </c>
      <c r="C214" s="3" t="s">
        <v>19</v>
      </c>
      <c r="D214" s="3" t="s">
        <v>20</v>
      </c>
      <c r="E214" s="3" t="s">
        <v>1280</v>
      </c>
      <c r="F214" s="3" t="s">
        <v>69</v>
      </c>
      <c r="G214" s="3" t="s">
        <v>23</v>
      </c>
      <c r="H214" s="3" t="s">
        <v>24</v>
      </c>
      <c r="I214" s="3" t="s">
        <v>25</v>
      </c>
      <c r="J214" s="3" t="s">
        <v>27</v>
      </c>
      <c r="K214" s="3" t="s">
        <v>1895</v>
      </c>
      <c r="L214" s="3" t="s">
        <v>31</v>
      </c>
      <c r="M214" s="6">
        <v>214546.0</v>
      </c>
      <c r="N214" s="3" t="s">
        <v>27</v>
      </c>
      <c r="O214" s="3" t="s">
        <v>27</v>
      </c>
    </row>
    <row r="215">
      <c r="A215" s="3" t="s">
        <v>1281</v>
      </c>
      <c r="B215" s="5" t="s">
        <v>1282</v>
      </c>
      <c r="C215" s="3" t="s">
        <v>1283</v>
      </c>
      <c r="D215" s="3" t="s">
        <v>20</v>
      </c>
      <c r="E215" s="3" t="s">
        <v>1284</v>
      </c>
      <c r="F215" s="3" t="s">
        <v>1285</v>
      </c>
      <c r="G215" s="3" t="s">
        <v>27</v>
      </c>
      <c r="H215" s="3" t="s">
        <v>27</v>
      </c>
      <c r="I215" s="3" t="s">
        <v>25</v>
      </c>
      <c r="J215" s="3">
        <v>13.0</v>
      </c>
      <c r="K215" s="3" t="s">
        <v>27</v>
      </c>
      <c r="L215" s="3" t="s">
        <v>31</v>
      </c>
      <c r="M215" s="6">
        <v>360967.0</v>
      </c>
      <c r="N215" s="6">
        <v>1022.0</v>
      </c>
      <c r="O215" s="3">
        <v>72.0</v>
      </c>
    </row>
    <row r="216">
      <c r="A216" s="3" t="s">
        <v>1286</v>
      </c>
      <c r="B216" s="5" t="s">
        <v>1287</v>
      </c>
      <c r="C216" s="3" t="s">
        <v>19</v>
      </c>
      <c r="D216" s="3" t="s">
        <v>20</v>
      </c>
      <c r="E216" s="3" t="s">
        <v>1288</v>
      </c>
      <c r="F216" s="3" t="s">
        <v>22</v>
      </c>
      <c r="G216" s="3" t="s">
        <v>23</v>
      </c>
      <c r="H216" s="3" t="s">
        <v>24</v>
      </c>
      <c r="I216" s="3" t="s">
        <v>25</v>
      </c>
      <c r="J216" s="3">
        <v>10.0</v>
      </c>
      <c r="K216" s="3" t="s">
        <v>1896</v>
      </c>
      <c r="L216" s="3" t="s">
        <v>31</v>
      </c>
      <c r="M216" s="6">
        <v>147703.0</v>
      </c>
      <c r="N216" s="3">
        <v>853.0</v>
      </c>
      <c r="O216" s="3">
        <v>138.0</v>
      </c>
    </row>
    <row r="217">
      <c r="A217" s="3" t="s">
        <v>1289</v>
      </c>
      <c r="B217" s="5" t="s">
        <v>1290</v>
      </c>
      <c r="C217" s="3" t="s">
        <v>19</v>
      </c>
      <c r="D217" s="3" t="s">
        <v>20</v>
      </c>
      <c r="E217" s="3" t="s">
        <v>1291</v>
      </c>
      <c r="F217" s="3" t="s">
        <v>22</v>
      </c>
      <c r="G217" s="3" t="s">
        <v>23</v>
      </c>
      <c r="H217" s="3" t="s">
        <v>24</v>
      </c>
      <c r="I217" s="3" t="s">
        <v>25</v>
      </c>
      <c r="J217" s="3">
        <v>2.0</v>
      </c>
      <c r="K217" s="3" t="s">
        <v>27</v>
      </c>
      <c r="L217" s="3" t="s">
        <v>31</v>
      </c>
      <c r="M217" s="6">
        <v>53261.0</v>
      </c>
      <c r="N217" s="3">
        <v>23.0</v>
      </c>
      <c r="O217" s="3">
        <v>4.0</v>
      </c>
    </row>
    <row r="218">
      <c r="A218" s="3" t="s">
        <v>1292</v>
      </c>
      <c r="B218" s="5" t="s">
        <v>1293</v>
      </c>
      <c r="C218" s="3" t="s">
        <v>19</v>
      </c>
      <c r="D218" s="3" t="s">
        <v>20</v>
      </c>
      <c r="E218" s="3" t="s">
        <v>1294</v>
      </c>
      <c r="F218" s="3" t="s">
        <v>22</v>
      </c>
      <c r="G218" s="3" t="s">
        <v>23</v>
      </c>
      <c r="H218" s="3" t="s">
        <v>24</v>
      </c>
      <c r="I218" s="3" t="s">
        <v>25</v>
      </c>
      <c r="J218" s="3">
        <v>18.0</v>
      </c>
      <c r="K218" s="3" t="s">
        <v>27</v>
      </c>
      <c r="L218" s="3" t="s">
        <v>31</v>
      </c>
      <c r="M218" s="6">
        <v>193535.0</v>
      </c>
      <c r="N218" s="3">
        <v>816.0</v>
      </c>
      <c r="O218" s="3">
        <v>13.0</v>
      </c>
    </row>
    <row r="219">
      <c r="A219" s="3" t="s">
        <v>1295</v>
      </c>
      <c r="B219" s="5" t="s">
        <v>1296</v>
      </c>
      <c r="C219" s="3" t="s">
        <v>19</v>
      </c>
      <c r="D219" s="3" t="s">
        <v>20</v>
      </c>
      <c r="E219" s="3" t="s">
        <v>1297</v>
      </c>
      <c r="F219" s="3" t="s">
        <v>22</v>
      </c>
      <c r="G219" s="3" t="s">
        <v>23</v>
      </c>
      <c r="H219" s="3" t="s">
        <v>24</v>
      </c>
      <c r="I219" s="3" t="s">
        <v>25</v>
      </c>
      <c r="J219" s="3">
        <v>9.0</v>
      </c>
      <c r="K219" s="3" t="s">
        <v>27</v>
      </c>
      <c r="L219" s="3" t="s">
        <v>31</v>
      </c>
      <c r="M219" s="6">
        <v>265284.0</v>
      </c>
      <c r="N219" s="3">
        <v>490.0</v>
      </c>
      <c r="O219" s="3">
        <v>61.0</v>
      </c>
    </row>
    <row r="220">
      <c r="A220" s="3" t="s">
        <v>1215</v>
      </c>
      <c r="B220" s="5" t="s">
        <v>1216</v>
      </c>
      <c r="C220" s="3" t="s">
        <v>19</v>
      </c>
      <c r="D220" s="3" t="s">
        <v>20</v>
      </c>
      <c r="E220" s="3" t="s">
        <v>1217</v>
      </c>
      <c r="F220" s="3" t="s">
        <v>22</v>
      </c>
      <c r="G220" s="3" t="s">
        <v>23</v>
      </c>
      <c r="H220" s="3" t="s">
        <v>27</v>
      </c>
      <c r="I220" s="3" t="s">
        <v>25</v>
      </c>
      <c r="J220" s="3" t="s">
        <v>27</v>
      </c>
      <c r="K220" s="3" t="s">
        <v>27</v>
      </c>
      <c r="L220" s="3" t="s">
        <v>31</v>
      </c>
      <c r="M220" s="6">
        <v>225524.0</v>
      </c>
      <c r="N220" s="3" t="s">
        <v>27</v>
      </c>
      <c r="O220" s="3">
        <v>42.0</v>
      </c>
    </row>
    <row r="221">
      <c r="A221" s="3" t="s">
        <v>1298</v>
      </c>
      <c r="B221" s="5" t="s">
        <v>1299</v>
      </c>
      <c r="C221" s="3" t="s">
        <v>19</v>
      </c>
      <c r="D221" s="3" t="s">
        <v>20</v>
      </c>
      <c r="E221" s="3" t="s">
        <v>1300</v>
      </c>
      <c r="F221" s="3" t="s">
        <v>22</v>
      </c>
      <c r="G221" s="3" t="s">
        <v>23</v>
      </c>
      <c r="H221" s="3" t="s">
        <v>24</v>
      </c>
      <c r="I221" s="3" t="s">
        <v>25</v>
      </c>
      <c r="J221" s="3">
        <v>12.0</v>
      </c>
      <c r="K221" s="3" t="s">
        <v>27</v>
      </c>
      <c r="L221" s="3" t="s">
        <v>31</v>
      </c>
      <c r="M221" s="6">
        <v>200343.0</v>
      </c>
      <c r="N221" s="3">
        <v>918.0</v>
      </c>
      <c r="O221" s="3">
        <v>142.0</v>
      </c>
    </row>
    <row r="222">
      <c r="A222" s="3" t="s">
        <v>1301</v>
      </c>
      <c r="B222" s="5" t="s">
        <v>1302</v>
      </c>
      <c r="C222" s="3" t="s">
        <v>19</v>
      </c>
      <c r="D222" s="3" t="s">
        <v>20</v>
      </c>
      <c r="E222" s="3" t="s">
        <v>1303</v>
      </c>
      <c r="F222" s="3" t="s">
        <v>69</v>
      </c>
      <c r="G222" s="3" t="s">
        <v>23</v>
      </c>
      <c r="H222" s="3" t="s">
        <v>24</v>
      </c>
      <c r="I222" s="3" t="s">
        <v>25</v>
      </c>
      <c r="J222" s="3">
        <v>20.0</v>
      </c>
      <c r="K222" s="3" t="s">
        <v>27</v>
      </c>
      <c r="L222" s="3" t="s">
        <v>31</v>
      </c>
      <c r="M222" s="6">
        <v>324481.0</v>
      </c>
      <c r="N222" s="6">
        <v>1903.0</v>
      </c>
      <c r="O222" s="3">
        <v>57.0</v>
      </c>
    </row>
    <row r="223">
      <c r="A223" s="3" t="s">
        <v>1304</v>
      </c>
      <c r="B223" s="5" t="s">
        <v>1305</v>
      </c>
      <c r="C223" s="3" t="s">
        <v>19</v>
      </c>
      <c r="D223" s="3" t="s">
        <v>20</v>
      </c>
      <c r="E223" s="3" t="s">
        <v>1306</v>
      </c>
      <c r="F223" s="3" t="s">
        <v>22</v>
      </c>
      <c r="G223" s="3" t="s">
        <v>23</v>
      </c>
      <c r="H223" s="3" t="s">
        <v>24</v>
      </c>
      <c r="I223" s="3" t="s">
        <v>25</v>
      </c>
      <c r="J223" s="3">
        <v>5.0</v>
      </c>
      <c r="K223" s="3" t="s">
        <v>27</v>
      </c>
      <c r="L223" s="3" t="s">
        <v>31</v>
      </c>
      <c r="M223" s="6">
        <v>19367.0</v>
      </c>
      <c r="N223" s="3">
        <v>10.0</v>
      </c>
      <c r="O223" s="3">
        <v>18.0</v>
      </c>
    </row>
    <row r="224">
      <c r="A224" s="3" t="s">
        <v>1307</v>
      </c>
      <c r="B224" s="5" t="s">
        <v>1308</v>
      </c>
      <c r="C224" s="3" t="s">
        <v>19</v>
      </c>
      <c r="D224" s="3" t="s">
        <v>20</v>
      </c>
      <c r="E224" s="3" t="s">
        <v>1309</v>
      </c>
      <c r="F224" s="3" t="s">
        <v>1128</v>
      </c>
      <c r="G224" s="3" t="s">
        <v>23</v>
      </c>
      <c r="H224" s="3" t="s">
        <v>24</v>
      </c>
      <c r="I224" s="3" t="s">
        <v>25</v>
      </c>
      <c r="J224" s="3">
        <v>32.0</v>
      </c>
      <c r="K224" s="3" t="s">
        <v>27</v>
      </c>
      <c r="L224" s="3" t="s">
        <v>31</v>
      </c>
      <c r="M224" s="6">
        <v>207993.0</v>
      </c>
      <c r="N224" s="3">
        <v>952.0</v>
      </c>
      <c r="O224" s="3">
        <v>57.0</v>
      </c>
    </row>
    <row r="225">
      <c r="A225" s="3" t="s">
        <v>1310</v>
      </c>
      <c r="B225" s="5" t="s">
        <v>1311</v>
      </c>
      <c r="C225" s="3" t="s">
        <v>19</v>
      </c>
      <c r="D225" s="3" t="s">
        <v>20</v>
      </c>
      <c r="E225" s="3" t="s">
        <v>1312</v>
      </c>
      <c r="F225" s="3" t="s">
        <v>22</v>
      </c>
      <c r="G225" s="3" t="s">
        <v>23</v>
      </c>
      <c r="H225" s="3" t="s">
        <v>24</v>
      </c>
      <c r="I225" s="3" t="s">
        <v>25</v>
      </c>
      <c r="J225" s="3">
        <v>5.0</v>
      </c>
      <c r="K225" s="3" t="s">
        <v>27</v>
      </c>
      <c r="L225" s="3" t="s">
        <v>31</v>
      </c>
      <c r="M225" s="6">
        <v>134519.0</v>
      </c>
      <c r="N225" s="3">
        <v>410.0</v>
      </c>
      <c r="O225" s="3">
        <v>86.0</v>
      </c>
    </row>
    <row r="226">
      <c r="A226" s="3" t="s">
        <v>1313</v>
      </c>
      <c r="B226" s="5" t="s">
        <v>1314</v>
      </c>
      <c r="C226" s="3" t="s">
        <v>19</v>
      </c>
      <c r="D226" s="3" t="s">
        <v>20</v>
      </c>
      <c r="E226" s="3" t="s">
        <v>1315</v>
      </c>
      <c r="F226" s="3" t="s">
        <v>22</v>
      </c>
      <c r="G226" s="3" t="s">
        <v>23</v>
      </c>
      <c r="H226" s="3" t="s">
        <v>24</v>
      </c>
      <c r="I226" s="3" t="s">
        <v>25</v>
      </c>
      <c r="J226" s="3">
        <v>30.0</v>
      </c>
      <c r="K226" s="3" t="s">
        <v>27</v>
      </c>
      <c r="L226" s="3" t="s">
        <v>31</v>
      </c>
      <c r="M226" s="6">
        <v>279834.0</v>
      </c>
      <c r="N226" s="6">
        <v>7496.0</v>
      </c>
      <c r="O226" s="3">
        <v>385.0</v>
      </c>
    </row>
    <row r="227">
      <c r="A227" s="3" t="s">
        <v>1316</v>
      </c>
      <c r="B227" s="5" t="s">
        <v>1317</v>
      </c>
      <c r="C227" s="3" t="s">
        <v>19</v>
      </c>
      <c r="D227" s="3" t="s">
        <v>20</v>
      </c>
      <c r="E227" s="3" t="s">
        <v>1318</v>
      </c>
      <c r="F227" s="3" t="s">
        <v>22</v>
      </c>
      <c r="G227" s="3" t="s">
        <v>23</v>
      </c>
      <c r="H227" s="3" t="s">
        <v>24</v>
      </c>
      <c r="I227" s="3" t="s">
        <v>25</v>
      </c>
      <c r="J227" s="3">
        <v>11.0</v>
      </c>
      <c r="K227" s="3" t="s">
        <v>1897</v>
      </c>
      <c r="L227" s="3" t="s">
        <v>31</v>
      </c>
      <c r="M227" s="6">
        <v>97408.0</v>
      </c>
      <c r="N227" s="3">
        <v>192.0</v>
      </c>
      <c r="O227" s="3">
        <v>67.0</v>
      </c>
    </row>
    <row r="228">
      <c r="A228" s="3" t="s">
        <v>1319</v>
      </c>
      <c r="B228" s="5" t="s">
        <v>1320</v>
      </c>
      <c r="C228" s="3" t="s">
        <v>19</v>
      </c>
      <c r="D228" s="3" t="s">
        <v>20</v>
      </c>
      <c r="E228" s="3" t="s">
        <v>1321</v>
      </c>
      <c r="F228" s="3" t="s">
        <v>22</v>
      </c>
      <c r="G228" s="3" t="s">
        <v>23</v>
      </c>
      <c r="H228" s="3" t="s">
        <v>24</v>
      </c>
      <c r="I228" s="3" t="s">
        <v>25</v>
      </c>
      <c r="J228" s="3">
        <v>10.0</v>
      </c>
      <c r="K228" s="3" t="s">
        <v>27</v>
      </c>
      <c r="L228" s="3" t="s">
        <v>31</v>
      </c>
      <c r="M228" s="6">
        <v>203674.0</v>
      </c>
      <c r="N228" s="6">
        <v>1304.0</v>
      </c>
      <c r="O228" s="3">
        <v>127.0</v>
      </c>
    </row>
    <row r="229">
      <c r="A229" s="3" t="s">
        <v>1322</v>
      </c>
      <c r="B229" s="5" t="s">
        <v>1323</v>
      </c>
      <c r="C229" s="3" t="s">
        <v>19</v>
      </c>
      <c r="D229" s="3" t="s">
        <v>20</v>
      </c>
      <c r="E229" s="3" t="s">
        <v>1324</v>
      </c>
      <c r="F229" s="3" t="s">
        <v>22</v>
      </c>
      <c r="G229" s="3" t="s">
        <v>23</v>
      </c>
      <c r="H229" s="3" t="s">
        <v>24</v>
      </c>
      <c r="I229" s="3" t="s">
        <v>25</v>
      </c>
      <c r="J229" s="3">
        <v>18.0</v>
      </c>
      <c r="K229" s="3" t="s">
        <v>1898</v>
      </c>
      <c r="L229" s="3" t="s">
        <v>31</v>
      </c>
      <c r="M229" s="6">
        <v>409259.0</v>
      </c>
      <c r="N229" s="6">
        <v>1459.0</v>
      </c>
      <c r="O229" s="3">
        <v>316.0</v>
      </c>
    </row>
    <row r="230">
      <c r="A230" s="3" t="s">
        <v>1325</v>
      </c>
      <c r="B230" s="5" t="s">
        <v>1326</v>
      </c>
      <c r="C230" s="3" t="s">
        <v>19</v>
      </c>
      <c r="D230" s="3" t="s">
        <v>20</v>
      </c>
      <c r="E230" s="3" t="s">
        <v>1327</v>
      </c>
      <c r="F230" s="3" t="s">
        <v>69</v>
      </c>
      <c r="G230" s="3" t="s">
        <v>23</v>
      </c>
      <c r="H230" s="3" t="s">
        <v>24</v>
      </c>
      <c r="I230" s="3" t="s">
        <v>25</v>
      </c>
      <c r="J230" s="3">
        <v>12.0</v>
      </c>
      <c r="K230" s="3" t="s">
        <v>1899</v>
      </c>
      <c r="L230" s="3" t="s">
        <v>31</v>
      </c>
      <c r="M230" s="6">
        <v>121978.0</v>
      </c>
      <c r="N230" s="6">
        <v>1802.0</v>
      </c>
      <c r="O230" s="3">
        <v>159.0</v>
      </c>
    </row>
    <row r="231">
      <c r="A231" s="3" t="s">
        <v>1328</v>
      </c>
      <c r="B231" s="5" t="s">
        <v>1329</v>
      </c>
      <c r="C231" s="3" t="s">
        <v>19</v>
      </c>
      <c r="D231" s="3" t="s">
        <v>20</v>
      </c>
      <c r="E231" s="3" t="s">
        <v>1330</v>
      </c>
      <c r="F231" s="3" t="s">
        <v>22</v>
      </c>
      <c r="G231" s="3" t="s">
        <v>23</v>
      </c>
      <c r="H231" s="3" t="s">
        <v>24</v>
      </c>
      <c r="I231" s="3" t="s">
        <v>25</v>
      </c>
      <c r="J231" s="3">
        <v>10.0</v>
      </c>
      <c r="K231" s="3" t="s">
        <v>27</v>
      </c>
      <c r="L231" s="3" t="s">
        <v>31</v>
      </c>
      <c r="M231" s="6">
        <v>48564.0</v>
      </c>
      <c r="N231" s="3">
        <v>523.0</v>
      </c>
      <c r="O231" s="3">
        <v>8.0</v>
      </c>
    </row>
    <row r="232">
      <c r="A232" s="3" t="s">
        <v>1331</v>
      </c>
      <c r="B232" s="5" t="s">
        <v>1332</v>
      </c>
      <c r="C232" s="3" t="s">
        <v>19</v>
      </c>
      <c r="D232" s="3" t="s">
        <v>20</v>
      </c>
      <c r="E232" s="3" t="s">
        <v>1333</v>
      </c>
      <c r="F232" s="3" t="s">
        <v>22</v>
      </c>
      <c r="G232" s="3" t="s">
        <v>23</v>
      </c>
      <c r="H232" s="3" t="s">
        <v>24</v>
      </c>
      <c r="I232" s="3" t="s">
        <v>25</v>
      </c>
      <c r="J232" s="3">
        <v>0.0</v>
      </c>
      <c r="K232" s="3" t="s">
        <v>27</v>
      </c>
      <c r="L232" s="3" t="s">
        <v>31</v>
      </c>
      <c r="M232" s="3">
        <v>0.0</v>
      </c>
      <c r="N232" s="3" t="s">
        <v>167</v>
      </c>
      <c r="O232" s="3">
        <v>0.0</v>
      </c>
    </row>
    <row r="233">
      <c r="A233" s="3" t="s">
        <v>1334</v>
      </c>
      <c r="B233" s="5" t="s">
        <v>1335</v>
      </c>
      <c r="C233" s="3" t="s">
        <v>19</v>
      </c>
      <c r="D233" s="3" t="s">
        <v>20</v>
      </c>
      <c r="E233" s="3" t="s">
        <v>1336</v>
      </c>
      <c r="F233" s="3" t="s">
        <v>69</v>
      </c>
      <c r="G233" s="3" t="s">
        <v>23</v>
      </c>
      <c r="H233" s="3" t="s">
        <v>24</v>
      </c>
      <c r="I233" s="3" t="s">
        <v>25</v>
      </c>
      <c r="J233" s="3">
        <v>12.0</v>
      </c>
      <c r="K233" s="3" t="s">
        <v>1900</v>
      </c>
      <c r="L233" s="3" t="s">
        <v>31</v>
      </c>
      <c r="M233" s="6">
        <v>411300.0</v>
      </c>
      <c r="N233" s="6">
        <v>3730.0</v>
      </c>
      <c r="O233" s="3">
        <v>702.0</v>
      </c>
    </row>
    <row r="234">
      <c r="A234" s="3" t="s">
        <v>1337</v>
      </c>
      <c r="B234" s="5" t="s">
        <v>1338</v>
      </c>
      <c r="C234" s="3" t="s">
        <v>19</v>
      </c>
      <c r="D234" s="3" t="s">
        <v>20</v>
      </c>
      <c r="E234" s="3" t="s">
        <v>1339</v>
      </c>
      <c r="F234" s="3" t="s">
        <v>1340</v>
      </c>
      <c r="G234" s="3" t="s">
        <v>23</v>
      </c>
      <c r="H234" s="3" t="s">
        <v>24</v>
      </c>
      <c r="I234" s="3" t="s">
        <v>25</v>
      </c>
      <c r="J234" s="3">
        <v>25.0</v>
      </c>
      <c r="K234" s="3" t="s">
        <v>27</v>
      </c>
      <c r="L234" s="3" t="s">
        <v>31</v>
      </c>
      <c r="M234" s="6">
        <v>344824.0</v>
      </c>
      <c r="N234" s="6">
        <v>5001.0</v>
      </c>
      <c r="O234" s="3">
        <v>466.0</v>
      </c>
    </row>
    <row r="235">
      <c r="A235" s="3" t="s">
        <v>1341</v>
      </c>
      <c r="B235" s="5" t="s">
        <v>1342</v>
      </c>
      <c r="C235" s="3" t="s">
        <v>19</v>
      </c>
      <c r="D235" s="3" t="s">
        <v>20</v>
      </c>
      <c r="E235" s="3" t="s">
        <v>1343</v>
      </c>
      <c r="F235" s="3" t="s">
        <v>69</v>
      </c>
      <c r="G235" s="3" t="s">
        <v>23</v>
      </c>
      <c r="H235" s="3" t="s">
        <v>24</v>
      </c>
      <c r="I235" s="3" t="s">
        <v>25</v>
      </c>
      <c r="J235" s="3">
        <v>6.0</v>
      </c>
      <c r="K235" s="3" t="s">
        <v>1901</v>
      </c>
      <c r="L235" s="3" t="s">
        <v>31</v>
      </c>
      <c r="M235" s="6">
        <v>73072.0</v>
      </c>
      <c r="N235" s="3">
        <v>47.0</v>
      </c>
      <c r="O235" s="3">
        <v>3.0</v>
      </c>
    </row>
    <row r="236">
      <c r="A236" s="3" t="s">
        <v>1344</v>
      </c>
      <c r="B236" s="5" t="s">
        <v>1345</v>
      </c>
      <c r="C236" s="3" t="s">
        <v>19</v>
      </c>
      <c r="D236" s="3" t="s">
        <v>20</v>
      </c>
      <c r="E236" s="3" t="s">
        <v>1346</v>
      </c>
      <c r="F236" s="3" t="s">
        <v>22</v>
      </c>
      <c r="G236" s="3" t="s">
        <v>23</v>
      </c>
      <c r="H236" s="3" t="s">
        <v>24</v>
      </c>
      <c r="I236" s="3" t="s">
        <v>25</v>
      </c>
      <c r="J236" s="3">
        <v>27.0</v>
      </c>
      <c r="K236" s="3" t="s">
        <v>1902</v>
      </c>
      <c r="L236" s="3" t="s">
        <v>31</v>
      </c>
      <c r="M236" s="6">
        <v>226932.0</v>
      </c>
      <c r="N236" s="6">
        <v>1241.0</v>
      </c>
      <c r="O236" s="3">
        <v>337.0</v>
      </c>
    </row>
    <row r="237">
      <c r="A237" s="3" t="s">
        <v>1347</v>
      </c>
      <c r="B237" s="5" t="s">
        <v>1348</v>
      </c>
      <c r="C237" s="3" t="s">
        <v>19</v>
      </c>
      <c r="D237" s="3" t="s">
        <v>20</v>
      </c>
      <c r="E237" s="3" t="s">
        <v>1349</v>
      </c>
      <c r="F237" s="3" t="s">
        <v>1350</v>
      </c>
      <c r="G237" s="3" t="s">
        <v>27</v>
      </c>
      <c r="H237" s="3" t="s">
        <v>24</v>
      </c>
      <c r="I237" s="3" t="s">
        <v>25</v>
      </c>
      <c r="J237" s="3">
        <v>25.0</v>
      </c>
      <c r="K237" s="3" t="s">
        <v>27</v>
      </c>
      <c r="L237" s="3" t="s">
        <v>31</v>
      </c>
      <c r="M237" s="6">
        <v>600953.0</v>
      </c>
      <c r="N237" s="6">
        <v>2615.0</v>
      </c>
      <c r="O237" s="3">
        <v>177.0</v>
      </c>
    </row>
    <row r="238">
      <c r="A238" s="3" t="s">
        <v>1351</v>
      </c>
      <c r="B238" s="5" t="s">
        <v>1352</v>
      </c>
      <c r="C238" s="3" t="s">
        <v>19</v>
      </c>
      <c r="D238" s="3" t="s">
        <v>20</v>
      </c>
      <c r="E238" s="3" t="s">
        <v>1353</v>
      </c>
      <c r="F238" s="3" t="s">
        <v>22</v>
      </c>
      <c r="G238" s="3" t="s">
        <v>23</v>
      </c>
      <c r="H238" s="3" t="s">
        <v>24</v>
      </c>
      <c r="I238" s="3" t="s">
        <v>25</v>
      </c>
      <c r="J238" s="3">
        <v>12.0</v>
      </c>
      <c r="K238" s="3" t="s">
        <v>27</v>
      </c>
      <c r="L238" s="3" t="s">
        <v>31</v>
      </c>
      <c r="M238" s="6">
        <v>222986.0</v>
      </c>
      <c r="N238" s="3">
        <v>895.0</v>
      </c>
      <c r="O238" s="3" t="s">
        <v>27</v>
      </c>
    </row>
    <row r="239">
      <c r="A239" s="3" t="s">
        <v>1354</v>
      </c>
      <c r="B239" s="5" t="s">
        <v>1355</v>
      </c>
      <c r="C239" s="3" t="s">
        <v>19</v>
      </c>
      <c r="D239" s="3" t="s">
        <v>20</v>
      </c>
      <c r="E239" s="3" t="s">
        <v>1356</v>
      </c>
      <c r="F239" s="3" t="s">
        <v>22</v>
      </c>
      <c r="G239" s="3" t="s">
        <v>23</v>
      </c>
      <c r="H239" s="3" t="s">
        <v>24</v>
      </c>
      <c r="I239" s="3" t="s">
        <v>25</v>
      </c>
      <c r="J239" s="3">
        <v>34.0</v>
      </c>
      <c r="K239" s="3" t="s">
        <v>1903</v>
      </c>
      <c r="L239" s="3" t="s">
        <v>31</v>
      </c>
      <c r="M239" s="6">
        <v>216043.0</v>
      </c>
      <c r="N239" s="6">
        <v>1811.0</v>
      </c>
      <c r="O239" s="3">
        <v>352.0</v>
      </c>
    </row>
    <row r="240">
      <c r="A240" s="3" t="s">
        <v>1357</v>
      </c>
      <c r="B240" s="5" t="s">
        <v>1358</v>
      </c>
      <c r="C240" s="3" t="s">
        <v>19</v>
      </c>
      <c r="D240" s="3" t="s">
        <v>20</v>
      </c>
      <c r="E240" s="3" t="s">
        <v>1359</v>
      </c>
      <c r="F240" s="3" t="s">
        <v>69</v>
      </c>
      <c r="G240" s="3" t="s">
        <v>23</v>
      </c>
      <c r="H240" s="3" t="s">
        <v>24</v>
      </c>
      <c r="I240" s="3" t="s">
        <v>25</v>
      </c>
      <c r="J240" s="3">
        <v>2.0</v>
      </c>
      <c r="K240" s="3" t="s">
        <v>1904</v>
      </c>
      <c r="L240" s="3" t="s">
        <v>31</v>
      </c>
      <c r="M240" s="6">
        <v>31321.0</v>
      </c>
      <c r="N240" s="3">
        <v>40.0</v>
      </c>
      <c r="O240" s="3">
        <v>1.0</v>
      </c>
    </row>
    <row r="241">
      <c r="A241" s="3" t="s">
        <v>841</v>
      </c>
      <c r="B241" s="5" t="s">
        <v>843</v>
      </c>
      <c r="C241" s="3" t="s">
        <v>19</v>
      </c>
      <c r="D241" s="3" t="s">
        <v>20</v>
      </c>
      <c r="E241" s="3" t="s">
        <v>844</v>
      </c>
      <c r="F241" s="3" t="s">
        <v>22</v>
      </c>
      <c r="G241" s="3" t="s">
        <v>23</v>
      </c>
      <c r="H241" s="3" t="s">
        <v>24</v>
      </c>
      <c r="I241" s="3" t="s">
        <v>25</v>
      </c>
      <c r="J241" s="3" t="s">
        <v>27</v>
      </c>
      <c r="K241" s="3" t="s">
        <v>27</v>
      </c>
      <c r="L241" s="3" t="s">
        <v>31</v>
      </c>
      <c r="M241" s="6">
        <v>675353.0</v>
      </c>
      <c r="N241" s="6">
        <v>44548.0</v>
      </c>
      <c r="O241" s="3" t="s">
        <v>27</v>
      </c>
    </row>
    <row r="242">
      <c r="A242" s="3" t="s">
        <v>48</v>
      </c>
      <c r="B242" s="5" t="s">
        <v>50</v>
      </c>
      <c r="C242" s="3" t="s">
        <v>19</v>
      </c>
      <c r="D242" s="3" t="s">
        <v>20</v>
      </c>
      <c r="E242" s="3" t="s">
        <v>51</v>
      </c>
      <c r="F242" s="3" t="s">
        <v>52</v>
      </c>
      <c r="G242" s="3" t="s">
        <v>53</v>
      </c>
      <c r="H242" s="3" t="s">
        <v>54</v>
      </c>
      <c r="I242" s="3" t="s">
        <v>27</v>
      </c>
      <c r="J242" s="3" t="s">
        <v>27</v>
      </c>
      <c r="K242" s="3" t="s">
        <v>27</v>
      </c>
      <c r="L242" s="3" t="s">
        <v>31</v>
      </c>
      <c r="M242" s="3" t="s">
        <v>27</v>
      </c>
      <c r="N242" s="3" t="s">
        <v>27</v>
      </c>
      <c r="O242" s="3">
        <v>451.0</v>
      </c>
    </row>
    <row r="243">
      <c r="A243" s="3" t="s">
        <v>55</v>
      </c>
      <c r="B243" s="5" t="s">
        <v>56</v>
      </c>
      <c r="C243" s="3" t="s">
        <v>19</v>
      </c>
      <c r="D243" s="3" t="s">
        <v>20</v>
      </c>
      <c r="E243" s="3" t="s">
        <v>57</v>
      </c>
      <c r="F243" s="3" t="s">
        <v>22</v>
      </c>
      <c r="G243" s="3" t="s">
        <v>23</v>
      </c>
      <c r="H243" s="3" t="s">
        <v>24</v>
      </c>
      <c r="I243" s="3" t="s">
        <v>25</v>
      </c>
      <c r="J243" s="3">
        <v>8.0</v>
      </c>
      <c r="K243" s="3" t="s">
        <v>27</v>
      </c>
      <c r="L243" s="3" t="s">
        <v>31</v>
      </c>
      <c r="M243" s="6">
        <v>21324.0</v>
      </c>
      <c r="N243" s="3">
        <v>165.0</v>
      </c>
      <c r="O243" s="3">
        <v>13.0</v>
      </c>
    </row>
    <row r="244">
      <c r="A244" s="3" t="s">
        <v>58</v>
      </c>
      <c r="B244" s="5" t="s">
        <v>59</v>
      </c>
      <c r="C244" s="3" t="s">
        <v>19</v>
      </c>
      <c r="D244" s="3" t="s">
        <v>20</v>
      </c>
      <c r="E244" s="3" t="s">
        <v>60</v>
      </c>
      <c r="F244" s="3" t="s">
        <v>22</v>
      </c>
      <c r="G244" s="3" t="s">
        <v>23</v>
      </c>
      <c r="H244" s="3" t="s">
        <v>24</v>
      </c>
      <c r="I244" s="3" t="s">
        <v>25</v>
      </c>
      <c r="J244" s="3" t="s">
        <v>27</v>
      </c>
      <c r="K244" s="3" t="s">
        <v>27</v>
      </c>
      <c r="L244" s="3" t="s">
        <v>31</v>
      </c>
      <c r="M244" s="3" t="s">
        <v>27</v>
      </c>
      <c r="N244" s="3" t="s">
        <v>27</v>
      </c>
      <c r="O244" s="3" t="s">
        <v>27</v>
      </c>
    </row>
    <row r="245">
      <c r="A245" s="3" t="s">
        <v>38</v>
      </c>
      <c r="B245" s="5" t="s">
        <v>40</v>
      </c>
      <c r="C245" s="3" t="s">
        <v>19</v>
      </c>
      <c r="D245" s="3" t="s">
        <v>20</v>
      </c>
      <c r="E245" s="3" t="s">
        <v>41</v>
      </c>
      <c r="F245" s="3" t="s">
        <v>22</v>
      </c>
      <c r="G245" s="3" t="s">
        <v>23</v>
      </c>
      <c r="H245" s="3" t="s">
        <v>24</v>
      </c>
      <c r="I245" s="3" t="s">
        <v>25</v>
      </c>
      <c r="J245" s="3">
        <v>9.0</v>
      </c>
      <c r="K245" s="3" t="s">
        <v>1905</v>
      </c>
      <c r="L245" s="3" t="s">
        <v>31</v>
      </c>
      <c r="M245" s="6">
        <v>129960.0</v>
      </c>
      <c r="N245" s="3">
        <v>884.0</v>
      </c>
      <c r="O245" s="3">
        <v>554.0</v>
      </c>
    </row>
    <row r="246">
      <c r="A246" s="3" t="s">
        <v>38</v>
      </c>
      <c r="B246" s="5" t="s">
        <v>40</v>
      </c>
      <c r="C246" s="3" t="s">
        <v>19</v>
      </c>
      <c r="D246" s="3" t="s">
        <v>20</v>
      </c>
      <c r="E246" s="3" t="s">
        <v>41</v>
      </c>
      <c r="F246" s="3" t="s">
        <v>22</v>
      </c>
      <c r="G246" s="3" t="s">
        <v>23</v>
      </c>
      <c r="H246" s="3" t="s">
        <v>24</v>
      </c>
      <c r="I246" s="3" t="s">
        <v>25</v>
      </c>
      <c r="J246" s="3">
        <v>9.0</v>
      </c>
      <c r="K246" s="3" t="s">
        <v>1905</v>
      </c>
      <c r="L246" s="3" t="s">
        <v>31</v>
      </c>
      <c r="M246" s="6">
        <v>129960.0</v>
      </c>
      <c r="N246" s="3">
        <v>884.0</v>
      </c>
      <c r="O246" s="3">
        <v>554.0</v>
      </c>
    </row>
    <row r="247">
      <c r="A247" s="3" t="s">
        <v>42</v>
      </c>
      <c r="B247" s="5" t="s">
        <v>43</v>
      </c>
      <c r="C247" s="3" t="s">
        <v>19</v>
      </c>
      <c r="D247" s="3" t="s">
        <v>20</v>
      </c>
      <c r="E247" s="3" t="s">
        <v>44</v>
      </c>
      <c r="F247" s="3" t="s">
        <v>22</v>
      </c>
      <c r="G247" s="3" t="s">
        <v>23</v>
      </c>
      <c r="H247" s="3" t="s">
        <v>24</v>
      </c>
      <c r="I247" s="3" t="s">
        <v>25</v>
      </c>
      <c r="J247" s="3">
        <v>36.0</v>
      </c>
      <c r="K247" s="3" t="s">
        <v>1906</v>
      </c>
      <c r="L247" s="3" t="s">
        <v>31</v>
      </c>
      <c r="M247" s="6">
        <v>135567.0</v>
      </c>
      <c r="N247" s="3">
        <v>316.0</v>
      </c>
      <c r="O247" s="3">
        <v>522.0</v>
      </c>
    </row>
    <row r="248">
      <c r="A248" s="3" t="s">
        <v>45</v>
      </c>
      <c r="B248" s="5" t="s">
        <v>46</v>
      </c>
      <c r="C248" s="3" t="s">
        <v>19</v>
      </c>
      <c r="D248" s="3" t="s">
        <v>20</v>
      </c>
      <c r="E248" s="3" t="s">
        <v>47</v>
      </c>
      <c r="F248" s="3" t="s">
        <v>22</v>
      </c>
      <c r="G248" s="3" t="s">
        <v>23</v>
      </c>
      <c r="H248" s="3" t="s">
        <v>24</v>
      </c>
      <c r="I248" s="3" t="s">
        <v>25</v>
      </c>
      <c r="J248" s="3">
        <v>7.0</v>
      </c>
      <c r="K248" s="3" t="s">
        <v>1907</v>
      </c>
      <c r="L248" s="3" t="s">
        <v>31</v>
      </c>
      <c r="M248" s="6">
        <v>88970.0</v>
      </c>
      <c r="N248" s="3">
        <v>191.0</v>
      </c>
      <c r="O248" s="3">
        <v>86.0</v>
      </c>
    </row>
    <row r="249">
      <c r="A249" s="3" t="s">
        <v>1101</v>
      </c>
      <c r="B249" s="5" t="s">
        <v>1103</v>
      </c>
      <c r="C249" s="3" t="s">
        <v>19</v>
      </c>
      <c r="D249" s="3" t="s">
        <v>20</v>
      </c>
      <c r="E249" s="3" t="s">
        <v>1104</v>
      </c>
      <c r="F249" s="3" t="s">
        <v>69</v>
      </c>
      <c r="G249" s="3" t="s">
        <v>23</v>
      </c>
      <c r="H249" s="3" t="s">
        <v>24</v>
      </c>
      <c r="I249" s="3" t="s">
        <v>25</v>
      </c>
      <c r="J249" s="3">
        <v>28.0</v>
      </c>
      <c r="K249" s="3" t="s">
        <v>1908</v>
      </c>
      <c r="L249" s="3" t="s">
        <v>31</v>
      </c>
      <c r="M249" s="6">
        <v>214923.0</v>
      </c>
      <c r="N249" s="6">
        <v>5665.0</v>
      </c>
      <c r="O249" s="3">
        <v>175.0</v>
      </c>
    </row>
    <row r="250">
      <c r="A250" s="3" t="s">
        <v>1105</v>
      </c>
      <c r="B250" s="5" t="s">
        <v>1106</v>
      </c>
      <c r="C250" s="3" t="s">
        <v>19</v>
      </c>
      <c r="D250" s="3" t="s">
        <v>84</v>
      </c>
      <c r="E250" s="3" t="s">
        <v>1107</v>
      </c>
      <c r="F250" s="3" t="s">
        <v>64</v>
      </c>
      <c r="G250" s="3" t="s">
        <v>23</v>
      </c>
      <c r="H250" s="3" t="s">
        <v>24</v>
      </c>
      <c r="I250" s="3" t="s">
        <v>25</v>
      </c>
      <c r="J250" s="3" t="s">
        <v>27</v>
      </c>
      <c r="K250" s="3" t="s">
        <v>27</v>
      </c>
      <c r="L250" s="3" t="s">
        <v>31</v>
      </c>
      <c r="M250" s="6">
        <v>49538.0</v>
      </c>
      <c r="N250" s="3">
        <v>249.0</v>
      </c>
      <c r="O250" s="3">
        <v>131.0</v>
      </c>
    </row>
    <row r="251">
      <c r="A251" s="3" t="s">
        <v>1108</v>
      </c>
      <c r="B251" s="5" t="s">
        <v>1109</v>
      </c>
      <c r="C251" s="3" t="s">
        <v>19</v>
      </c>
      <c r="D251" s="3" t="s">
        <v>20</v>
      </c>
      <c r="E251" s="3" t="s">
        <v>1110</v>
      </c>
      <c r="F251" s="3" t="s">
        <v>22</v>
      </c>
      <c r="G251" s="3" t="s">
        <v>23</v>
      </c>
      <c r="H251" s="3" t="s">
        <v>24</v>
      </c>
      <c r="I251" s="3" t="s">
        <v>25</v>
      </c>
      <c r="J251" s="3">
        <v>9.0</v>
      </c>
      <c r="K251" s="3" t="s">
        <v>1909</v>
      </c>
      <c r="L251" s="3" t="s">
        <v>31</v>
      </c>
      <c r="M251" s="6">
        <v>133793.0</v>
      </c>
      <c r="N251" s="3">
        <v>944.0</v>
      </c>
      <c r="O251" s="3">
        <v>148.0</v>
      </c>
    </row>
    <row r="252">
      <c r="A252" s="3" t="s">
        <v>1111</v>
      </c>
      <c r="B252" s="5" t="s">
        <v>1112</v>
      </c>
      <c r="C252" s="3" t="s">
        <v>19</v>
      </c>
      <c r="D252" s="3" t="s">
        <v>20</v>
      </c>
      <c r="E252" s="3" t="s">
        <v>1113</v>
      </c>
      <c r="F252" s="3" t="s">
        <v>22</v>
      </c>
      <c r="G252" s="3" t="s">
        <v>23</v>
      </c>
      <c r="H252" s="3" t="s">
        <v>24</v>
      </c>
      <c r="I252" s="3" t="s">
        <v>25</v>
      </c>
      <c r="J252" s="3">
        <v>21.0</v>
      </c>
      <c r="K252" s="3" t="s">
        <v>1910</v>
      </c>
      <c r="L252" s="3" t="s">
        <v>31</v>
      </c>
      <c r="M252" s="6">
        <v>409279.0</v>
      </c>
      <c r="N252" s="6">
        <v>1925.0</v>
      </c>
      <c r="O252" s="3">
        <v>426.0</v>
      </c>
    </row>
    <row r="253">
      <c r="A253" s="3" t="s">
        <v>1101</v>
      </c>
      <c r="B253" s="5" t="s">
        <v>1103</v>
      </c>
      <c r="C253" s="3" t="s">
        <v>19</v>
      </c>
      <c r="D253" s="3" t="s">
        <v>20</v>
      </c>
      <c r="E253" s="3" t="s">
        <v>1104</v>
      </c>
      <c r="F253" s="3" t="s">
        <v>69</v>
      </c>
      <c r="G253" s="3" t="s">
        <v>23</v>
      </c>
      <c r="H253" s="3" t="s">
        <v>24</v>
      </c>
      <c r="I253" s="3" t="s">
        <v>25</v>
      </c>
      <c r="J253" s="3">
        <v>28.0</v>
      </c>
      <c r="K253" s="3" t="s">
        <v>1908</v>
      </c>
      <c r="L253" s="3" t="s">
        <v>31</v>
      </c>
      <c r="M253" s="6">
        <v>214923.0</v>
      </c>
      <c r="N253" s="6">
        <v>5665.0</v>
      </c>
      <c r="O253" s="3">
        <v>175.0</v>
      </c>
    </row>
    <row r="254">
      <c r="A254" s="3" t="s">
        <v>1114</v>
      </c>
      <c r="B254" s="5" t="s">
        <v>1115</v>
      </c>
      <c r="C254" s="3" t="s">
        <v>19</v>
      </c>
      <c r="D254" s="3" t="s">
        <v>20</v>
      </c>
      <c r="E254" s="3" t="s">
        <v>1116</v>
      </c>
      <c r="F254" s="3" t="s">
        <v>22</v>
      </c>
      <c r="G254" s="3" t="s">
        <v>23</v>
      </c>
      <c r="H254" s="3" t="s">
        <v>24</v>
      </c>
      <c r="I254" s="3" t="s">
        <v>25</v>
      </c>
      <c r="J254" s="3">
        <v>6.0</v>
      </c>
      <c r="K254" s="3" t="s">
        <v>1911</v>
      </c>
      <c r="L254" s="3" t="s">
        <v>31</v>
      </c>
      <c r="M254" s="6">
        <v>90002.0</v>
      </c>
      <c r="N254" s="3">
        <v>210.0</v>
      </c>
      <c r="O254" s="3">
        <v>35.0</v>
      </c>
    </row>
    <row r="255">
      <c r="A255" s="3" t="s">
        <v>1117</v>
      </c>
      <c r="B255" s="5" t="s">
        <v>1118</v>
      </c>
      <c r="C255" s="3" t="s">
        <v>19</v>
      </c>
      <c r="D255" s="3" t="s">
        <v>20</v>
      </c>
      <c r="E255" s="3" t="s">
        <v>1119</v>
      </c>
      <c r="F255" s="3" t="s">
        <v>22</v>
      </c>
      <c r="G255" s="3" t="s">
        <v>23</v>
      </c>
      <c r="H255" s="3" t="s">
        <v>24</v>
      </c>
      <c r="I255" s="3" t="s">
        <v>25</v>
      </c>
      <c r="J255" s="3">
        <v>8.0</v>
      </c>
      <c r="K255" s="3" t="s">
        <v>1912</v>
      </c>
      <c r="L255" s="3" t="s">
        <v>31</v>
      </c>
      <c r="M255" s="6">
        <v>66862.0</v>
      </c>
      <c r="N255" s="3">
        <v>305.0</v>
      </c>
      <c r="O255" s="3">
        <v>28.0</v>
      </c>
    </row>
    <row r="256">
      <c r="A256" s="3" t="s">
        <v>1120</v>
      </c>
      <c r="B256" s="5" t="s">
        <v>1121</v>
      </c>
      <c r="C256" s="3" t="s">
        <v>19</v>
      </c>
      <c r="D256" s="3" t="s">
        <v>20</v>
      </c>
      <c r="E256" s="3" t="s">
        <v>1122</v>
      </c>
      <c r="F256" s="3" t="s">
        <v>69</v>
      </c>
      <c r="G256" s="3" t="s">
        <v>23</v>
      </c>
      <c r="H256" s="3" t="s">
        <v>24</v>
      </c>
      <c r="I256" s="3" t="s">
        <v>25</v>
      </c>
      <c r="J256" s="3" t="s">
        <v>27</v>
      </c>
      <c r="K256" s="3" t="s">
        <v>27</v>
      </c>
      <c r="L256" s="3" t="s">
        <v>31</v>
      </c>
      <c r="M256" s="6">
        <v>173195.0</v>
      </c>
      <c r="N256" s="6">
        <v>2791.0</v>
      </c>
      <c r="O256" s="3">
        <v>122.0</v>
      </c>
    </row>
    <row r="257">
      <c r="A257" s="3" t="s">
        <v>664</v>
      </c>
      <c r="B257" s="5" t="s">
        <v>666</v>
      </c>
      <c r="C257" s="3" t="s">
        <v>19</v>
      </c>
      <c r="D257" s="3" t="s">
        <v>20</v>
      </c>
      <c r="E257" s="3" t="s">
        <v>667</v>
      </c>
      <c r="F257" s="3" t="s">
        <v>69</v>
      </c>
      <c r="G257" s="3" t="s">
        <v>23</v>
      </c>
      <c r="H257" s="3" t="s">
        <v>24</v>
      </c>
      <c r="I257" s="3" t="s">
        <v>25</v>
      </c>
      <c r="J257" s="3">
        <v>0.0</v>
      </c>
      <c r="K257" s="3" t="s">
        <v>1913</v>
      </c>
      <c r="L257" s="3" t="s">
        <v>31</v>
      </c>
      <c r="M257" s="3">
        <v>0.0</v>
      </c>
      <c r="N257" s="3" t="s">
        <v>167</v>
      </c>
      <c r="O257" s="3">
        <v>25.0</v>
      </c>
    </row>
    <row r="258">
      <c r="A258" s="3" t="s">
        <v>631</v>
      </c>
      <c r="B258" s="5" t="s">
        <v>632</v>
      </c>
      <c r="C258" s="3" t="s">
        <v>19</v>
      </c>
      <c r="D258" s="3" t="s">
        <v>20</v>
      </c>
      <c r="E258" s="3" t="s">
        <v>633</v>
      </c>
      <c r="F258" s="3" t="s">
        <v>69</v>
      </c>
      <c r="G258" s="3" t="s">
        <v>23</v>
      </c>
      <c r="H258" s="3" t="s">
        <v>24</v>
      </c>
      <c r="I258" s="3" t="s">
        <v>25</v>
      </c>
      <c r="J258" s="3">
        <v>15.0</v>
      </c>
      <c r="K258" s="3" t="s">
        <v>27</v>
      </c>
      <c r="L258" s="3" t="s">
        <v>31</v>
      </c>
      <c r="M258" s="6">
        <v>45231.0</v>
      </c>
      <c r="N258" s="3">
        <v>855.0</v>
      </c>
      <c r="O258" s="3">
        <v>132.0</v>
      </c>
    </row>
    <row r="259">
      <c r="A259" s="3" t="s">
        <v>1608</v>
      </c>
      <c r="B259" s="5" t="s">
        <v>1609</v>
      </c>
      <c r="C259" s="3" t="s">
        <v>19</v>
      </c>
      <c r="D259" s="3" t="s">
        <v>20</v>
      </c>
      <c r="E259" s="3" t="s">
        <v>1610</v>
      </c>
      <c r="F259" s="3" t="s">
        <v>69</v>
      </c>
      <c r="G259" s="3" t="s">
        <v>23</v>
      </c>
      <c r="H259" s="3" t="s">
        <v>24</v>
      </c>
      <c r="I259" s="3" t="s">
        <v>25</v>
      </c>
      <c r="J259" s="3">
        <v>2.0</v>
      </c>
      <c r="K259" s="3" t="s">
        <v>1914</v>
      </c>
      <c r="L259" s="3" t="s">
        <v>31</v>
      </c>
      <c r="M259" s="6">
        <v>140574.0</v>
      </c>
      <c r="N259" s="3">
        <v>351.0</v>
      </c>
      <c r="O259" s="3">
        <v>109.0</v>
      </c>
    </row>
    <row r="260">
      <c r="A260" s="3" t="s">
        <v>951</v>
      </c>
      <c r="B260" s="5" t="s">
        <v>952</v>
      </c>
      <c r="C260" s="3" t="s">
        <v>19</v>
      </c>
      <c r="D260" s="3" t="s">
        <v>20</v>
      </c>
      <c r="E260" s="3" t="s">
        <v>953</v>
      </c>
      <c r="F260" s="3" t="s">
        <v>954</v>
      </c>
      <c r="G260" s="3" t="s">
        <v>23</v>
      </c>
      <c r="H260" s="3" t="s">
        <v>24</v>
      </c>
      <c r="I260" s="3" t="s">
        <v>25</v>
      </c>
      <c r="J260" s="3">
        <v>4.0</v>
      </c>
      <c r="K260" s="3" t="s">
        <v>27</v>
      </c>
      <c r="L260" s="3" t="s">
        <v>31</v>
      </c>
      <c r="M260" s="6">
        <v>70363.0</v>
      </c>
      <c r="N260" s="3">
        <v>32.0</v>
      </c>
      <c r="O260" s="3" t="s">
        <v>27</v>
      </c>
    </row>
    <row r="261">
      <c r="A261" s="3" t="s">
        <v>787</v>
      </c>
      <c r="B261" s="5" t="s">
        <v>789</v>
      </c>
      <c r="C261" s="3" t="s">
        <v>19</v>
      </c>
      <c r="D261" s="3" t="s">
        <v>20</v>
      </c>
      <c r="E261" s="3" t="s">
        <v>790</v>
      </c>
      <c r="F261" s="3" t="s">
        <v>22</v>
      </c>
      <c r="G261" s="3" t="s">
        <v>23</v>
      </c>
      <c r="H261" s="3" t="s">
        <v>24</v>
      </c>
      <c r="I261" s="3" t="s">
        <v>25</v>
      </c>
      <c r="J261" s="3">
        <v>15.0</v>
      </c>
      <c r="K261" s="3" t="s">
        <v>1915</v>
      </c>
      <c r="L261" s="3" t="s">
        <v>31</v>
      </c>
      <c r="M261" s="6">
        <v>158935.0</v>
      </c>
      <c r="N261" s="3">
        <v>687.0</v>
      </c>
      <c r="O261" s="3">
        <v>115.0</v>
      </c>
    </row>
    <row r="262">
      <c r="A262" s="3" t="s">
        <v>1357</v>
      </c>
      <c r="B262" s="5" t="s">
        <v>1358</v>
      </c>
      <c r="C262" s="3" t="s">
        <v>19</v>
      </c>
      <c r="D262" s="3" t="s">
        <v>20</v>
      </c>
      <c r="E262" s="3" t="s">
        <v>1359</v>
      </c>
      <c r="F262" s="3" t="s">
        <v>69</v>
      </c>
      <c r="G262" s="3" t="s">
        <v>23</v>
      </c>
      <c r="H262" s="3" t="s">
        <v>24</v>
      </c>
      <c r="I262" s="3" t="s">
        <v>25</v>
      </c>
      <c r="J262" s="3">
        <v>2.0</v>
      </c>
      <c r="K262" s="3" t="s">
        <v>1904</v>
      </c>
      <c r="L262" s="3" t="s">
        <v>31</v>
      </c>
      <c r="M262" s="6">
        <v>31321.0</v>
      </c>
      <c r="N262" s="3">
        <v>40.0</v>
      </c>
      <c r="O262" s="3">
        <v>1.0</v>
      </c>
    </row>
    <row r="263">
      <c r="A263" s="3" t="s">
        <v>1105</v>
      </c>
      <c r="B263" s="5" t="s">
        <v>1106</v>
      </c>
      <c r="C263" s="3" t="s">
        <v>19</v>
      </c>
      <c r="D263" s="3" t="s">
        <v>84</v>
      </c>
      <c r="E263" s="3" t="s">
        <v>1107</v>
      </c>
      <c r="F263" s="3" t="s">
        <v>64</v>
      </c>
      <c r="G263" s="3" t="s">
        <v>23</v>
      </c>
      <c r="H263" s="3" t="s">
        <v>24</v>
      </c>
      <c r="I263" s="3" t="s">
        <v>25</v>
      </c>
      <c r="J263" s="3" t="s">
        <v>27</v>
      </c>
      <c r="K263" s="3" t="s">
        <v>27</v>
      </c>
      <c r="L263" s="3" t="s">
        <v>31</v>
      </c>
      <c r="M263" s="6">
        <v>49538.0</v>
      </c>
      <c r="N263" s="3">
        <v>249.0</v>
      </c>
      <c r="O263" s="3">
        <v>131.0</v>
      </c>
    </row>
    <row r="264">
      <c r="A264" s="3" t="s">
        <v>1111</v>
      </c>
      <c r="B264" s="5" t="s">
        <v>1112</v>
      </c>
      <c r="C264" s="3" t="s">
        <v>19</v>
      </c>
      <c r="D264" s="3" t="s">
        <v>20</v>
      </c>
      <c r="E264" s="3" t="s">
        <v>1113</v>
      </c>
      <c r="F264" s="3" t="s">
        <v>22</v>
      </c>
      <c r="G264" s="3" t="s">
        <v>23</v>
      </c>
      <c r="H264" s="3" t="s">
        <v>24</v>
      </c>
      <c r="I264" s="3" t="s">
        <v>25</v>
      </c>
      <c r="J264" s="3">
        <v>21.0</v>
      </c>
      <c r="K264" s="3" t="s">
        <v>1910</v>
      </c>
      <c r="L264" s="3" t="s">
        <v>31</v>
      </c>
      <c r="M264" s="6">
        <v>409279.0</v>
      </c>
      <c r="N264" s="6">
        <v>1925.0</v>
      </c>
      <c r="O264" s="3">
        <v>426.0</v>
      </c>
    </row>
    <row r="265">
      <c r="A265" s="3" t="s">
        <v>1488</v>
      </c>
      <c r="B265" s="5" t="s">
        <v>1490</v>
      </c>
      <c r="C265" s="3" t="s">
        <v>19</v>
      </c>
      <c r="D265" s="3" t="s">
        <v>20</v>
      </c>
      <c r="E265" s="3" t="s">
        <v>1491</v>
      </c>
      <c r="F265" s="3" t="s">
        <v>64</v>
      </c>
      <c r="G265" s="3" t="s">
        <v>23</v>
      </c>
      <c r="H265" s="3" t="s">
        <v>24</v>
      </c>
      <c r="I265" s="3" t="s">
        <v>25</v>
      </c>
      <c r="J265" s="3">
        <v>176.0</v>
      </c>
      <c r="K265" s="3" t="s">
        <v>1916</v>
      </c>
      <c r="L265" s="3" t="s">
        <v>31</v>
      </c>
      <c r="M265" s="6">
        <v>794028.0</v>
      </c>
      <c r="N265" s="6">
        <v>7701.0</v>
      </c>
      <c r="O265" s="3" t="s">
        <v>27</v>
      </c>
    </row>
    <row r="266">
      <c r="A266" s="3" t="s">
        <v>791</v>
      </c>
      <c r="B266" s="5" t="s">
        <v>792</v>
      </c>
      <c r="C266" s="3" t="s">
        <v>19</v>
      </c>
      <c r="D266" s="3" t="s">
        <v>20</v>
      </c>
      <c r="E266" s="3" t="s">
        <v>793</v>
      </c>
      <c r="F266" s="3" t="s">
        <v>69</v>
      </c>
      <c r="G266" s="3" t="s">
        <v>23</v>
      </c>
      <c r="H266" s="3" t="s">
        <v>24</v>
      </c>
      <c r="I266" s="3" t="s">
        <v>25</v>
      </c>
      <c r="J266" s="3">
        <v>2.0</v>
      </c>
      <c r="K266" s="3" t="s">
        <v>1917</v>
      </c>
      <c r="L266" s="3" t="s">
        <v>31</v>
      </c>
      <c r="M266" s="6">
        <v>15084.0</v>
      </c>
      <c r="N266" s="3">
        <v>65.0</v>
      </c>
      <c r="O266" s="3">
        <v>1.0</v>
      </c>
    </row>
    <row r="267">
      <c r="A267" s="3" t="s">
        <v>794</v>
      </c>
      <c r="B267" s="5" t="s">
        <v>795</v>
      </c>
      <c r="C267" s="3" t="s">
        <v>19</v>
      </c>
      <c r="D267" s="3" t="s">
        <v>20</v>
      </c>
      <c r="E267" s="3" t="s">
        <v>796</v>
      </c>
      <c r="F267" s="3" t="s">
        <v>69</v>
      </c>
      <c r="G267" s="3" t="s">
        <v>23</v>
      </c>
      <c r="H267" s="3" t="s">
        <v>24</v>
      </c>
      <c r="I267" s="3" t="s">
        <v>25</v>
      </c>
      <c r="J267" s="3">
        <v>4.0</v>
      </c>
      <c r="K267" s="3" t="s">
        <v>1918</v>
      </c>
      <c r="L267" s="3" t="s">
        <v>31</v>
      </c>
      <c r="M267" s="6">
        <v>38369.0</v>
      </c>
      <c r="N267" s="3">
        <v>83.0</v>
      </c>
      <c r="O267" s="3">
        <v>9.0</v>
      </c>
    </row>
    <row r="268">
      <c r="A268" s="3" t="s">
        <v>1114</v>
      </c>
      <c r="B268" s="5" t="s">
        <v>1115</v>
      </c>
      <c r="C268" s="3" t="s">
        <v>19</v>
      </c>
      <c r="D268" s="3" t="s">
        <v>20</v>
      </c>
      <c r="E268" s="3" t="s">
        <v>1116</v>
      </c>
      <c r="F268" s="3" t="s">
        <v>22</v>
      </c>
      <c r="G268" s="3" t="s">
        <v>23</v>
      </c>
      <c r="H268" s="3" t="s">
        <v>24</v>
      </c>
      <c r="I268" s="3" t="s">
        <v>25</v>
      </c>
      <c r="J268" s="3">
        <v>6.0</v>
      </c>
      <c r="K268" s="3" t="s">
        <v>1911</v>
      </c>
      <c r="L268" s="3" t="s">
        <v>31</v>
      </c>
      <c r="M268" s="6">
        <v>90002.0</v>
      </c>
      <c r="N268" s="3">
        <v>210.0</v>
      </c>
      <c r="O268" s="3">
        <v>35.0</v>
      </c>
    </row>
    <row r="269">
      <c r="A269" s="3" t="s">
        <v>664</v>
      </c>
      <c r="B269" s="5" t="s">
        <v>666</v>
      </c>
      <c r="C269" s="3" t="s">
        <v>19</v>
      </c>
      <c r="D269" s="3" t="s">
        <v>20</v>
      </c>
      <c r="E269" s="3" t="s">
        <v>667</v>
      </c>
      <c r="F269" s="3" t="s">
        <v>69</v>
      </c>
      <c r="G269" s="3" t="s">
        <v>23</v>
      </c>
      <c r="H269" s="3" t="s">
        <v>24</v>
      </c>
      <c r="I269" s="3" t="s">
        <v>25</v>
      </c>
      <c r="J269" s="3">
        <v>0.0</v>
      </c>
      <c r="K269" s="3" t="s">
        <v>1913</v>
      </c>
      <c r="L269" s="3" t="s">
        <v>31</v>
      </c>
      <c r="M269" s="3">
        <v>0.0</v>
      </c>
      <c r="N269" s="3" t="s">
        <v>167</v>
      </c>
      <c r="O269" s="3">
        <v>23.0</v>
      </c>
    </row>
    <row r="270">
      <c r="A270" s="3" t="s">
        <v>1485</v>
      </c>
      <c r="B270" s="5" t="s">
        <v>1486</v>
      </c>
      <c r="C270" s="3" t="s">
        <v>19</v>
      </c>
      <c r="D270" s="3" t="s">
        <v>20</v>
      </c>
      <c r="E270" s="3" t="s">
        <v>1487</v>
      </c>
      <c r="F270" s="3" t="s">
        <v>69</v>
      </c>
      <c r="G270" s="3" t="s">
        <v>23</v>
      </c>
      <c r="H270" s="3" t="s">
        <v>24</v>
      </c>
      <c r="I270" s="3" t="s">
        <v>25</v>
      </c>
      <c r="J270" s="3">
        <v>22.0</v>
      </c>
      <c r="K270" s="3" t="s">
        <v>27</v>
      </c>
      <c r="L270" s="3" t="s">
        <v>31</v>
      </c>
      <c r="M270" s="6">
        <v>222813.0</v>
      </c>
      <c r="N270" s="3">
        <v>495.0</v>
      </c>
      <c r="O270" s="3">
        <v>66.0</v>
      </c>
    </row>
    <row r="271">
      <c r="A271" s="3" t="s">
        <v>1378</v>
      </c>
      <c r="B271" s="5" t="s">
        <v>1380</v>
      </c>
      <c r="C271" s="3" t="s">
        <v>19</v>
      </c>
      <c r="D271" s="3" t="s">
        <v>20</v>
      </c>
      <c r="E271" s="3" t="s">
        <v>1381</v>
      </c>
      <c r="F271" s="3" t="s">
        <v>69</v>
      </c>
      <c r="G271" s="3" t="s">
        <v>23</v>
      </c>
      <c r="H271" s="3" t="s">
        <v>27</v>
      </c>
      <c r="I271" s="3" t="s">
        <v>25</v>
      </c>
      <c r="J271" s="3">
        <v>10.0</v>
      </c>
      <c r="K271" s="3" t="s">
        <v>1919</v>
      </c>
      <c r="L271" s="3" t="s">
        <v>31</v>
      </c>
      <c r="M271" s="6">
        <v>74800.0</v>
      </c>
      <c r="N271" s="3">
        <v>288.0</v>
      </c>
      <c r="O271" s="3">
        <v>35.0</v>
      </c>
    </row>
    <row r="272">
      <c r="A272" s="3" t="s">
        <v>1382</v>
      </c>
      <c r="B272" s="5" t="s">
        <v>1383</v>
      </c>
      <c r="C272" s="3" t="s">
        <v>19</v>
      </c>
      <c r="D272" s="3" t="s">
        <v>20</v>
      </c>
      <c r="E272" s="3" t="s">
        <v>1384</v>
      </c>
      <c r="F272" s="3" t="s">
        <v>22</v>
      </c>
      <c r="G272" s="3" t="s">
        <v>23</v>
      </c>
      <c r="H272" s="3" t="s">
        <v>24</v>
      </c>
      <c r="I272" s="3" t="s">
        <v>167</v>
      </c>
      <c r="J272" s="3">
        <v>15.0</v>
      </c>
      <c r="K272" s="3" t="s">
        <v>1920</v>
      </c>
      <c r="L272" s="3" t="s">
        <v>31</v>
      </c>
      <c r="M272" s="6">
        <v>58480.0</v>
      </c>
      <c r="N272" s="3">
        <v>149.0</v>
      </c>
      <c r="O272" s="3" t="s">
        <v>27</v>
      </c>
    </row>
    <row r="273">
      <c r="A273" s="3" t="s">
        <v>1385</v>
      </c>
      <c r="B273" s="5" t="s">
        <v>1386</v>
      </c>
      <c r="C273" s="3" t="s">
        <v>19</v>
      </c>
      <c r="D273" s="3" t="s">
        <v>1387</v>
      </c>
      <c r="E273" s="3" t="s">
        <v>1388</v>
      </c>
      <c r="F273" s="3" t="s">
        <v>22</v>
      </c>
      <c r="G273" s="3" t="s">
        <v>23</v>
      </c>
      <c r="H273" s="3" t="s">
        <v>24</v>
      </c>
      <c r="I273" s="3" t="s">
        <v>25</v>
      </c>
      <c r="J273" s="3">
        <v>5.0</v>
      </c>
      <c r="K273" s="3" t="s">
        <v>1921</v>
      </c>
      <c r="L273" s="3" t="s">
        <v>31</v>
      </c>
      <c r="M273" s="6">
        <v>39610.0</v>
      </c>
      <c r="N273" s="3">
        <v>12.0</v>
      </c>
      <c r="O273" s="3" t="s">
        <v>27</v>
      </c>
    </row>
    <row r="274">
      <c r="A274" s="3" t="s">
        <v>1389</v>
      </c>
      <c r="B274" s="5" t="s">
        <v>1390</v>
      </c>
      <c r="C274" s="3" t="s">
        <v>19</v>
      </c>
      <c r="D274" s="3" t="s">
        <v>20</v>
      </c>
      <c r="E274" s="3" t="s">
        <v>1391</v>
      </c>
      <c r="F274" s="3" t="s">
        <v>22</v>
      </c>
      <c r="G274" s="3" t="s">
        <v>23</v>
      </c>
      <c r="H274" s="3" t="s">
        <v>24</v>
      </c>
      <c r="I274" s="3" t="s">
        <v>25</v>
      </c>
      <c r="J274" s="3">
        <v>10.0</v>
      </c>
      <c r="K274" s="3" t="s">
        <v>27</v>
      </c>
      <c r="L274" s="3" t="s">
        <v>31</v>
      </c>
      <c r="M274" s="6">
        <v>87191.0</v>
      </c>
      <c r="N274" s="3">
        <v>390.0</v>
      </c>
      <c r="O274" s="3" t="s">
        <v>27</v>
      </c>
    </row>
    <row r="275">
      <c r="A275" s="3" t="s">
        <v>1392</v>
      </c>
      <c r="B275" s="5" t="s">
        <v>1393</v>
      </c>
      <c r="C275" s="3" t="s">
        <v>19</v>
      </c>
      <c r="D275" s="3" t="s">
        <v>20</v>
      </c>
      <c r="E275" s="3" t="s">
        <v>27</v>
      </c>
      <c r="F275" s="3" t="s">
        <v>22</v>
      </c>
      <c r="G275" s="3" t="s">
        <v>27</v>
      </c>
      <c r="H275" s="3" t="s">
        <v>27</v>
      </c>
      <c r="I275" s="3" t="s">
        <v>25</v>
      </c>
      <c r="J275" s="3">
        <v>13.0</v>
      </c>
      <c r="K275" s="3" t="s">
        <v>27</v>
      </c>
      <c r="L275" s="3" t="s">
        <v>31</v>
      </c>
      <c r="M275" s="6">
        <v>328403.0</v>
      </c>
      <c r="N275" s="3">
        <v>372.0</v>
      </c>
      <c r="O275" s="3">
        <v>148.0</v>
      </c>
    </row>
    <row r="276">
      <c r="A276" s="3" t="s">
        <v>1394</v>
      </c>
      <c r="B276" s="5" t="s">
        <v>1395</v>
      </c>
      <c r="C276" s="3" t="s">
        <v>19</v>
      </c>
      <c r="D276" s="3" t="s">
        <v>20</v>
      </c>
      <c r="E276" s="3" t="s">
        <v>1396</v>
      </c>
      <c r="F276" s="3" t="s">
        <v>64</v>
      </c>
      <c r="G276" s="3" t="s">
        <v>23</v>
      </c>
      <c r="H276" s="3" t="s">
        <v>24</v>
      </c>
      <c r="I276" s="3" t="s">
        <v>25</v>
      </c>
      <c r="J276" s="3">
        <v>28.0</v>
      </c>
      <c r="K276" s="3" t="s">
        <v>27</v>
      </c>
      <c r="L276" s="3" t="s">
        <v>31</v>
      </c>
      <c r="M276" s="6">
        <v>206957.0</v>
      </c>
      <c r="N276" s="6">
        <v>1939.0</v>
      </c>
      <c r="O276" s="3" t="s">
        <v>27</v>
      </c>
    </row>
    <row r="277">
      <c r="A277" s="3" t="s">
        <v>1397</v>
      </c>
      <c r="B277" s="5" t="s">
        <v>1398</v>
      </c>
      <c r="C277" s="3" t="s">
        <v>19</v>
      </c>
      <c r="D277" s="3" t="s">
        <v>20</v>
      </c>
      <c r="E277" s="3" t="s">
        <v>1399</v>
      </c>
      <c r="F277" s="3" t="s">
        <v>22</v>
      </c>
      <c r="G277" s="3" t="s">
        <v>23</v>
      </c>
      <c r="H277" s="3" t="s">
        <v>24</v>
      </c>
      <c r="I277" s="3" t="s">
        <v>25</v>
      </c>
      <c r="J277" s="3">
        <v>10.0</v>
      </c>
      <c r="K277" s="3" t="s">
        <v>1922</v>
      </c>
      <c r="L277" s="3" t="s">
        <v>31</v>
      </c>
      <c r="M277" s="6">
        <v>211895.0</v>
      </c>
      <c r="N277" s="3">
        <v>978.0</v>
      </c>
      <c r="O277" s="3">
        <v>157.0</v>
      </c>
    </row>
    <row r="278">
      <c r="A278" s="3" t="s">
        <v>1400</v>
      </c>
      <c r="B278" s="5" t="s">
        <v>1401</v>
      </c>
      <c r="C278" s="3" t="s">
        <v>19</v>
      </c>
      <c r="D278" s="3" t="s">
        <v>20</v>
      </c>
      <c r="E278" s="3" t="s">
        <v>1402</v>
      </c>
      <c r="F278" s="3" t="s">
        <v>69</v>
      </c>
      <c r="G278" s="3" t="s">
        <v>1403</v>
      </c>
      <c r="H278" s="3" t="s">
        <v>1404</v>
      </c>
      <c r="I278" s="3" t="s">
        <v>25</v>
      </c>
      <c r="J278" s="3">
        <v>7.0</v>
      </c>
      <c r="K278" s="3" t="s">
        <v>27</v>
      </c>
      <c r="L278" s="3" t="s">
        <v>31</v>
      </c>
      <c r="M278" s="3" t="s">
        <v>27</v>
      </c>
      <c r="N278" s="3">
        <v>196.0</v>
      </c>
      <c r="O278" s="3" t="s">
        <v>27</v>
      </c>
    </row>
    <row r="279">
      <c r="A279" s="3" t="s">
        <v>1405</v>
      </c>
      <c r="B279" s="5" t="s">
        <v>1406</v>
      </c>
      <c r="C279" s="3" t="s">
        <v>19</v>
      </c>
      <c r="D279" s="3" t="s">
        <v>20</v>
      </c>
      <c r="E279" s="3" t="s">
        <v>1407</v>
      </c>
      <c r="F279" s="3" t="s">
        <v>526</v>
      </c>
      <c r="G279" s="3" t="s">
        <v>23</v>
      </c>
      <c r="H279" s="3" t="s">
        <v>24</v>
      </c>
      <c r="I279" s="3" t="s">
        <v>25</v>
      </c>
      <c r="J279" s="3" t="s">
        <v>27</v>
      </c>
      <c r="K279" s="3" t="s">
        <v>27</v>
      </c>
      <c r="L279" s="3" t="s">
        <v>31</v>
      </c>
      <c r="M279" s="6">
        <v>966386.0</v>
      </c>
      <c r="N279" s="6">
        <v>16440.0</v>
      </c>
      <c r="O279" s="6">
        <v>4318.0</v>
      </c>
    </row>
    <row r="280">
      <c r="A280" s="3" t="s">
        <v>1389</v>
      </c>
      <c r="B280" s="5" t="s">
        <v>1390</v>
      </c>
      <c r="C280" s="3" t="s">
        <v>19</v>
      </c>
      <c r="D280" s="3" t="s">
        <v>20</v>
      </c>
      <c r="E280" s="3" t="s">
        <v>1391</v>
      </c>
      <c r="F280" s="3" t="s">
        <v>22</v>
      </c>
      <c r="G280" s="3" t="s">
        <v>23</v>
      </c>
      <c r="H280" s="3" t="s">
        <v>24</v>
      </c>
      <c r="I280" s="3" t="s">
        <v>25</v>
      </c>
      <c r="J280" s="3">
        <v>10.0</v>
      </c>
      <c r="K280" s="3" t="s">
        <v>27</v>
      </c>
      <c r="L280" s="3" t="s">
        <v>31</v>
      </c>
      <c r="M280" s="6">
        <v>87191.0</v>
      </c>
      <c r="N280" s="3">
        <v>390.0</v>
      </c>
      <c r="O280" s="3" t="s">
        <v>27</v>
      </c>
    </row>
    <row r="281">
      <c r="A281" s="3" t="s">
        <v>1408</v>
      </c>
      <c r="B281" s="5" t="s">
        <v>1409</v>
      </c>
      <c r="C281" s="3" t="s">
        <v>19</v>
      </c>
      <c r="D281" s="3" t="s">
        <v>20</v>
      </c>
      <c r="E281" s="3" t="s">
        <v>1410</v>
      </c>
      <c r="F281" s="3" t="s">
        <v>69</v>
      </c>
      <c r="G281" s="3" t="s">
        <v>23</v>
      </c>
      <c r="H281" s="3" t="s">
        <v>24</v>
      </c>
      <c r="I281" s="3" t="s">
        <v>25</v>
      </c>
      <c r="J281" s="3">
        <v>12.0</v>
      </c>
      <c r="K281" s="3" t="s">
        <v>1923</v>
      </c>
      <c r="L281" s="3" t="s">
        <v>31</v>
      </c>
      <c r="M281" s="6">
        <v>31405.0</v>
      </c>
      <c r="N281" s="3">
        <v>17.0</v>
      </c>
      <c r="O281" s="3">
        <v>15.0</v>
      </c>
    </row>
    <row r="282">
      <c r="A282" s="3" t="s">
        <v>1418</v>
      </c>
      <c r="B282" s="5" t="s">
        <v>1419</v>
      </c>
      <c r="C282" s="3" t="s">
        <v>19</v>
      </c>
      <c r="D282" s="3" t="s">
        <v>20</v>
      </c>
      <c r="E282" s="3" t="s">
        <v>1420</v>
      </c>
      <c r="F282" s="3" t="s">
        <v>22</v>
      </c>
      <c r="G282" s="3" t="s">
        <v>23</v>
      </c>
      <c r="H282" s="3" t="s">
        <v>24</v>
      </c>
      <c r="I282" s="3" t="s">
        <v>25</v>
      </c>
      <c r="J282" s="3">
        <v>6.0</v>
      </c>
      <c r="K282" s="3" t="s">
        <v>27</v>
      </c>
      <c r="L282" s="3" t="s">
        <v>31</v>
      </c>
      <c r="M282" s="6">
        <v>127551.0</v>
      </c>
      <c r="N282" s="6">
        <v>9277.0</v>
      </c>
      <c r="O282" s="3">
        <v>40.0</v>
      </c>
    </row>
    <row r="283">
      <c r="A283" s="3" t="s">
        <v>1924</v>
      </c>
      <c r="B283" s="5" t="s">
        <v>846</v>
      </c>
      <c r="C283" s="3" t="s">
        <v>19</v>
      </c>
      <c r="D283" s="3" t="s">
        <v>20</v>
      </c>
      <c r="E283" s="3" t="s">
        <v>847</v>
      </c>
      <c r="F283" s="3" t="s">
        <v>22</v>
      </c>
      <c r="G283" s="3" t="s">
        <v>23</v>
      </c>
      <c r="H283" s="3" t="s">
        <v>24</v>
      </c>
      <c r="I283" s="3" t="s">
        <v>25</v>
      </c>
      <c r="J283" s="3">
        <v>50.0</v>
      </c>
      <c r="K283" s="3" t="s">
        <v>27</v>
      </c>
      <c r="L283" s="3" t="s">
        <v>31</v>
      </c>
      <c r="M283" s="6">
        <v>199474.0</v>
      </c>
      <c r="N283" s="6">
        <v>3245.0</v>
      </c>
      <c r="O283" s="3" t="s">
        <v>27</v>
      </c>
    </row>
    <row r="284">
      <c r="A284" s="3" t="s">
        <v>1120</v>
      </c>
      <c r="B284" s="5" t="s">
        <v>1121</v>
      </c>
      <c r="C284" s="3" t="s">
        <v>19</v>
      </c>
      <c r="D284" s="3" t="s">
        <v>20</v>
      </c>
      <c r="E284" s="3" t="s">
        <v>1122</v>
      </c>
      <c r="F284" s="3" t="s">
        <v>69</v>
      </c>
      <c r="G284" s="3" t="s">
        <v>23</v>
      </c>
      <c r="H284" s="3" t="s">
        <v>24</v>
      </c>
      <c r="I284" s="3" t="s">
        <v>25</v>
      </c>
      <c r="J284" s="3" t="s">
        <v>27</v>
      </c>
      <c r="K284" s="3" t="s">
        <v>27</v>
      </c>
      <c r="L284" s="3" t="s">
        <v>31</v>
      </c>
      <c r="M284" s="6">
        <v>173195.0</v>
      </c>
      <c r="N284" s="6">
        <v>2791.0</v>
      </c>
      <c r="O284" s="3">
        <v>122.0</v>
      </c>
    </row>
    <row r="285">
      <c r="A285" s="3" t="s">
        <v>1108</v>
      </c>
      <c r="B285" s="5" t="s">
        <v>1109</v>
      </c>
      <c r="C285" s="3" t="s">
        <v>19</v>
      </c>
      <c r="D285" s="3" t="s">
        <v>20</v>
      </c>
      <c r="E285" s="3" t="s">
        <v>1110</v>
      </c>
      <c r="F285" s="3" t="s">
        <v>22</v>
      </c>
      <c r="G285" s="3" t="s">
        <v>23</v>
      </c>
      <c r="H285" s="3" t="s">
        <v>24</v>
      </c>
      <c r="I285" s="3" t="s">
        <v>25</v>
      </c>
      <c r="J285" s="3">
        <v>9.0</v>
      </c>
      <c r="K285" s="3" t="s">
        <v>1909</v>
      </c>
      <c r="L285" s="3" t="s">
        <v>31</v>
      </c>
      <c r="M285" s="6">
        <v>133793.0</v>
      </c>
      <c r="N285" s="3">
        <v>944.0</v>
      </c>
      <c r="O285" s="3">
        <v>148.0</v>
      </c>
    </row>
    <row r="286">
      <c r="A286" s="3" t="s">
        <v>836</v>
      </c>
      <c r="B286" s="5" t="s">
        <v>838</v>
      </c>
      <c r="C286" s="3" t="s">
        <v>19</v>
      </c>
      <c r="D286" s="3" t="s">
        <v>20</v>
      </c>
      <c r="E286" s="3" t="s">
        <v>839</v>
      </c>
      <c r="F286" s="3" t="s">
        <v>69</v>
      </c>
      <c r="G286" s="3" t="s">
        <v>23</v>
      </c>
      <c r="H286" s="3" t="s">
        <v>840</v>
      </c>
      <c r="I286" s="3" t="s">
        <v>25</v>
      </c>
      <c r="J286" s="3">
        <v>9.0</v>
      </c>
      <c r="K286" s="3" t="s">
        <v>27</v>
      </c>
      <c r="L286" s="3" t="s">
        <v>31</v>
      </c>
      <c r="M286" s="6">
        <v>78729.0</v>
      </c>
      <c r="N286" s="3">
        <v>65.0</v>
      </c>
      <c r="O286" s="3">
        <v>67.0</v>
      </c>
    </row>
    <row r="287">
      <c r="A287" s="3" t="s">
        <v>836</v>
      </c>
      <c r="B287" s="5" t="s">
        <v>838</v>
      </c>
      <c r="C287" s="3" t="s">
        <v>19</v>
      </c>
      <c r="D287" s="3" t="s">
        <v>20</v>
      </c>
      <c r="E287" s="3" t="s">
        <v>839</v>
      </c>
      <c r="F287" s="3" t="s">
        <v>69</v>
      </c>
      <c r="G287" s="3" t="s">
        <v>23</v>
      </c>
      <c r="H287" s="3" t="s">
        <v>840</v>
      </c>
      <c r="I287" s="3" t="s">
        <v>25</v>
      </c>
      <c r="J287" s="3">
        <v>9.0</v>
      </c>
      <c r="K287" s="3" t="s">
        <v>27</v>
      </c>
      <c r="L287" s="3" t="s">
        <v>31</v>
      </c>
      <c r="M287" s="6">
        <v>78953.0</v>
      </c>
      <c r="N287" s="3">
        <v>61.0</v>
      </c>
      <c r="O287" s="3">
        <v>63.0</v>
      </c>
    </row>
    <row r="288">
      <c r="A288" s="3" t="s">
        <v>634</v>
      </c>
      <c r="B288" s="5" t="s">
        <v>635</v>
      </c>
      <c r="C288" s="3" t="s">
        <v>19</v>
      </c>
      <c r="D288" s="3" t="s">
        <v>20</v>
      </c>
      <c r="E288" s="3" t="s">
        <v>636</v>
      </c>
      <c r="F288" s="3" t="s">
        <v>69</v>
      </c>
      <c r="G288" s="3" t="s">
        <v>23</v>
      </c>
      <c r="H288" s="3" t="s">
        <v>24</v>
      </c>
      <c r="I288" s="3" t="s">
        <v>25</v>
      </c>
      <c r="J288" s="3">
        <v>71.0</v>
      </c>
      <c r="K288" s="3" t="s">
        <v>1925</v>
      </c>
      <c r="L288" s="3" t="s">
        <v>31</v>
      </c>
      <c r="M288" s="6">
        <v>467228.0</v>
      </c>
      <c r="N288" s="6">
        <v>12288.0</v>
      </c>
      <c r="O288" s="6">
        <v>1426.0</v>
      </c>
    </row>
    <row r="289">
      <c r="A289" s="3" t="s">
        <v>637</v>
      </c>
      <c r="B289" s="5" t="s">
        <v>638</v>
      </c>
      <c r="C289" s="3" t="s">
        <v>19</v>
      </c>
      <c r="D289" s="3" t="s">
        <v>20</v>
      </c>
      <c r="E289" s="3" t="s">
        <v>639</v>
      </c>
      <c r="F289" s="3" t="s">
        <v>22</v>
      </c>
      <c r="G289" s="3" t="s">
        <v>23</v>
      </c>
      <c r="H289" s="3" t="s">
        <v>24</v>
      </c>
      <c r="I289" s="3" t="s">
        <v>25</v>
      </c>
      <c r="J289" s="3">
        <v>27.0</v>
      </c>
      <c r="K289" s="3" t="s">
        <v>1926</v>
      </c>
      <c r="L289" s="3" t="s">
        <v>31</v>
      </c>
      <c r="M289" s="6">
        <v>417597.0</v>
      </c>
      <c r="N289" s="6">
        <v>3074.0</v>
      </c>
      <c r="O289" s="3">
        <v>282.0</v>
      </c>
    </row>
    <row r="290">
      <c r="A290" s="3" t="s">
        <v>640</v>
      </c>
      <c r="B290" s="5" t="s">
        <v>641</v>
      </c>
      <c r="C290" s="3" t="s">
        <v>19</v>
      </c>
      <c r="D290" s="3" t="s">
        <v>20</v>
      </c>
      <c r="E290" s="3" t="s">
        <v>642</v>
      </c>
      <c r="F290" s="3" t="s">
        <v>22</v>
      </c>
      <c r="G290" s="3" t="s">
        <v>23</v>
      </c>
      <c r="H290" s="3" t="s">
        <v>24</v>
      </c>
      <c r="I290" s="3" t="s">
        <v>25</v>
      </c>
      <c r="J290" s="3">
        <v>20.0</v>
      </c>
      <c r="K290" s="3" t="s">
        <v>1927</v>
      </c>
      <c r="L290" s="3" t="s">
        <v>31</v>
      </c>
      <c r="M290" s="6">
        <v>465750.0</v>
      </c>
      <c r="N290" s="6">
        <v>4687.0</v>
      </c>
      <c r="O290" s="3">
        <v>155.0</v>
      </c>
    </row>
    <row r="291">
      <c r="A291" s="3" t="s">
        <v>640</v>
      </c>
      <c r="B291" s="5" t="s">
        <v>641</v>
      </c>
      <c r="C291" s="3" t="s">
        <v>19</v>
      </c>
      <c r="D291" s="3" t="s">
        <v>20</v>
      </c>
      <c r="E291" s="3" t="s">
        <v>642</v>
      </c>
      <c r="F291" s="3" t="s">
        <v>22</v>
      </c>
      <c r="G291" s="3" t="s">
        <v>23</v>
      </c>
      <c r="H291" s="3" t="s">
        <v>24</v>
      </c>
      <c r="I291" s="3" t="s">
        <v>25</v>
      </c>
      <c r="J291" s="3">
        <v>20.0</v>
      </c>
      <c r="K291" s="3" t="s">
        <v>1927</v>
      </c>
      <c r="L291" s="3" t="s">
        <v>31</v>
      </c>
      <c r="M291" s="6">
        <v>465750.0</v>
      </c>
      <c r="N291" s="6">
        <v>4687.0</v>
      </c>
      <c r="O291" s="3">
        <v>155.0</v>
      </c>
    </row>
    <row r="292">
      <c r="A292" s="3" t="s">
        <v>643</v>
      </c>
      <c r="B292" s="5" t="s">
        <v>644</v>
      </c>
      <c r="C292" s="3" t="s">
        <v>19</v>
      </c>
      <c r="D292" s="3" t="s">
        <v>20</v>
      </c>
      <c r="E292" s="3" t="s">
        <v>645</v>
      </c>
      <c r="F292" s="3" t="s">
        <v>69</v>
      </c>
      <c r="G292" s="3" t="s">
        <v>23</v>
      </c>
      <c r="H292" s="3" t="s">
        <v>24</v>
      </c>
      <c r="I292" s="3" t="s">
        <v>25</v>
      </c>
      <c r="J292" s="3">
        <v>9.0</v>
      </c>
      <c r="K292" s="3" t="s">
        <v>1928</v>
      </c>
      <c r="L292" s="3" t="s">
        <v>31</v>
      </c>
      <c r="M292" s="6">
        <v>228629.0</v>
      </c>
      <c r="N292" s="6">
        <v>5365.0</v>
      </c>
      <c r="O292" s="3">
        <v>516.0</v>
      </c>
    </row>
    <row r="293">
      <c r="A293" s="3" t="s">
        <v>646</v>
      </c>
      <c r="B293" s="5" t="s">
        <v>647</v>
      </c>
      <c r="C293" s="3" t="s">
        <v>19</v>
      </c>
      <c r="D293" s="3" t="s">
        <v>20</v>
      </c>
      <c r="E293" s="3" t="s">
        <v>648</v>
      </c>
      <c r="F293" s="3" t="s">
        <v>22</v>
      </c>
      <c r="G293" s="3" t="s">
        <v>23</v>
      </c>
      <c r="H293" s="3" t="s">
        <v>24</v>
      </c>
      <c r="I293" s="3" t="s">
        <v>25</v>
      </c>
      <c r="J293" s="3">
        <v>51.0</v>
      </c>
      <c r="K293" s="3" t="s">
        <v>27</v>
      </c>
      <c r="L293" s="3" t="s">
        <v>31</v>
      </c>
      <c r="M293" s="6">
        <v>392084.0</v>
      </c>
      <c r="N293" s="6">
        <v>6809.0</v>
      </c>
      <c r="O293" s="3">
        <v>296.0</v>
      </c>
    </row>
    <row r="294">
      <c r="A294" s="3" t="s">
        <v>631</v>
      </c>
      <c r="B294" s="5" t="s">
        <v>632</v>
      </c>
      <c r="C294" s="3" t="s">
        <v>19</v>
      </c>
      <c r="D294" s="3" t="s">
        <v>20</v>
      </c>
      <c r="E294" s="3" t="s">
        <v>633</v>
      </c>
      <c r="F294" s="3" t="s">
        <v>69</v>
      </c>
      <c r="G294" s="3" t="s">
        <v>23</v>
      </c>
      <c r="H294" s="3" t="s">
        <v>24</v>
      </c>
      <c r="I294" s="3" t="s">
        <v>25</v>
      </c>
      <c r="J294" s="3">
        <v>15.0</v>
      </c>
      <c r="K294" s="3" t="s">
        <v>27</v>
      </c>
      <c r="L294" s="3" t="s">
        <v>31</v>
      </c>
      <c r="M294" s="6">
        <v>45231.0</v>
      </c>
      <c r="N294" s="3">
        <v>855.0</v>
      </c>
      <c r="O294" s="3">
        <v>132.0</v>
      </c>
    </row>
    <row r="295">
      <c r="A295" s="3" t="s">
        <v>649</v>
      </c>
      <c r="B295" s="5" t="s">
        <v>650</v>
      </c>
      <c r="C295" s="3" t="s">
        <v>19</v>
      </c>
      <c r="D295" s="3" t="s">
        <v>20</v>
      </c>
      <c r="E295" s="3" t="s">
        <v>651</v>
      </c>
      <c r="F295" s="3" t="s">
        <v>69</v>
      </c>
      <c r="G295" s="3" t="s">
        <v>23</v>
      </c>
      <c r="H295" s="3" t="s">
        <v>24</v>
      </c>
      <c r="I295" s="3" t="s">
        <v>25</v>
      </c>
      <c r="J295" s="3">
        <v>22.0</v>
      </c>
      <c r="K295" s="3" t="s">
        <v>27</v>
      </c>
      <c r="L295" s="3" t="s">
        <v>31</v>
      </c>
      <c r="M295" s="6">
        <v>355255.0</v>
      </c>
      <c r="N295" s="6">
        <v>7306.0</v>
      </c>
      <c r="O295" s="3">
        <v>372.0</v>
      </c>
    </row>
    <row r="296">
      <c r="A296" s="3" t="s">
        <v>652</v>
      </c>
      <c r="B296" s="5" t="s">
        <v>653</v>
      </c>
      <c r="C296" s="3" t="s">
        <v>19</v>
      </c>
      <c r="D296" s="3" t="s">
        <v>20</v>
      </c>
      <c r="E296" s="3" t="s">
        <v>654</v>
      </c>
      <c r="F296" s="3" t="s">
        <v>22</v>
      </c>
      <c r="G296" s="3" t="s">
        <v>23</v>
      </c>
      <c r="H296" s="3" t="s">
        <v>24</v>
      </c>
      <c r="I296" s="3" t="s">
        <v>25</v>
      </c>
      <c r="J296" s="3">
        <v>8.0</v>
      </c>
      <c r="K296" s="3" t="s">
        <v>1929</v>
      </c>
      <c r="L296" s="3" t="s">
        <v>31</v>
      </c>
      <c r="M296" s="6">
        <v>103504.0</v>
      </c>
      <c r="N296" s="6">
        <v>1643.0</v>
      </c>
      <c r="O296" s="3">
        <v>122.0</v>
      </c>
    </row>
    <row r="297">
      <c r="A297" s="3" t="s">
        <v>655</v>
      </c>
      <c r="B297" s="5" t="s">
        <v>656</v>
      </c>
      <c r="C297" s="3" t="s">
        <v>19</v>
      </c>
      <c r="D297" s="3" t="s">
        <v>20</v>
      </c>
      <c r="E297" s="3" t="s">
        <v>657</v>
      </c>
      <c r="F297" s="3" t="s">
        <v>69</v>
      </c>
      <c r="G297" s="3" t="s">
        <v>23</v>
      </c>
      <c r="H297" s="3" t="s">
        <v>24</v>
      </c>
      <c r="I297" s="3" t="s">
        <v>25</v>
      </c>
      <c r="J297" s="3" t="s">
        <v>27</v>
      </c>
      <c r="K297" s="3" t="s">
        <v>27</v>
      </c>
      <c r="L297" s="3" t="s">
        <v>31</v>
      </c>
      <c r="M297" s="6">
        <v>266112.0</v>
      </c>
      <c r="N297" s="6">
        <v>2486.0</v>
      </c>
      <c r="O297" s="3">
        <v>108.0</v>
      </c>
    </row>
    <row r="298">
      <c r="A298" s="3" t="s">
        <v>652</v>
      </c>
      <c r="B298" s="5" t="s">
        <v>653</v>
      </c>
      <c r="C298" s="3" t="s">
        <v>19</v>
      </c>
      <c r="D298" s="3" t="s">
        <v>20</v>
      </c>
      <c r="E298" s="3" t="s">
        <v>654</v>
      </c>
      <c r="F298" s="3" t="s">
        <v>22</v>
      </c>
      <c r="G298" s="3" t="s">
        <v>23</v>
      </c>
      <c r="H298" s="3" t="s">
        <v>24</v>
      </c>
      <c r="I298" s="3" t="s">
        <v>25</v>
      </c>
      <c r="J298" s="3">
        <v>8.0</v>
      </c>
      <c r="K298" s="3" t="s">
        <v>1929</v>
      </c>
      <c r="L298" s="3" t="s">
        <v>31</v>
      </c>
      <c r="M298" s="6">
        <v>103504.0</v>
      </c>
      <c r="N298" s="6">
        <v>1643.0</v>
      </c>
      <c r="O298" s="3">
        <v>122.0</v>
      </c>
    </row>
    <row r="299">
      <c r="A299" s="3" t="s">
        <v>643</v>
      </c>
      <c r="B299" s="5" t="s">
        <v>644</v>
      </c>
      <c r="C299" s="3" t="s">
        <v>19</v>
      </c>
      <c r="D299" s="3" t="s">
        <v>20</v>
      </c>
      <c r="E299" s="3" t="s">
        <v>645</v>
      </c>
      <c r="F299" s="3" t="s">
        <v>69</v>
      </c>
      <c r="G299" s="3" t="s">
        <v>23</v>
      </c>
      <c r="H299" s="3" t="s">
        <v>24</v>
      </c>
      <c r="I299" s="3" t="s">
        <v>25</v>
      </c>
      <c r="J299" s="3">
        <v>9.0</v>
      </c>
      <c r="K299" s="3" t="s">
        <v>1928</v>
      </c>
      <c r="L299" s="3" t="s">
        <v>31</v>
      </c>
      <c r="M299" s="6">
        <v>228629.0</v>
      </c>
      <c r="N299" s="6">
        <v>5365.0</v>
      </c>
      <c r="O299" s="3">
        <v>516.0</v>
      </c>
    </row>
    <row r="300">
      <c r="A300" s="3" t="s">
        <v>655</v>
      </c>
      <c r="B300" s="5" t="s">
        <v>656</v>
      </c>
      <c r="C300" s="3" t="s">
        <v>19</v>
      </c>
      <c r="D300" s="3" t="s">
        <v>20</v>
      </c>
      <c r="E300" s="3" t="s">
        <v>657</v>
      </c>
      <c r="F300" s="3" t="s">
        <v>69</v>
      </c>
      <c r="G300" s="3" t="s">
        <v>23</v>
      </c>
      <c r="H300" s="3" t="s">
        <v>24</v>
      </c>
      <c r="I300" s="3" t="s">
        <v>25</v>
      </c>
      <c r="J300" s="3" t="s">
        <v>27</v>
      </c>
      <c r="K300" s="3" t="s">
        <v>27</v>
      </c>
      <c r="L300" s="3" t="s">
        <v>31</v>
      </c>
      <c r="M300" s="6">
        <v>266112.0</v>
      </c>
      <c r="N300" s="6">
        <v>2486.0</v>
      </c>
      <c r="O300" s="3">
        <v>108.0</v>
      </c>
    </row>
    <row r="301">
      <c r="A301" s="3" t="s">
        <v>637</v>
      </c>
      <c r="B301" s="5" t="s">
        <v>638</v>
      </c>
      <c r="C301" s="3" t="s">
        <v>19</v>
      </c>
      <c r="D301" s="3" t="s">
        <v>20</v>
      </c>
      <c r="E301" s="3" t="s">
        <v>639</v>
      </c>
      <c r="F301" s="3" t="s">
        <v>22</v>
      </c>
      <c r="G301" s="3" t="s">
        <v>23</v>
      </c>
      <c r="H301" s="3" t="s">
        <v>24</v>
      </c>
      <c r="I301" s="3" t="s">
        <v>25</v>
      </c>
      <c r="J301" s="3">
        <v>27.0</v>
      </c>
      <c r="K301" s="3" t="s">
        <v>1926</v>
      </c>
      <c r="L301" s="3" t="s">
        <v>31</v>
      </c>
      <c r="M301" s="6">
        <v>417597.0</v>
      </c>
      <c r="N301" s="6">
        <v>3074.0</v>
      </c>
      <c r="O301" s="3">
        <v>282.0</v>
      </c>
    </row>
    <row r="302">
      <c r="A302" s="3" t="s">
        <v>658</v>
      </c>
      <c r="B302" s="5" t="s">
        <v>659</v>
      </c>
      <c r="C302" s="3" t="s">
        <v>19</v>
      </c>
      <c r="D302" s="3" t="s">
        <v>20</v>
      </c>
      <c r="E302" s="3" t="s">
        <v>660</v>
      </c>
      <c r="F302" s="3" t="s">
        <v>22</v>
      </c>
      <c r="G302" s="3" t="s">
        <v>23</v>
      </c>
      <c r="H302" s="3" t="s">
        <v>24</v>
      </c>
      <c r="I302" s="3" t="s">
        <v>25</v>
      </c>
      <c r="J302" s="3">
        <v>57.0</v>
      </c>
      <c r="K302" s="3" t="s">
        <v>1930</v>
      </c>
      <c r="L302" s="3" t="s">
        <v>31</v>
      </c>
      <c r="M302" s="6">
        <v>473818.0</v>
      </c>
      <c r="N302" s="6">
        <v>6117.0</v>
      </c>
      <c r="O302" s="3">
        <v>313.0</v>
      </c>
    </row>
    <row r="303">
      <c r="A303" s="3" t="s">
        <v>634</v>
      </c>
      <c r="B303" s="5" t="s">
        <v>635</v>
      </c>
      <c r="C303" s="3" t="s">
        <v>19</v>
      </c>
      <c r="D303" s="3" t="s">
        <v>20</v>
      </c>
      <c r="E303" s="3" t="s">
        <v>636</v>
      </c>
      <c r="F303" s="3" t="s">
        <v>69</v>
      </c>
      <c r="G303" s="3" t="s">
        <v>23</v>
      </c>
      <c r="H303" s="3" t="s">
        <v>24</v>
      </c>
      <c r="I303" s="3" t="s">
        <v>25</v>
      </c>
      <c r="J303" s="3">
        <v>71.0</v>
      </c>
      <c r="K303" s="3" t="s">
        <v>1925</v>
      </c>
      <c r="L303" s="3" t="s">
        <v>31</v>
      </c>
      <c r="M303" s="6">
        <v>467228.0</v>
      </c>
      <c r="N303" s="6">
        <v>12288.0</v>
      </c>
      <c r="O303" s="6">
        <v>1426.0</v>
      </c>
    </row>
    <row r="304">
      <c r="A304" s="3" t="s">
        <v>624</v>
      </c>
      <c r="B304" s="5" t="s">
        <v>626</v>
      </c>
      <c r="C304" s="3" t="s">
        <v>19</v>
      </c>
      <c r="D304" s="3" t="s">
        <v>20</v>
      </c>
      <c r="E304" s="3" t="s">
        <v>627</v>
      </c>
      <c r="F304" s="3" t="s">
        <v>22</v>
      </c>
      <c r="G304" s="3" t="s">
        <v>23</v>
      </c>
      <c r="H304" s="3" t="s">
        <v>24</v>
      </c>
      <c r="I304" s="3" t="s">
        <v>25</v>
      </c>
      <c r="J304" s="3">
        <v>29.0</v>
      </c>
      <c r="K304" s="3" t="s">
        <v>1846</v>
      </c>
      <c r="L304" s="3" t="s">
        <v>31</v>
      </c>
      <c r="M304" s="6">
        <v>275879.0</v>
      </c>
      <c r="N304" s="6">
        <v>4546.0</v>
      </c>
      <c r="O304" s="3">
        <v>201.0</v>
      </c>
    </row>
    <row r="305">
      <c r="A305" s="3" t="s">
        <v>661</v>
      </c>
      <c r="B305" s="5" t="s">
        <v>662</v>
      </c>
      <c r="C305" s="3" t="s">
        <v>19</v>
      </c>
      <c r="D305" s="3" t="s">
        <v>20</v>
      </c>
      <c r="E305" s="3" t="s">
        <v>663</v>
      </c>
      <c r="F305" s="3" t="s">
        <v>22</v>
      </c>
      <c r="G305" s="3" t="s">
        <v>23</v>
      </c>
      <c r="H305" s="3" t="s">
        <v>24</v>
      </c>
      <c r="I305" s="3" t="s">
        <v>25</v>
      </c>
      <c r="J305" s="3">
        <v>33.0</v>
      </c>
      <c r="K305" s="3" t="s">
        <v>1931</v>
      </c>
      <c r="L305" s="3" t="s">
        <v>31</v>
      </c>
      <c r="M305" s="6">
        <v>353202.0</v>
      </c>
      <c r="N305" s="6">
        <v>12125.0</v>
      </c>
      <c r="O305" s="3">
        <v>533.0</v>
      </c>
    </row>
    <row r="306">
      <c r="A306" s="3" t="s">
        <v>649</v>
      </c>
      <c r="B306" s="5" t="s">
        <v>650</v>
      </c>
      <c r="C306" s="3" t="s">
        <v>19</v>
      </c>
      <c r="D306" s="3" t="s">
        <v>20</v>
      </c>
      <c r="E306" s="3" t="s">
        <v>651</v>
      </c>
      <c r="F306" s="3" t="s">
        <v>69</v>
      </c>
      <c r="G306" s="3" t="s">
        <v>23</v>
      </c>
      <c r="H306" s="3" t="s">
        <v>24</v>
      </c>
      <c r="I306" s="3" t="s">
        <v>25</v>
      </c>
      <c r="J306" s="3">
        <v>22.0</v>
      </c>
      <c r="K306" s="3" t="s">
        <v>27</v>
      </c>
      <c r="L306" s="3" t="s">
        <v>31</v>
      </c>
      <c r="M306" s="6">
        <v>355255.0</v>
      </c>
      <c r="N306" s="6">
        <v>7306.0</v>
      </c>
      <c r="O306" s="3">
        <v>372.0</v>
      </c>
    </row>
    <row r="307">
      <c r="A307" s="3" t="s">
        <v>628</v>
      </c>
      <c r="B307" s="5" t="s">
        <v>629</v>
      </c>
      <c r="C307" s="3" t="s">
        <v>19</v>
      </c>
      <c r="D307" s="3" t="s">
        <v>20</v>
      </c>
      <c r="E307" s="3" t="s">
        <v>630</v>
      </c>
      <c r="F307" s="3" t="s">
        <v>69</v>
      </c>
      <c r="G307" s="3" t="s">
        <v>23</v>
      </c>
      <c r="H307" s="3" t="s">
        <v>24</v>
      </c>
      <c r="I307" s="3" t="s">
        <v>25</v>
      </c>
      <c r="J307" s="3">
        <v>12.0</v>
      </c>
      <c r="K307" s="3" t="s">
        <v>27</v>
      </c>
      <c r="L307" s="3" t="s">
        <v>31</v>
      </c>
      <c r="M307" s="6">
        <v>187285.0</v>
      </c>
      <c r="N307" s="3">
        <v>577.0</v>
      </c>
      <c r="O307" s="3">
        <v>15.0</v>
      </c>
    </row>
    <row r="308">
      <c r="A308" s="3" t="s">
        <v>646</v>
      </c>
      <c r="B308" s="5" t="s">
        <v>647</v>
      </c>
      <c r="C308" s="3" t="s">
        <v>19</v>
      </c>
      <c r="D308" s="3" t="s">
        <v>20</v>
      </c>
      <c r="E308" s="3" t="s">
        <v>648</v>
      </c>
      <c r="F308" s="3" t="s">
        <v>22</v>
      </c>
      <c r="G308" s="3" t="s">
        <v>23</v>
      </c>
      <c r="H308" s="3" t="s">
        <v>24</v>
      </c>
      <c r="I308" s="3" t="s">
        <v>25</v>
      </c>
      <c r="J308" s="3">
        <v>51.0</v>
      </c>
      <c r="K308" s="3" t="s">
        <v>27</v>
      </c>
      <c r="L308" s="3" t="s">
        <v>31</v>
      </c>
      <c r="M308" s="6">
        <v>392084.0</v>
      </c>
      <c r="N308" s="6">
        <v>6809.0</v>
      </c>
      <c r="O308" s="3">
        <v>296.0</v>
      </c>
    </row>
    <row r="309">
      <c r="A309" s="3" t="s">
        <v>863</v>
      </c>
      <c r="B309" s="5" t="s">
        <v>865</v>
      </c>
      <c r="C309" s="3" t="s">
        <v>19</v>
      </c>
      <c r="D309" s="3" t="s">
        <v>20</v>
      </c>
      <c r="E309" s="3" t="s">
        <v>866</v>
      </c>
      <c r="F309" s="3" t="s">
        <v>22</v>
      </c>
      <c r="G309" s="3" t="s">
        <v>23</v>
      </c>
      <c r="H309" s="3" t="s">
        <v>24</v>
      </c>
      <c r="I309" s="3" t="s">
        <v>867</v>
      </c>
      <c r="J309" s="3">
        <v>4.0</v>
      </c>
      <c r="K309" s="3" t="s">
        <v>27</v>
      </c>
      <c r="L309" s="3" t="s">
        <v>31</v>
      </c>
      <c r="M309" s="6">
        <v>143639.0</v>
      </c>
      <c r="N309" s="3">
        <v>809.0</v>
      </c>
      <c r="O309" s="3" t="s">
        <v>27</v>
      </c>
    </row>
    <row r="310">
      <c r="A310" s="3" t="s">
        <v>1492</v>
      </c>
      <c r="B310" s="5" t="s">
        <v>1493</v>
      </c>
      <c r="C310" s="3" t="s">
        <v>19</v>
      </c>
      <c r="D310" s="3" t="s">
        <v>20</v>
      </c>
      <c r="E310" s="3" t="s">
        <v>1494</v>
      </c>
      <c r="F310" s="3" t="s">
        <v>69</v>
      </c>
      <c r="G310" s="3" t="s">
        <v>269</v>
      </c>
      <c r="H310" s="3" t="s">
        <v>1495</v>
      </c>
      <c r="I310" s="3" t="s">
        <v>25</v>
      </c>
      <c r="J310" s="3">
        <v>16.0</v>
      </c>
      <c r="K310" s="3" t="s">
        <v>1932</v>
      </c>
      <c r="L310" s="3" t="s">
        <v>31</v>
      </c>
      <c r="M310" s="3" t="s">
        <v>27</v>
      </c>
      <c r="N310" s="6">
        <v>2789.0</v>
      </c>
      <c r="O310" s="3">
        <v>213.0</v>
      </c>
    </row>
    <row r="311">
      <c r="A311" s="3" t="s">
        <v>1496</v>
      </c>
      <c r="B311" s="5" t="s">
        <v>1497</v>
      </c>
      <c r="C311" s="3" t="s">
        <v>19</v>
      </c>
      <c r="D311" s="3" t="s">
        <v>20</v>
      </c>
      <c r="E311" s="3" t="s">
        <v>1498</v>
      </c>
      <c r="F311" s="3" t="s">
        <v>22</v>
      </c>
      <c r="G311" s="3" t="s">
        <v>23</v>
      </c>
      <c r="H311" s="3" t="s">
        <v>24</v>
      </c>
      <c r="I311" s="3" t="s">
        <v>25</v>
      </c>
      <c r="J311" s="3">
        <v>10.0</v>
      </c>
      <c r="K311" s="3" t="s">
        <v>1933</v>
      </c>
      <c r="L311" s="3" t="s">
        <v>31</v>
      </c>
      <c r="M311" s="6">
        <v>520787.0</v>
      </c>
      <c r="N311" s="6">
        <v>2367.0</v>
      </c>
      <c r="O311" s="3">
        <v>287.0</v>
      </c>
    </row>
    <row r="312">
      <c r="A312" s="3" t="s">
        <v>1488</v>
      </c>
      <c r="B312" s="5" t="s">
        <v>1490</v>
      </c>
      <c r="C312" s="3" t="s">
        <v>19</v>
      </c>
      <c r="D312" s="3" t="s">
        <v>20</v>
      </c>
      <c r="E312" s="3" t="s">
        <v>1491</v>
      </c>
      <c r="F312" s="3" t="s">
        <v>64</v>
      </c>
      <c r="G312" s="3" t="s">
        <v>23</v>
      </c>
      <c r="H312" s="3" t="s">
        <v>24</v>
      </c>
      <c r="I312" s="3" t="s">
        <v>25</v>
      </c>
      <c r="J312" s="3">
        <v>176.0</v>
      </c>
      <c r="K312" s="3" t="s">
        <v>1916</v>
      </c>
      <c r="L312" s="3" t="s">
        <v>31</v>
      </c>
      <c r="M312" s="6">
        <v>794028.0</v>
      </c>
      <c r="N312" s="6">
        <v>7701.0</v>
      </c>
      <c r="O312" s="3" t="s">
        <v>27</v>
      </c>
    </row>
    <row r="313">
      <c r="A313" s="3" t="s">
        <v>1203</v>
      </c>
      <c r="B313" s="5" t="s">
        <v>1204</v>
      </c>
      <c r="C313" s="3" t="s">
        <v>19</v>
      </c>
      <c r="D313" s="3" t="s">
        <v>20</v>
      </c>
      <c r="E313" s="3" t="s">
        <v>1205</v>
      </c>
      <c r="F313" s="3" t="s">
        <v>22</v>
      </c>
      <c r="G313" s="3" t="s">
        <v>23</v>
      </c>
      <c r="H313" s="3" t="s">
        <v>24</v>
      </c>
      <c r="I313" s="3" t="s">
        <v>25</v>
      </c>
      <c r="J313" s="3">
        <v>9.0</v>
      </c>
      <c r="K313" s="3" t="s">
        <v>27</v>
      </c>
      <c r="L313" s="3" t="s">
        <v>31</v>
      </c>
      <c r="M313" s="6">
        <v>158236.0</v>
      </c>
      <c r="N313" s="6">
        <v>1225.0</v>
      </c>
      <c r="O313" s="3" t="s">
        <v>27</v>
      </c>
    </row>
    <row r="314">
      <c r="A314" s="3" t="s">
        <v>1002</v>
      </c>
      <c r="B314" s="5" t="s">
        <v>1003</v>
      </c>
      <c r="C314" s="3" t="s">
        <v>19</v>
      </c>
      <c r="D314" s="3" t="s">
        <v>20</v>
      </c>
      <c r="E314" s="3" t="s">
        <v>1004</v>
      </c>
      <c r="F314" s="3" t="s">
        <v>22</v>
      </c>
      <c r="G314" s="3" t="s">
        <v>23</v>
      </c>
      <c r="H314" s="3" t="s">
        <v>24</v>
      </c>
      <c r="I314" s="3" t="s">
        <v>25</v>
      </c>
      <c r="J314" s="3">
        <v>8.0</v>
      </c>
      <c r="K314" s="3" t="s">
        <v>27</v>
      </c>
      <c r="L314" s="3" t="s">
        <v>31</v>
      </c>
      <c r="M314" s="6">
        <v>410947.0</v>
      </c>
      <c r="N314" s="6">
        <v>1430.0</v>
      </c>
      <c r="O314" s="3">
        <v>288.0</v>
      </c>
    </row>
    <row r="315">
      <c r="A315" s="3" t="s">
        <v>1005</v>
      </c>
      <c r="B315" s="5" t="s">
        <v>1006</v>
      </c>
      <c r="C315" s="3" t="s">
        <v>19</v>
      </c>
      <c r="D315" s="3" t="s">
        <v>20</v>
      </c>
      <c r="E315" s="3" t="s">
        <v>1007</v>
      </c>
      <c r="F315" s="3" t="s">
        <v>22</v>
      </c>
      <c r="G315" s="3" t="s">
        <v>23</v>
      </c>
      <c r="H315" s="3" t="s">
        <v>24</v>
      </c>
      <c r="I315" s="3" t="s">
        <v>25</v>
      </c>
      <c r="J315" s="3">
        <v>15.0</v>
      </c>
      <c r="K315" s="3" t="s">
        <v>1934</v>
      </c>
      <c r="L315" s="3" t="s">
        <v>31</v>
      </c>
      <c r="M315" s="6">
        <v>184581.0</v>
      </c>
      <c r="N315" s="3">
        <v>713.0</v>
      </c>
      <c r="O315" s="3" t="s">
        <v>27</v>
      </c>
    </row>
    <row r="316">
      <c r="A316" s="3" t="s">
        <v>1008</v>
      </c>
      <c r="B316" s="5" t="s">
        <v>1009</v>
      </c>
      <c r="C316" s="3" t="s">
        <v>19</v>
      </c>
      <c r="D316" s="3" t="s">
        <v>20</v>
      </c>
      <c r="E316" s="3" t="s">
        <v>1010</v>
      </c>
      <c r="F316" s="3" t="s">
        <v>64</v>
      </c>
      <c r="G316" s="3" t="s">
        <v>23</v>
      </c>
      <c r="H316" s="3" t="s">
        <v>24</v>
      </c>
      <c r="I316" s="3" t="s">
        <v>25</v>
      </c>
      <c r="J316" s="3" t="s">
        <v>27</v>
      </c>
      <c r="K316" s="3" t="s">
        <v>27</v>
      </c>
      <c r="L316" s="3" t="s">
        <v>31</v>
      </c>
      <c r="M316" s="6">
        <v>215770.0</v>
      </c>
      <c r="N316" s="6">
        <v>3817.0</v>
      </c>
      <c r="O316" s="3" t="s">
        <v>27</v>
      </c>
    </row>
    <row r="317">
      <c r="A317" s="3" t="s">
        <v>1011</v>
      </c>
      <c r="B317" s="5" t="s">
        <v>1012</v>
      </c>
      <c r="C317" s="3" t="s">
        <v>19</v>
      </c>
      <c r="D317" s="3" t="s">
        <v>20</v>
      </c>
      <c r="E317" s="3" t="s">
        <v>1013</v>
      </c>
      <c r="F317" s="3" t="s">
        <v>22</v>
      </c>
      <c r="G317" s="3" t="s">
        <v>23</v>
      </c>
      <c r="H317" s="3" t="s">
        <v>24</v>
      </c>
      <c r="I317" s="3" t="s">
        <v>25</v>
      </c>
      <c r="J317" s="3">
        <v>6.0</v>
      </c>
      <c r="K317" s="3" t="s">
        <v>1935</v>
      </c>
      <c r="L317" s="3" t="s">
        <v>31</v>
      </c>
      <c r="M317" s="6">
        <v>98656.0</v>
      </c>
      <c r="N317" s="3">
        <v>307.0</v>
      </c>
      <c r="O317" s="3">
        <v>138.0</v>
      </c>
    </row>
    <row r="318">
      <c r="A318" s="3" t="s">
        <v>1014</v>
      </c>
      <c r="B318" s="5" t="s">
        <v>1015</v>
      </c>
      <c r="C318" s="3" t="s">
        <v>19</v>
      </c>
      <c r="D318" s="3" t="s">
        <v>20</v>
      </c>
      <c r="E318" s="3" t="s">
        <v>1016</v>
      </c>
      <c r="F318" s="3" t="s">
        <v>107</v>
      </c>
      <c r="G318" s="3" t="s">
        <v>1017</v>
      </c>
      <c r="H318" s="3" t="s">
        <v>24</v>
      </c>
      <c r="I318" s="3" t="s">
        <v>27</v>
      </c>
      <c r="J318" s="3">
        <v>29.0</v>
      </c>
      <c r="K318" s="3" t="s">
        <v>27</v>
      </c>
      <c r="L318" s="3" t="s">
        <v>31</v>
      </c>
      <c r="M318" s="6">
        <v>575278.0</v>
      </c>
      <c r="N318" s="3">
        <v>838.0</v>
      </c>
      <c r="O318" s="6">
        <v>1238.0</v>
      </c>
    </row>
    <row r="319">
      <c r="A319" s="3" t="s">
        <v>1018</v>
      </c>
      <c r="B319" s="5" t="s">
        <v>1019</v>
      </c>
      <c r="C319" s="3" t="s">
        <v>19</v>
      </c>
      <c r="D319" s="3" t="s">
        <v>20</v>
      </c>
      <c r="E319" s="3" t="s">
        <v>1020</v>
      </c>
      <c r="F319" s="3" t="s">
        <v>22</v>
      </c>
      <c r="G319" s="3" t="s">
        <v>23</v>
      </c>
      <c r="H319" s="3" t="s">
        <v>24</v>
      </c>
      <c r="I319" s="3" t="s">
        <v>25</v>
      </c>
      <c r="J319" s="3">
        <v>10.0</v>
      </c>
      <c r="K319" s="3" t="s">
        <v>1936</v>
      </c>
      <c r="L319" s="3" t="s">
        <v>31</v>
      </c>
      <c r="M319" s="6">
        <v>311033.0</v>
      </c>
      <c r="N319" s="6">
        <v>1353.0</v>
      </c>
      <c r="O319" s="3">
        <v>394.0</v>
      </c>
    </row>
    <row r="320">
      <c r="A320" s="3" t="s">
        <v>1021</v>
      </c>
      <c r="B320" s="5" t="s">
        <v>1022</v>
      </c>
      <c r="C320" s="3" t="s">
        <v>19</v>
      </c>
      <c r="D320" s="3" t="s">
        <v>20</v>
      </c>
      <c r="E320" s="3" t="s">
        <v>1023</v>
      </c>
      <c r="F320" s="3" t="s">
        <v>22</v>
      </c>
      <c r="G320" s="3" t="s">
        <v>23</v>
      </c>
      <c r="H320" s="3" t="s">
        <v>24</v>
      </c>
      <c r="I320" s="3" t="s">
        <v>25</v>
      </c>
      <c r="J320" s="3">
        <v>4.0</v>
      </c>
      <c r="K320" s="3" t="s">
        <v>1937</v>
      </c>
      <c r="L320" s="3" t="s">
        <v>31</v>
      </c>
      <c r="M320" s="6">
        <v>41197.0</v>
      </c>
      <c r="N320" s="3">
        <v>174.0</v>
      </c>
      <c r="O320" s="3">
        <v>70.0</v>
      </c>
    </row>
    <row r="321">
      <c r="A321" s="3" t="s">
        <v>1024</v>
      </c>
      <c r="B321" s="5" t="s">
        <v>1025</v>
      </c>
      <c r="C321" s="3" t="s">
        <v>19</v>
      </c>
      <c r="D321" s="3" t="s">
        <v>20</v>
      </c>
      <c r="E321" s="3" t="s">
        <v>1026</v>
      </c>
      <c r="F321" s="3" t="s">
        <v>22</v>
      </c>
      <c r="G321" s="3" t="s">
        <v>23</v>
      </c>
      <c r="H321" s="3" t="s">
        <v>24</v>
      </c>
      <c r="I321" s="3" t="s">
        <v>25</v>
      </c>
      <c r="J321" s="3">
        <v>6.0</v>
      </c>
      <c r="K321" s="3" t="s">
        <v>1938</v>
      </c>
      <c r="L321" s="3" t="s">
        <v>31</v>
      </c>
      <c r="M321" s="6">
        <v>16178.0</v>
      </c>
      <c r="N321" s="3">
        <v>211.0</v>
      </c>
      <c r="O321" s="3">
        <v>92.0</v>
      </c>
    </row>
    <row r="322">
      <c r="A322" s="3" t="s">
        <v>1027</v>
      </c>
      <c r="B322" s="5" t="s">
        <v>1028</v>
      </c>
      <c r="C322" s="3" t="s">
        <v>19</v>
      </c>
      <c r="D322" s="3" t="s">
        <v>20</v>
      </c>
      <c r="E322" s="3" t="s">
        <v>1029</v>
      </c>
      <c r="F322" s="3" t="s">
        <v>22</v>
      </c>
      <c r="G322" s="3" t="s">
        <v>23</v>
      </c>
      <c r="H322" s="3" t="s">
        <v>24</v>
      </c>
      <c r="I322" s="3" t="s">
        <v>25</v>
      </c>
      <c r="J322" s="3" t="s">
        <v>27</v>
      </c>
      <c r="K322" s="3" t="s">
        <v>1939</v>
      </c>
      <c r="L322" s="3" t="s">
        <v>31</v>
      </c>
      <c r="M322" s="6">
        <v>83443.0</v>
      </c>
      <c r="N322" s="3" t="s">
        <v>27</v>
      </c>
      <c r="O322" s="3" t="s">
        <v>27</v>
      </c>
    </row>
    <row r="323">
      <c r="A323" s="3" t="s">
        <v>1030</v>
      </c>
      <c r="B323" s="5" t="s">
        <v>1031</v>
      </c>
      <c r="C323" s="3" t="s">
        <v>19</v>
      </c>
      <c r="D323" s="3" t="s">
        <v>20</v>
      </c>
      <c r="E323" s="3" t="s">
        <v>1032</v>
      </c>
      <c r="F323" s="3" t="s">
        <v>22</v>
      </c>
      <c r="G323" s="3" t="s">
        <v>23</v>
      </c>
      <c r="H323" s="3" t="s">
        <v>24</v>
      </c>
      <c r="I323" s="3" t="s">
        <v>27</v>
      </c>
      <c r="J323" s="3">
        <v>5.0</v>
      </c>
      <c r="K323" s="3" t="s">
        <v>27</v>
      </c>
      <c r="L323" s="3" t="s">
        <v>31</v>
      </c>
      <c r="M323" s="3" t="s">
        <v>27</v>
      </c>
      <c r="N323" s="3">
        <v>27.0</v>
      </c>
      <c r="O323" s="3" t="s">
        <v>27</v>
      </c>
    </row>
    <row r="324">
      <c r="A324" s="3" t="s">
        <v>1033</v>
      </c>
      <c r="B324" s="5" t="s">
        <v>1034</v>
      </c>
      <c r="C324" s="3" t="s">
        <v>19</v>
      </c>
      <c r="D324" s="3" t="s">
        <v>1035</v>
      </c>
      <c r="E324" s="3" t="s">
        <v>1036</v>
      </c>
      <c r="F324" s="3" t="s">
        <v>22</v>
      </c>
      <c r="G324" s="3" t="s">
        <v>23</v>
      </c>
      <c r="H324" s="3" t="s">
        <v>24</v>
      </c>
      <c r="I324" s="3" t="s">
        <v>25</v>
      </c>
      <c r="J324" s="3" t="s">
        <v>27</v>
      </c>
      <c r="K324" s="3" t="s">
        <v>27</v>
      </c>
      <c r="L324" s="3" t="s">
        <v>31</v>
      </c>
      <c r="M324" s="6">
        <v>51863.0</v>
      </c>
      <c r="N324" s="3">
        <v>89.0</v>
      </c>
      <c r="O324" s="3">
        <v>82.0</v>
      </c>
    </row>
    <row r="325">
      <c r="A325" s="3" t="s">
        <v>1037</v>
      </c>
      <c r="B325" s="5" t="s">
        <v>1038</v>
      </c>
      <c r="C325" s="3" t="s">
        <v>19</v>
      </c>
      <c r="D325" s="3" t="s">
        <v>20</v>
      </c>
      <c r="E325" s="3" t="s">
        <v>1039</v>
      </c>
      <c r="F325" s="3" t="s">
        <v>22</v>
      </c>
      <c r="G325" s="3" t="s">
        <v>23</v>
      </c>
      <c r="H325" s="3" t="s">
        <v>24</v>
      </c>
      <c r="I325" s="3" t="s">
        <v>25</v>
      </c>
      <c r="J325" s="3">
        <v>10.0</v>
      </c>
      <c r="K325" s="3" t="s">
        <v>1940</v>
      </c>
      <c r="L325" s="3" t="s">
        <v>31</v>
      </c>
      <c r="M325" s="6">
        <v>80366.0</v>
      </c>
      <c r="N325" s="3">
        <v>83.0</v>
      </c>
      <c r="O325" s="3">
        <v>90.0</v>
      </c>
    </row>
    <row r="326">
      <c r="A326" s="3" t="s">
        <v>1040</v>
      </c>
      <c r="B326" s="5" t="s">
        <v>1041</v>
      </c>
      <c r="C326" s="3" t="s">
        <v>19</v>
      </c>
      <c r="D326" s="3" t="s">
        <v>20</v>
      </c>
      <c r="E326" s="3" t="s">
        <v>1042</v>
      </c>
      <c r="F326" s="3" t="s">
        <v>22</v>
      </c>
      <c r="G326" s="3" t="s">
        <v>23</v>
      </c>
      <c r="H326" s="3" t="s">
        <v>24</v>
      </c>
      <c r="I326" s="3" t="s">
        <v>25</v>
      </c>
      <c r="J326" s="3">
        <v>10.0</v>
      </c>
      <c r="K326" s="3" t="s">
        <v>1941</v>
      </c>
      <c r="L326" s="3" t="s">
        <v>31</v>
      </c>
      <c r="M326" s="6">
        <v>452153.0</v>
      </c>
      <c r="N326" s="6">
        <v>2281.0</v>
      </c>
      <c r="O326" s="3">
        <v>570.0</v>
      </c>
    </row>
    <row r="327">
      <c r="A327" s="3" t="s">
        <v>1043</v>
      </c>
      <c r="B327" s="5" t="s">
        <v>1044</v>
      </c>
      <c r="C327" s="3" t="s">
        <v>19</v>
      </c>
      <c r="D327" s="3" t="s">
        <v>1035</v>
      </c>
      <c r="E327" s="3" t="s">
        <v>1045</v>
      </c>
      <c r="F327" s="3" t="s">
        <v>22</v>
      </c>
      <c r="G327" s="3" t="s">
        <v>23</v>
      </c>
      <c r="H327" s="3" t="s">
        <v>24</v>
      </c>
      <c r="I327" s="3" t="s">
        <v>25</v>
      </c>
      <c r="J327" s="3">
        <v>18.0</v>
      </c>
      <c r="K327" s="3" t="s">
        <v>1942</v>
      </c>
      <c r="L327" s="3" t="s">
        <v>31</v>
      </c>
      <c r="M327" s="6">
        <v>283949.0</v>
      </c>
      <c r="N327" s="6">
        <v>2990.0</v>
      </c>
      <c r="O327" s="3">
        <v>198.0</v>
      </c>
    </row>
    <row r="328">
      <c r="A328" s="3" t="s">
        <v>1046</v>
      </c>
      <c r="B328" s="5" t="s">
        <v>1047</v>
      </c>
      <c r="C328" s="3" t="s">
        <v>19</v>
      </c>
      <c r="D328" s="3" t="s">
        <v>20</v>
      </c>
      <c r="E328" s="3" t="s">
        <v>1048</v>
      </c>
      <c r="F328" s="3" t="s">
        <v>22</v>
      </c>
      <c r="G328" s="3" t="s">
        <v>23</v>
      </c>
      <c r="H328" s="3" t="s">
        <v>24</v>
      </c>
      <c r="I328" s="3" t="s">
        <v>25</v>
      </c>
      <c r="J328" s="3">
        <v>19.0</v>
      </c>
      <c r="K328" s="3" t="s">
        <v>1943</v>
      </c>
      <c r="L328" s="3" t="s">
        <v>31</v>
      </c>
      <c r="M328" s="6">
        <v>177658.0</v>
      </c>
      <c r="N328" s="3">
        <v>373.0</v>
      </c>
      <c r="O328" s="3">
        <v>17.0</v>
      </c>
    </row>
    <row r="329">
      <c r="A329" s="3" t="s">
        <v>1049</v>
      </c>
      <c r="B329" s="5" t="s">
        <v>1050</v>
      </c>
      <c r="C329" s="3" t="s">
        <v>19</v>
      </c>
      <c r="D329" s="3" t="s">
        <v>20</v>
      </c>
      <c r="E329" s="3" t="s">
        <v>1051</v>
      </c>
      <c r="F329" s="3" t="s">
        <v>22</v>
      </c>
      <c r="G329" s="3" t="s">
        <v>23</v>
      </c>
      <c r="H329" s="3" t="s">
        <v>24</v>
      </c>
      <c r="I329" s="3" t="s">
        <v>25</v>
      </c>
      <c r="J329" s="3">
        <v>1.0</v>
      </c>
      <c r="K329" s="3" t="s">
        <v>1944</v>
      </c>
      <c r="L329" s="3" t="s">
        <v>31</v>
      </c>
      <c r="M329" s="6">
        <v>109336.0</v>
      </c>
      <c r="N329" s="3">
        <v>131.0</v>
      </c>
      <c r="O329" s="3">
        <v>2.0</v>
      </c>
    </row>
    <row r="330">
      <c r="A330" s="3" t="s">
        <v>1052</v>
      </c>
      <c r="B330" s="5" t="s">
        <v>1053</v>
      </c>
      <c r="C330" s="3" t="s">
        <v>19</v>
      </c>
      <c r="D330" s="3" t="s">
        <v>20</v>
      </c>
      <c r="E330" s="3" t="s">
        <v>1054</v>
      </c>
      <c r="F330" s="3" t="s">
        <v>22</v>
      </c>
      <c r="G330" s="3" t="s">
        <v>23</v>
      </c>
      <c r="H330" s="3" t="s">
        <v>24</v>
      </c>
      <c r="I330" s="3" t="s">
        <v>25</v>
      </c>
      <c r="J330" s="3">
        <v>3.0</v>
      </c>
      <c r="K330" s="3" t="s">
        <v>1945</v>
      </c>
      <c r="L330" s="3" t="s">
        <v>31</v>
      </c>
      <c r="M330" s="6">
        <v>45072.0</v>
      </c>
      <c r="N330" s="3">
        <v>66.0</v>
      </c>
      <c r="O330" s="3">
        <v>29.0</v>
      </c>
    </row>
    <row r="331">
      <c r="A331" s="3" t="s">
        <v>1055</v>
      </c>
      <c r="B331" s="5" t="s">
        <v>1056</v>
      </c>
      <c r="C331" s="3" t="s">
        <v>19</v>
      </c>
      <c r="D331" s="3" t="s">
        <v>1057</v>
      </c>
      <c r="E331" s="3" t="s">
        <v>1058</v>
      </c>
      <c r="F331" s="3" t="s">
        <v>22</v>
      </c>
      <c r="G331" s="3" t="s">
        <v>23</v>
      </c>
      <c r="H331" s="3" t="s">
        <v>24</v>
      </c>
      <c r="I331" s="3" t="s">
        <v>25</v>
      </c>
      <c r="J331" s="3">
        <v>20.0</v>
      </c>
      <c r="K331" s="3" t="s">
        <v>1946</v>
      </c>
      <c r="L331" s="3" t="s">
        <v>31</v>
      </c>
      <c r="M331" s="6">
        <v>324244.0</v>
      </c>
      <c r="N331" s="6">
        <v>2703.0</v>
      </c>
      <c r="O331" s="6">
        <v>2270.0</v>
      </c>
    </row>
    <row r="332">
      <c r="A332" s="3" t="s">
        <v>1059</v>
      </c>
      <c r="B332" s="5" t="s">
        <v>1060</v>
      </c>
      <c r="C332" s="3" t="s">
        <v>19</v>
      </c>
      <c r="D332" s="3" t="s">
        <v>20</v>
      </c>
      <c r="E332" s="3" t="s">
        <v>1061</v>
      </c>
      <c r="F332" s="3" t="s">
        <v>22</v>
      </c>
      <c r="G332" s="3" t="s">
        <v>23</v>
      </c>
      <c r="H332" s="3" t="s">
        <v>24</v>
      </c>
      <c r="I332" s="3" t="s">
        <v>25</v>
      </c>
      <c r="J332" s="3">
        <v>6.0</v>
      </c>
      <c r="K332" s="3" t="s">
        <v>1947</v>
      </c>
      <c r="L332" s="3" t="s">
        <v>31</v>
      </c>
      <c r="M332" s="6">
        <v>69057.0</v>
      </c>
      <c r="N332" s="3">
        <v>218.0</v>
      </c>
      <c r="O332" s="3">
        <v>88.0</v>
      </c>
    </row>
    <row r="333">
      <c r="A333" s="3" t="s">
        <v>1062</v>
      </c>
      <c r="B333" s="5" t="s">
        <v>1063</v>
      </c>
      <c r="C333" s="3" t="s">
        <v>19</v>
      </c>
      <c r="D333" s="3" t="s">
        <v>20</v>
      </c>
      <c r="E333" s="3" t="s">
        <v>1064</v>
      </c>
      <c r="F333" s="3" t="s">
        <v>22</v>
      </c>
      <c r="G333" s="3" t="s">
        <v>23</v>
      </c>
      <c r="H333" s="3" t="s">
        <v>24</v>
      </c>
      <c r="I333" s="3" t="s">
        <v>25</v>
      </c>
      <c r="J333" s="3">
        <v>62.0</v>
      </c>
      <c r="K333" s="3" t="s">
        <v>27</v>
      </c>
      <c r="L333" s="3" t="s">
        <v>31</v>
      </c>
      <c r="M333" s="6">
        <v>556886.0</v>
      </c>
      <c r="N333" s="6">
        <v>7894.0</v>
      </c>
      <c r="O333" s="3">
        <v>630.0</v>
      </c>
    </row>
    <row r="334">
      <c r="A334" s="3" t="s">
        <v>1065</v>
      </c>
      <c r="B334" s="5" t="s">
        <v>1066</v>
      </c>
      <c r="C334" s="3" t="s">
        <v>19</v>
      </c>
      <c r="D334" s="3" t="s">
        <v>20</v>
      </c>
      <c r="E334" s="3" t="s">
        <v>1067</v>
      </c>
      <c r="F334" s="3" t="s">
        <v>64</v>
      </c>
      <c r="G334" s="3" t="s">
        <v>23</v>
      </c>
      <c r="H334" s="3" t="s">
        <v>24</v>
      </c>
      <c r="I334" s="3" t="s">
        <v>25</v>
      </c>
      <c r="J334" s="3" t="s">
        <v>27</v>
      </c>
      <c r="K334" s="3" t="s">
        <v>27</v>
      </c>
      <c r="L334" s="3" t="s">
        <v>31</v>
      </c>
      <c r="M334" s="6">
        <v>199645.0</v>
      </c>
      <c r="N334" s="3">
        <v>247.0</v>
      </c>
      <c r="O334" s="3">
        <v>206.0</v>
      </c>
    </row>
    <row r="335">
      <c r="A335" s="3" t="s">
        <v>1068</v>
      </c>
      <c r="B335" s="5" t="s">
        <v>1069</v>
      </c>
      <c r="C335" s="3" t="s">
        <v>19</v>
      </c>
      <c r="D335" s="3" t="s">
        <v>1070</v>
      </c>
      <c r="E335" s="3" t="s">
        <v>1071</v>
      </c>
      <c r="F335" s="3" t="s">
        <v>22</v>
      </c>
      <c r="G335" s="3" t="s">
        <v>23</v>
      </c>
      <c r="H335" s="3" t="s">
        <v>24</v>
      </c>
      <c r="I335" s="3" t="s">
        <v>25</v>
      </c>
      <c r="J335" s="3">
        <v>11.0</v>
      </c>
      <c r="K335" s="3" t="s">
        <v>27</v>
      </c>
      <c r="L335" s="3" t="s">
        <v>31</v>
      </c>
      <c r="M335" s="6">
        <v>220088.0</v>
      </c>
      <c r="N335" s="3">
        <v>607.0</v>
      </c>
      <c r="O335" s="3">
        <v>263.0</v>
      </c>
    </row>
    <row r="336">
      <c r="A336" s="3" t="s">
        <v>1072</v>
      </c>
      <c r="B336" s="5" t="s">
        <v>1073</v>
      </c>
      <c r="C336" s="3" t="s">
        <v>19</v>
      </c>
      <c r="D336" s="3" t="s">
        <v>20</v>
      </c>
      <c r="E336" s="3" t="s">
        <v>1074</v>
      </c>
      <c r="F336" s="3" t="s">
        <v>22</v>
      </c>
      <c r="G336" s="3" t="s">
        <v>23</v>
      </c>
      <c r="H336" s="3" t="s">
        <v>24</v>
      </c>
      <c r="I336" s="3" t="s">
        <v>25</v>
      </c>
      <c r="J336" s="3">
        <v>4.0</v>
      </c>
      <c r="K336" s="3" t="s">
        <v>1948</v>
      </c>
      <c r="L336" s="3" t="s">
        <v>31</v>
      </c>
      <c r="M336" s="6">
        <v>45879.0</v>
      </c>
      <c r="N336" s="3">
        <v>106.0</v>
      </c>
      <c r="O336" s="3">
        <v>28.0</v>
      </c>
    </row>
    <row r="337">
      <c r="A337" s="3" t="s">
        <v>1075</v>
      </c>
      <c r="B337" s="5" t="s">
        <v>1076</v>
      </c>
      <c r="C337" s="3" t="s">
        <v>19</v>
      </c>
      <c r="D337" s="3" t="s">
        <v>20</v>
      </c>
      <c r="E337" s="3" t="s">
        <v>1077</v>
      </c>
      <c r="F337" s="3" t="s">
        <v>22</v>
      </c>
      <c r="G337" s="3" t="s">
        <v>23</v>
      </c>
      <c r="H337" s="3" t="s">
        <v>24</v>
      </c>
      <c r="I337" s="3" t="s">
        <v>25</v>
      </c>
      <c r="J337" s="3">
        <v>9.0</v>
      </c>
      <c r="K337" s="3" t="s">
        <v>1949</v>
      </c>
      <c r="L337" s="3" t="s">
        <v>31</v>
      </c>
      <c r="M337" s="6">
        <v>70609.0</v>
      </c>
      <c r="N337" s="3">
        <v>357.0</v>
      </c>
      <c r="O337" s="3">
        <v>29.0</v>
      </c>
    </row>
    <row r="338">
      <c r="A338" s="3" t="s">
        <v>1059</v>
      </c>
      <c r="B338" s="5" t="s">
        <v>1060</v>
      </c>
      <c r="C338" s="3" t="s">
        <v>19</v>
      </c>
      <c r="D338" s="3" t="s">
        <v>20</v>
      </c>
      <c r="E338" s="3" t="s">
        <v>1061</v>
      </c>
      <c r="F338" s="3" t="s">
        <v>22</v>
      </c>
      <c r="G338" s="3" t="s">
        <v>23</v>
      </c>
      <c r="H338" s="3" t="s">
        <v>24</v>
      </c>
      <c r="I338" s="3" t="s">
        <v>25</v>
      </c>
      <c r="J338" s="3">
        <v>6.0</v>
      </c>
      <c r="K338" s="3" t="s">
        <v>1947</v>
      </c>
      <c r="L338" s="3" t="s">
        <v>31</v>
      </c>
      <c r="M338" s="6">
        <v>69057.0</v>
      </c>
      <c r="N338" s="3">
        <v>218.0</v>
      </c>
      <c r="O338" s="3">
        <v>88.0</v>
      </c>
    </row>
    <row r="339">
      <c r="A339" s="3" t="s">
        <v>1078</v>
      </c>
      <c r="B339" s="5" t="s">
        <v>1079</v>
      </c>
      <c r="C339" s="3" t="s">
        <v>19</v>
      </c>
      <c r="D339" s="3" t="s">
        <v>20</v>
      </c>
      <c r="E339" s="3" t="s">
        <v>1080</v>
      </c>
      <c r="F339" s="3" t="s">
        <v>22</v>
      </c>
      <c r="G339" s="3" t="s">
        <v>23</v>
      </c>
      <c r="H339" s="3" t="s">
        <v>24</v>
      </c>
      <c r="I339" s="3" t="s">
        <v>25</v>
      </c>
      <c r="J339" s="3">
        <v>5.0</v>
      </c>
      <c r="K339" s="3" t="s">
        <v>27</v>
      </c>
      <c r="L339" s="3" t="s">
        <v>31</v>
      </c>
      <c r="M339" s="6">
        <v>76403.0</v>
      </c>
      <c r="N339" s="3">
        <v>144.0</v>
      </c>
      <c r="O339" s="3">
        <v>128.0</v>
      </c>
    </row>
    <row r="340">
      <c r="A340" s="3" t="s">
        <v>1081</v>
      </c>
      <c r="B340" s="5" t="s">
        <v>1082</v>
      </c>
      <c r="C340" s="3" t="s">
        <v>19</v>
      </c>
      <c r="D340" s="3" t="s">
        <v>20</v>
      </c>
      <c r="E340" s="3" t="s">
        <v>1083</v>
      </c>
      <c r="F340" s="3" t="s">
        <v>22</v>
      </c>
      <c r="G340" s="3" t="s">
        <v>23</v>
      </c>
      <c r="H340" s="3" t="s">
        <v>24</v>
      </c>
      <c r="I340" s="3" t="s">
        <v>25</v>
      </c>
      <c r="J340" s="3">
        <v>2.0</v>
      </c>
      <c r="K340" s="3" t="s">
        <v>1950</v>
      </c>
      <c r="L340" s="3" t="s">
        <v>31</v>
      </c>
      <c r="M340" s="6">
        <v>31745.0</v>
      </c>
      <c r="N340" s="3">
        <v>126.0</v>
      </c>
      <c r="O340" s="3">
        <v>13.0</v>
      </c>
    </row>
    <row r="341">
      <c r="A341" s="3" t="s">
        <v>1084</v>
      </c>
      <c r="B341" s="5" t="s">
        <v>1085</v>
      </c>
      <c r="C341" s="3" t="s">
        <v>19</v>
      </c>
      <c r="D341" s="3" t="s">
        <v>20</v>
      </c>
      <c r="E341" s="3" t="s">
        <v>1086</v>
      </c>
      <c r="F341" s="3" t="s">
        <v>22</v>
      </c>
      <c r="G341" s="3" t="s">
        <v>23</v>
      </c>
      <c r="H341" s="3" t="s">
        <v>24</v>
      </c>
      <c r="I341" s="3" t="s">
        <v>25</v>
      </c>
      <c r="J341" s="3">
        <v>15.0</v>
      </c>
      <c r="K341" s="3" t="s">
        <v>27</v>
      </c>
      <c r="L341" s="3" t="s">
        <v>31</v>
      </c>
      <c r="M341" s="6">
        <v>145416.0</v>
      </c>
      <c r="N341" s="3">
        <v>435.0</v>
      </c>
      <c r="O341" s="3">
        <v>547.0</v>
      </c>
    </row>
    <row r="342">
      <c r="A342" s="3" t="s">
        <v>1014</v>
      </c>
      <c r="B342" s="5" t="s">
        <v>1015</v>
      </c>
      <c r="C342" s="3" t="s">
        <v>19</v>
      </c>
      <c r="D342" s="3" t="s">
        <v>20</v>
      </c>
      <c r="E342" s="3" t="s">
        <v>1016</v>
      </c>
      <c r="F342" s="3" t="s">
        <v>107</v>
      </c>
      <c r="G342" s="3" t="s">
        <v>1017</v>
      </c>
      <c r="H342" s="3" t="s">
        <v>24</v>
      </c>
      <c r="I342" s="3" t="s">
        <v>27</v>
      </c>
      <c r="J342" s="3">
        <v>29.0</v>
      </c>
      <c r="K342" s="3" t="s">
        <v>27</v>
      </c>
      <c r="L342" s="3" t="s">
        <v>31</v>
      </c>
      <c r="M342" s="6">
        <v>575278.0</v>
      </c>
      <c r="N342" s="3">
        <v>838.0</v>
      </c>
      <c r="O342" s="6">
        <v>1238.0</v>
      </c>
    </row>
    <row r="343">
      <c r="A343" s="3" t="s">
        <v>1087</v>
      </c>
      <c r="B343" s="5" t="s">
        <v>1088</v>
      </c>
      <c r="C343" s="3" t="s">
        <v>19</v>
      </c>
      <c r="D343" s="3" t="s">
        <v>20</v>
      </c>
      <c r="E343" s="3" t="s">
        <v>1089</v>
      </c>
      <c r="F343" s="3" t="s">
        <v>22</v>
      </c>
      <c r="G343" s="3" t="s">
        <v>23</v>
      </c>
      <c r="H343" s="3" t="s">
        <v>24</v>
      </c>
      <c r="I343" s="3" t="s">
        <v>25</v>
      </c>
      <c r="J343" s="3">
        <v>4.0</v>
      </c>
      <c r="K343" s="3" t="s">
        <v>1951</v>
      </c>
      <c r="L343" s="3" t="s">
        <v>31</v>
      </c>
      <c r="M343" s="6">
        <v>63640.0</v>
      </c>
      <c r="N343" s="3">
        <v>136.0</v>
      </c>
      <c r="O343" s="3">
        <v>37.0</v>
      </c>
    </row>
    <row r="344">
      <c r="A344" s="3" t="s">
        <v>983</v>
      </c>
      <c r="B344" s="5" t="s">
        <v>984</v>
      </c>
      <c r="C344" s="3" t="s">
        <v>19</v>
      </c>
      <c r="D344" s="3" t="s">
        <v>20</v>
      </c>
      <c r="E344" s="3" t="s">
        <v>985</v>
      </c>
      <c r="F344" s="3" t="s">
        <v>22</v>
      </c>
      <c r="G344" s="3" t="s">
        <v>23</v>
      </c>
      <c r="H344" s="3" t="s">
        <v>24</v>
      </c>
      <c r="I344" s="3" t="s">
        <v>25</v>
      </c>
      <c r="J344" s="3" t="s">
        <v>27</v>
      </c>
      <c r="K344" s="3" t="s">
        <v>27</v>
      </c>
      <c r="L344" s="3" t="s">
        <v>31</v>
      </c>
      <c r="M344" s="6">
        <v>193322.0</v>
      </c>
      <c r="N344" s="6">
        <v>3110.0</v>
      </c>
      <c r="O344" s="3">
        <v>187.0</v>
      </c>
    </row>
    <row r="345">
      <c r="A345" s="3" t="s">
        <v>1728</v>
      </c>
      <c r="B345" s="5" t="s">
        <v>1729</v>
      </c>
      <c r="C345" s="3" t="s">
        <v>19</v>
      </c>
      <c r="D345" s="3" t="s">
        <v>20</v>
      </c>
      <c r="E345" s="3" t="s">
        <v>1730</v>
      </c>
      <c r="F345" s="3" t="s">
        <v>1731</v>
      </c>
      <c r="G345" s="3" t="s">
        <v>1732</v>
      </c>
      <c r="H345" s="3" t="s">
        <v>24</v>
      </c>
      <c r="I345" s="3" t="s">
        <v>25</v>
      </c>
      <c r="J345" s="3">
        <v>27.0</v>
      </c>
      <c r="K345" s="3" t="s">
        <v>27</v>
      </c>
      <c r="L345" s="3" t="s">
        <v>31</v>
      </c>
      <c r="M345" s="6">
        <v>377659.0</v>
      </c>
      <c r="N345" s="6">
        <v>2129.0</v>
      </c>
      <c r="O345" s="3">
        <v>160.0</v>
      </c>
    </row>
    <row r="346">
      <c r="A346" s="3" t="s">
        <v>1139</v>
      </c>
      <c r="B346" s="5" t="s">
        <v>1141</v>
      </c>
      <c r="C346" s="3" t="s">
        <v>19</v>
      </c>
      <c r="D346" s="3" t="s">
        <v>20</v>
      </c>
      <c r="E346" s="3" t="s">
        <v>1142</v>
      </c>
      <c r="F346" s="3" t="s">
        <v>69</v>
      </c>
      <c r="G346" s="3" t="s">
        <v>23</v>
      </c>
      <c r="H346" s="3" t="s">
        <v>24</v>
      </c>
      <c r="I346" s="3" t="s">
        <v>25</v>
      </c>
      <c r="J346" s="3">
        <v>7.0</v>
      </c>
      <c r="K346" s="3" t="s">
        <v>1952</v>
      </c>
      <c r="L346" s="3" t="s">
        <v>31</v>
      </c>
      <c r="M346" s="3">
        <v>0.0</v>
      </c>
      <c r="N346" s="3" t="s">
        <v>167</v>
      </c>
      <c r="O346" s="3">
        <v>85.0</v>
      </c>
    </row>
    <row r="347">
      <c r="A347" s="3" t="s">
        <v>661</v>
      </c>
      <c r="B347" s="5" t="s">
        <v>662</v>
      </c>
      <c r="C347" s="3" t="s">
        <v>19</v>
      </c>
      <c r="D347" s="3" t="s">
        <v>20</v>
      </c>
      <c r="E347" s="3" t="s">
        <v>663</v>
      </c>
      <c r="F347" s="3" t="s">
        <v>22</v>
      </c>
      <c r="G347" s="3" t="s">
        <v>23</v>
      </c>
      <c r="H347" s="3" t="s">
        <v>24</v>
      </c>
      <c r="I347" s="3" t="s">
        <v>25</v>
      </c>
      <c r="J347" s="3">
        <v>33.0</v>
      </c>
      <c r="K347" s="3" t="s">
        <v>1931</v>
      </c>
      <c r="L347" s="3" t="s">
        <v>31</v>
      </c>
      <c r="M347" s="6">
        <v>353202.0</v>
      </c>
      <c r="N347" s="6">
        <v>12125.0</v>
      </c>
      <c r="O347" s="3">
        <v>533.0</v>
      </c>
    </row>
    <row r="348">
      <c r="A348" s="3" t="s">
        <v>1499</v>
      </c>
      <c r="B348" s="5" t="s">
        <v>1500</v>
      </c>
      <c r="C348" s="3" t="s">
        <v>19</v>
      </c>
      <c r="D348" s="3" t="s">
        <v>20</v>
      </c>
      <c r="E348" s="3" t="s">
        <v>1501</v>
      </c>
      <c r="F348" s="3" t="s">
        <v>69</v>
      </c>
      <c r="G348" s="3" t="s">
        <v>23</v>
      </c>
      <c r="H348" s="3" t="s">
        <v>24</v>
      </c>
      <c r="I348" s="3" t="s">
        <v>27</v>
      </c>
      <c r="J348" s="3" t="s">
        <v>27</v>
      </c>
      <c r="K348" s="3" t="s">
        <v>1953</v>
      </c>
      <c r="L348" s="3" t="s">
        <v>31</v>
      </c>
      <c r="M348" s="3" t="s">
        <v>27</v>
      </c>
      <c r="N348" s="3" t="s">
        <v>27</v>
      </c>
      <c r="O348" s="3" t="s">
        <v>27</v>
      </c>
    </row>
    <row r="349">
      <c r="A349" s="3" t="s">
        <v>1090</v>
      </c>
      <c r="B349" s="5" t="s">
        <v>1091</v>
      </c>
      <c r="C349" s="3" t="s">
        <v>19</v>
      </c>
      <c r="D349" s="3" t="s">
        <v>20</v>
      </c>
      <c r="E349" s="3" t="s">
        <v>1092</v>
      </c>
      <c r="F349" s="3" t="s">
        <v>22</v>
      </c>
      <c r="G349" s="3" t="s">
        <v>23</v>
      </c>
      <c r="H349" s="3" t="s">
        <v>24</v>
      </c>
      <c r="I349" s="3" t="s">
        <v>25</v>
      </c>
      <c r="J349" s="3">
        <v>10.0</v>
      </c>
      <c r="K349" s="3" t="s">
        <v>1954</v>
      </c>
      <c r="L349" s="3" t="s">
        <v>31</v>
      </c>
      <c r="M349" s="6">
        <v>220569.0</v>
      </c>
      <c r="N349" s="6">
        <v>1557.0</v>
      </c>
      <c r="O349" s="3">
        <v>138.0</v>
      </c>
    </row>
    <row r="350">
      <c r="A350" s="3" t="s">
        <v>1424</v>
      </c>
      <c r="B350" s="5" t="s">
        <v>1426</v>
      </c>
      <c r="C350" s="3" t="s">
        <v>19</v>
      </c>
      <c r="D350" s="3" t="s">
        <v>20</v>
      </c>
      <c r="E350" s="3" t="s">
        <v>1427</v>
      </c>
      <c r="F350" s="3" t="s">
        <v>1128</v>
      </c>
      <c r="G350" s="3" t="s">
        <v>23</v>
      </c>
      <c r="H350" s="3" t="s">
        <v>1428</v>
      </c>
      <c r="I350" s="3" t="s">
        <v>25</v>
      </c>
      <c r="J350" s="3">
        <v>2.0</v>
      </c>
      <c r="K350" s="3" t="s">
        <v>27</v>
      </c>
      <c r="L350" s="3" t="s">
        <v>31</v>
      </c>
      <c r="M350" s="6">
        <v>230163.0</v>
      </c>
      <c r="N350" s="6">
        <v>1456.0</v>
      </c>
      <c r="O350" s="3">
        <v>39.0</v>
      </c>
    </row>
    <row r="351">
      <c r="A351" s="3" t="s">
        <v>1429</v>
      </c>
      <c r="B351" s="5" t="s">
        <v>1430</v>
      </c>
      <c r="C351" s="3" t="s">
        <v>19</v>
      </c>
      <c r="D351" s="3" t="s">
        <v>20</v>
      </c>
      <c r="E351" s="3" t="s">
        <v>1431</v>
      </c>
      <c r="F351" s="3" t="s">
        <v>22</v>
      </c>
      <c r="G351" s="3" t="s">
        <v>23</v>
      </c>
      <c r="H351" s="3" t="s">
        <v>24</v>
      </c>
      <c r="I351" s="3" t="s">
        <v>25</v>
      </c>
      <c r="J351" s="3">
        <v>15.0</v>
      </c>
      <c r="K351" s="3" t="s">
        <v>1955</v>
      </c>
      <c r="L351" s="3" t="s">
        <v>31</v>
      </c>
      <c r="M351" s="6">
        <v>224259.0</v>
      </c>
      <c r="N351" s="6">
        <v>4500.0</v>
      </c>
      <c r="O351" s="3">
        <v>166.0</v>
      </c>
    </row>
    <row r="352">
      <c r="A352" s="3" t="s">
        <v>1432</v>
      </c>
      <c r="B352" s="5" t="s">
        <v>1433</v>
      </c>
      <c r="C352" s="3" t="s">
        <v>19</v>
      </c>
      <c r="D352" s="3" t="s">
        <v>20</v>
      </c>
      <c r="E352" s="3" t="s">
        <v>1434</v>
      </c>
      <c r="F352" s="3" t="s">
        <v>22</v>
      </c>
      <c r="G352" s="3" t="s">
        <v>23</v>
      </c>
      <c r="H352" s="3" t="s">
        <v>24</v>
      </c>
      <c r="I352" s="3" t="s">
        <v>25</v>
      </c>
      <c r="J352" s="3">
        <v>22.0</v>
      </c>
      <c r="K352" s="3" t="s">
        <v>27</v>
      </c>
      <c r="L352" s="3" t="s">
        <v>31</v>
      </c>
      <c r="M352" s="6">
        <v>366957.0</v>
      </c>
      <c r="N352" s="6">
        <v>1879.0</v>
      </c>
      <c r="O352" s="3">
        <v>805.0</v>
      </c>
    </row>
    <row r="353">
      <c r="A353" s="3" t="s">
        <v>1435</v>
      </c>
      <c r="B353" s="5" t="s">
        <v>1436</v>
      </c>
      <c r="C353" s="3" t="s">
        <v>19</v>
      </c>
      <c r="D353" s="3" t="s">
        <v>20</v>
      </c>
      <c r="E353" s="3" t="s">
        <v>1437</v>
      </c>
      <c r="F353" s="3" t="s">
        <v>22</v>
      </c>
      <c r="G353" s="3" t="s">
        <v>23</v>
      </c>
      <c r="H353" s="3" t="s">
        <v>24</v>
      </c>
      <c r="I353" s="3" t="s">
        <v>25</v>
      </c>
      <c r="J353" s="3">
        <v>72.0</v>
      </c>
      <c r="K353" s="3" t="s">
        <v>1956</v>
      </c>
      <c r="L353" s="3" t="s">
        <v>31</v>
      </c>
      <c r="M353" s="6">
        <v>737202.0</v>
      </c>
      <c r="N353" s="6">
        <v>11099.0</v>
      </c>
      <c r="O353" s="3">
        <v>476.0</v>
      </c>
    </row>
    <row r="354">
      <c r="A354" s="3" t="s">
        <v>1438</v>
      </c>
      <c r="B354" s="5" t="s">
        <v>1439</v>
      </c>
      <c r="C354" s="3" t="s">
        <v>19</v>
      </c>
      <c r="D354" s="3" t="s">
        <v>20</v>
      </c>
      <c r="E354" s="3" t="s">
        <v>1440</v>
      </c>
      <c r="F354" s="3" t="s">
        <v>22</v>
      </c>
      <c r="G354" s="3" t="s">
        <v>23</v>
      </c>
      <c r="H354" s="3" t="s">
        <v>24</v>
      </c>
      <c r="I354" s="3" t="s">
        <v>25</v>
      </c>
      <c r="J354" s="3">
        <v>27.0</v>
      </c>
      <c r="K354" s="3" t="s">
        <v>1957</v>
      </c>
      <c r="L354" s="3" t="s">
        <v>31</v>
      </c>
      <c r="M354" s="6">
        <v>510398.0</v>
      </c>
      <c r="N354" s="6">
        <v>6444.0</v>
      </c>
      <c r="O354" s="6">
        <v>1341.0</v>
      </c>
    </row>
    <row r="355">
      <c r="A355" s="3" t="s">
        <v>1441</v>
      </c>
      <c r="B355" s="5" t="s">
        <v>1442</v>
      </c>
      <c r="C355" s="3" t="s">
        <v>19</v>
      </c>
      <c r="D355" s="3" t="s">
        <v>20</v>
      </c>
      <c r="E355" s="3" t="s">
        <v>1443</v>
      </c>
      <c r="F355" s="3" t="s">
        <v>22</v>
      </c>
      <c r="G355" s="3" t="s">
        <v>23</v>
      </c>
      <c r="H355" s="3" t="s">
        <v>24</v>
      </c>
      <c r="I355" s="3" t="s">
        <v>25</v>
      </c>
      <c r="J355" s="3">
        <v>3.0</v>
      </c>
      <c r="K355" s="3" t="s">
        <v>1958</v>
      </c>
      <c r="L355" s="3" t="s">
        <v>31</v>
      </c>
      <c r="M355" s="6">
        <v>26818.0</v>
      </c>
      <c r="N355" s="3">
        <v>23.0</v>
      </c>
      <c r="O355" s="3">
        <v>5.0</v>
      </c>
    </row>
    <row r="356">
      <c r="A356" s="3" t="s">
        <v>1444</v>
      </c>
      <c r="B356" s="5" t="s">
        <v>1445</v>
      </c>
      <c r="C356" s="3" t="s">
        <v>19</v>
      </c>
      <c r="D356" s="3" t="s">
        <v>20</v>
      </c>
      <c r="E356" s="3" t="s">
        <v>1446</v>
      </c>
      <c r="F356" s="3" t="s">
        <v>22</v>
      </c>
      <c r="G356" s="3" t="s">
        <v>23</v>
      </c>
      <c r="H356" s="3" t="s">
        <v>24</v>
      </c>
      <c r="I356" s="3" t="s">
        <v>25</v>
      </c>
      <c r="J356" s="3">
        <v>11.0</v>
      </c>
      <c r="K356" s="3" t="s">
        <v>1959</v>
      </c>
      <c r="L356" s="3" t="s">
        <v>31</v>
      </c>
      <c r="M356" s="6">
        <v>417043.0</v>
      </c>
      <c r="N356" s="6">
        <v>2940.0</v>
      </c>
      <c r="O356" s="3">
        <v>169.0</v>
      </c>
    </row>
    <row r="357">
      <c r="A357" s="3" t="s">
        <v>1447</v>
      </c>
      <c r="B357" s="5" t="s">
        <v>1448</v>
      </c>
      <c r="C357" s="3" t="s">
        <v>19</v>
      </c>
      <c r="D357" s="3" t="s">
        <v>20</v>
      </c>
      <c r="E357" s="3" t="s">
        <v>1449</v>
      </c>
      <c r="F357" s="3" t="s">
        <v>22</v>
      </c>
      <c r="G357" s="3" t="s">
        <v>23</v>
      </c>
      <c r="H357" s="3" t="s">
        <v>24</v>
      </c>
      <c r="I357" s="3" t="s">
        <v>25</v>
      </c>
      <c r="J357" s="3">
        <v>3.0</v>
      </c>
      <c r="K357" s="3" t="s">
        <v>27</v>
      </c>
      <c r="L357" s="3" t="s">
        <v>31</v>
      </c>
      <c r="M357" s="6">
        <v>160548.0</v>
      </c>
      <c r="N357" s="6">
        <v>1172.0</v>
      </c>
      <c r="O357" s="3">
        <v>111.0</v>
      </c>
    </row>
    <row r="358">
      <c r="A358" s="3" t="s">
        <v>28</v>
      </c>
      <c r="B358" s="5" t="s">
        <v>29</v>
      </c>
      <c r="C358" s="3" t="s">
        <v>19</v>
      </c>
      <c r="D358" s="3" t="s">
        <v>20</v>
      </c>
      <c r="E358" s="3" t="s">
        <v>30</v>
      </c>
      <c r="F358" s="3" t="s">
        <v>22</v>
      </c>
      <c r="G358" s="3" t="s">
        <v>23</v>
      </c>
      <c r="H358" s="3" t="s">
        <v>24</v>
      </c>
      <c r="I358" s="3" t="s">
        <v>25</v>
      </c>
      <c r="J358" s="3">
        <v>3.0</v>
      </c>
      <c r="K358" s="3" t="s">
        <v>1960</v>
      </c>
      <c r="L358" s="3" t="s">
        <v>31</v>
      </c>
      <c r="M358" s="6">
        <v>32229.0</v>
      </c>
      <c r="N358" s="3">
        <v>106.0</v>
      </c>
      <c r="O358" s="3">
        <v>1.0</v>
      </c>
    </row>
    <row r="359">
      <c r="A359" s="3" t="s">
        <v>32</v>
      </c>
      <c r="B359" s="5" t="s">
        <v>33</v>
      </c>
      <c r="C359" s="3" t="s">
        <v>19</v>
      </c>
      <c r="D359" s="3" t="s">
        <v>20</v>
      </c>
      <c r="E359" s="3" t="s">
        <v>34</v>
      </c>
      <c r="F359" s="3" t="s">
        <v>22</v>
      </c>
      <c r="G359" s="3" t="s">
        <v>23</v>
      </c>
      <c r="H359" s="3" t="s">
        <v>24</v>
      </c>
      <c r="I359" s="3" t="s">
        <v>25</v>
      </c>
      <c r="J359" s="3">
        <v>2.0</v>
      </c>
      <c r="K359" s="3" t="s">
        <v>1961</v>
      </c>
      <c r="L359" s="3" t="s">
        <v>31</v>
      </c>
      <c r="M359" s="6">
        <v>54417.0</v>
      </c>
      <c r="N359" s="3">
        <v>122.0</v>
      </c>
      <c r="O359" s="3" t="s">
        <v>27</v>
      </c>
    </row>
    <row r="360">
      <c r="A360" s="3" t="s">
        <v>35</v>
      </c>
      <c r="B360" s="5" t="s">
        <v>36</v>
      </c>
      <c r="C360" s="3" t="s">
        <v>19</v>
      </c>
      <c r="D360" s="3" t="s">
        <v>20</v>
      </c>
      <c r="E360" s="3" t="s">
        <v>37</v>
      </c>
      <c r="F360" s="3" t="s">
        <v>22</v>
      </c>
      <c r="G360" s="3" t="s">
        <v>23</v>
      </c>
      <c r="H360" s="3" t="s">
        <v>24</v>
      </c>
      <c r="I360" s="3" t="s">
        <v>25</v>
      </c>
      <c r="J360" s="3">
        <v>2.0</v>
      </c>
      <c r="K360" s="3" t="s">
        <v>1962</v>
      </c>
      <c r="L360" s="3" t="s">
        <v>31</v>
      </c>
      <c r="M360" s="6">
        <v>60055.0</v>
      </c>
      <c r="N360" s="3">
        <v>64.0</v>
      </c>
      <c r="O360" s="3">
        <v>2.0</v>
      </c>
    </row>
    <row r="361">
      <c r="A361" s="3" t="s">
        <v>797</v>
      </c>
      <c r="B361" s="5" t="s">
        <v>798</v>
      </c>
      <c r="C361" s="3" t="s">
        <v>19</v>
      </c>
      <c r="D361" s="3" t="s">
        <v>799</v>
      </c>
      <c r="E361" s="3" t="s">
        <v>800</v>
      </c>
      <c r="F361" s="3" t="s">
        <v>64</v>
      </c>
      <c r="G361" s="3" t="s">
        <v>23</v>
      </c>
      <c r="H361" s="3" t="s">
        <v>801</v>
      </c>
      <c r="I361" s="3" t="s">
        <v>25</v>
      </c>
      <c r="J361" s="3">
        <v>14.0</v>
      </c>
      <c r="K361" s="3" t="s">
        <v>27</v>
      </c>
      <c r="L361" s="3" t="s">
        <v>31</v>
      </c>
      <c r="M361" s="6">
        <v>117481.0</v>
      </c>
      <c r="N361" s="6">
        <v>2362.0</v>
      </c>
      <c r="O361" s="3" t="s">
        <v>27</v>
      </c>
    </row>
    <row r="362">
      <c r="A362" s="3" t="s">
        <v>802</v>
      </c>
      <c r="B362" s="5" t="s">
        <v>803</v>
      </c>
      <c r="C362" s="3" t="s">
        <v>19</v>
      </c>
      <c r="D362" s="3" t="s">
        <v>20</v>
      </c>
      <c r="E362" s="3" t="s">
        <v>804</v>
      </c>
      <c r="F362" s="3" t="s">
        <v>22</v>
      </c>
      <c r="G362" s="3" t="s">
        <v>23</v>
      </c>
      <c r="H362" s="3" t="s">
        <v>24</v>
      </c>
      <c r="I362" s="3" t="s">
        <v>25</v>
      </c>
      <c r="J362" s="3">
        <v>24.0</v>
      </c>
      <c r="K362" s="3" t="s">
        <v>1963</v>
      </c>
      <c r="L362" s="3" t="s">
        <v>31</v>
      </c>
      <c r="M362" s="6">
        <v>144998.0</v>
      </c>
      <c r="N362" s="6">
        <v>5207.0</v>
      </c>
      <c r="O362" s="3">
        <v>499.0</v>
      </c>
    </row>
    <row r="363">
      <c r="A363" s="3" t="s">
        <v>787</v>
      </c>
      <c r="B363" s="5" t="s">
        <v>789</v>
      </c>
      <c r="C363" s="3" t="s">
        <v>19</v>
      </c>
      <c r="D363" s="3" t="s">
        <v>20</v>
      </c>
      <c r="E363" s="3" t="s">
        <v>790</v>
      </c>
      <c r="F363" s="3" t="s">
        <v>22</v>
      </c>
      <c r="G363" s="3" t="s">
        <v>23</v>
      </c>
      <c r="H363" s="3" t="s">
        <v>24</v>
      </c>
      <c r="I363" s="3" t="s">
        <v>25</v>
      </c>
      <c r="J363" s="3">
        <v>15.0</v>
      </c>
      <c r="K363" s="3" t="s">
        <v>1915</v>
      </c>
      <c r="L363" s="3" t="s">
        <v>31</v>
      </c>
      <c r="M363" s="6">
        <v>158935.0</v>
      </c>
      <c r="N363" s="3">
        <v>687.0</v>
      </c>
      <c r="O363" s="3">
        <v>115.0</v>
      </c>
    </row>
    <row r="364">
      <c r="A364" s="3" t="s">
        <v>791</v>
      </c>
      <c r="B364" s="5" t="s">
        <v>792</v>
      </c>
      <c r="C364" s="3" t="s">
        <v>19</v>
      </c>
      <c r="D364" s="3" t="s">
        <v>20</v>
      </c>
      <c r="E364" s="3" t="s">
        <v>793</v>
      </c>
      <c r="F364" s="3" t="s">
        <v>69</v>
      </c>
      <c r="G364" s="3" t="s">
        <v>23</v>
      </c>
      <c r="H364" s="3" t="s">
        <v>24</v>
      </c>
      <c r="I364" s="3" t="s">
        <v>25</v>
      </c>
      <c r="J364" s="3">
        <v>2.0</v>
      </c>
      <c r="K364" s="3" t="s">
        <v>1917</v>
      </c>
      <c r="L364" s="3" t="s">
        <v>31</v>
      </c>
      <c r="M364" s="6">
        <v>15084.0</v>
      </c>
      <c r="N364" s="3">
        <v>65.0</v>
      </c>
      <c r="O364" s="3">
        <v>1.0</v>
      </c>
    </row>
    <row r="365">
      <c r="A365" s="3" t="s">
        <v>805</v>
      </c>
      <c r="B365" s="5" t="s">
        <v>806</v>
      </c>
      <c r="C365" s="3" t="s">
        <v>19</v>
      </c>
      <c r="D365" s="3" t="s">
        <v>20</v>
      </c>
      <c r="E365" s="3" t="s">
        <v>807</v>
      </c>
      <c r="F365" s="3" t="s">
        <v>22</v>
      </c>
      <c r="G365" s="3" t="s">
        <v>23</v>
      </c>
      <c r="H365" s="3" t="s">
        <v>24</v>
      </c>
      <c r="I365" s="3" t="s">
        <v>25</v>
      </c>
      <c r="J365" s="3">
        <v>5.0</v>
      </c>
      <c r="K365" s="3" t="s">
        <v>1964</v>
      </c>
      <c r="L365" s="3" t="s">
        <v>31</v>
      </c>
      <c r="M365" s="6">
        <v>75703.0</v>
      </c>
      <c r="N365" s="3">
        <v>298.0</v>
      </c>
      <c r="O365" s="3">
        <v>6.0</v>
      </c>
    </row>
    <row r="366">
      <c r="A366" s="3" t="s">
        <v>808</v>
      </c>
      <c r="B366" s="5" t="s">
        <v>809</v>
      </c>
      <c r="C366" s="3" t="s">
        <v>19</v>
      </c>
      <c r="D366" s="3" t="s">
        <v>20</v>
      </c>
      <c r="E366" s="3" t="s">
        <v>810</v>
      </c>
      <c r="F366" s="3" t="s">
        <v>22</v>
      </c>
      <c r="G366" s="3" t="s">
        <v>23</v>
      </c>
      <c r="H366" s="3" t="s">
        <v>24</v>
      </c>
      <c r="I366" s="3" t="s">
        <v>25</v>
      </c>
      <c r="J366" s="3">
        <v>16.0</v>
      </c>
      <c r="K366" s="3" t="s">
        <v>1965</v>
      </c>
      <c r="L366" s="3" t="s">
        <v>31</v>
      </c>
      <c r="M366" s="6">
        <v>195322.0</v>
      </c>
      <c r="N366" s="6">
        <v>2125.0</v>
      </c>
      <c r="O366" s="3">
        <v>122.0</v>
      </c>
    </row>
    <row r="367">
      <c r="A367" s="3" t="s">
        <v>811</v>
      </c>
      <c r="B367" s="5" t="s">
        <v>812</v>
      </c>
      <c r="C367" s="3" t="s">
        <v>19</v>
      </c>
      <c r="D367" s="3" t="s">
        <v>20</v>
      </c>
      <c r="E367" s="3" t="s">
        <v>813</v>
      </c>
      <c r="F367" s="3" t="s">
        <v>64</v>
      </c>
      <c r="G367" s="3" t="s">
        <v>23</v>
      </c>
      <c r="H367" s="3" t="s">
        <v>24</v>
      </c>
      <c r="I367" s="3" t="s">
        <v>25</v>
      </c>
      <c r="J367" s="3">
        <v>19.0</v>
      </c>
      <c r="K367" s="3" t="s">
        <v>1966</v>
      </c>
      <c r="L367" s="3" t="s">
        <v>31</v>
      </c>
      <c r="M367" s="6">
        <v>65299.0</v>
      </c>
      <c r="N367" s="3">
        <v>119.0</v>
      </c>
      <c r="O367" s="3" t="s">
        <v>27</v>
      </c>
    </row>
    <row r="368">
      <c r="A368" s="3" t="s">
        <v>814</v>
      </c>
      <c r="B368" s="5" t="s">
        <v>815</v>
      </c>
      <c r="C368" s="3" t="s">
        <v>19</v>
      </c>
      <c r="D368" s="3" t="s">
        <v>20</v>
      </c>
      <c r="E368" s="3" t="s">
        <v>816</v>
      </c>
      <c r="F368" s="3" t="s">
        <v>817</v>
      </c>
      <c r="G368" s="3" t="s">
        <v>818</v>
      </c>
      <c r="H368" s="3" t="s">
        <v>819</v>
      </c>
      <c r="I368" s="3" t="s">
        <v>25</v>
      </c>
      <c r="J368" s="3" t="s">
        <v>27</v>
      </c>
      <c r="K368" s="3" t="s">
        <v>1967</v>
      </c>
      <c r="L368" s="3" t="s">
        <v>31</v>
      </c>
      <c r="M368" s="6">
        <v>865513.0</v>
      </c>
      <c r="N368" s="6">
        <v>58315.0</v>
      </c>
      <c r="O368" s="6">
        <v>2651.0</v>
      </c>
    </row>
    <row r="369">
      <c r="A369" s="3" t="s">
        <v>820</v>
      </c>
      <c r="B369" s="5" t="s">
        <v>821</v>
      </c>
      <c r="C369" s="3" t="s">
        <v>19</v>
      </c>
      <c r="D369" s="3" t="s">
        <v>20</v>
      </c>
      <c r="E369" s="3" t="s">
        <v>822</v>
      </c>
      <c r="F369" s="3" t="s">
        <v>22</v>
      </c>
      <c r="G369" s="3" t="s">
        <v>23</v>
      </c>
      <c r="H369" s="3" t="s">
        <v>24</v>
      </c>
      <c r="I369" s="3" t="s">
        <v>25</v>
      </c>
      <c r="J369" s="3">
        <v>14.0</v>
      </c>
      <c r="K369" s="3" t="s">
        <v>1968</v>
      </c>
      <c r="L369" s="3" t="s">
        <v>31</v>
      </c>
      <c r="M369" s="6">
        <v>155484.0</v>
      </c>
      <c r="N369" s="6">
        <v>1405.0</v>
      </c>
      <c r="O369" s="3">
        <v>53.0</v>
      </c>
    </row>
    <row r="370">
      <c r="A370" s="3" t="s">
        <v>823</v>
      </c>
      <c r="B370" s="5" t="s">
        <v>824</v>
      </c>
      <c r="C370" s="3" t="s">
        <v>19</v>
      </c>
      <c r="D370" s="3" t="s">
        <v>20</v>
      </c>
      <c r="E370" s="3" t="s">
        <v>825</v>
      </c>
      <c r="F370" s="3" t="s">
        <v>22</v>
      </c>
      <c r="G370" s="3" t="s">
        <v>23</v>
      </c>
      <c r="H370" s="3" t="s">
        <v>24</v>
      </c>
      <c r="I370" s="3" t="s">
        <v>826</v>
      </c>
      <c r="J370" s="3">
        <v>0.0</v>
      </c>
      <c r="L370" s="3" t="s">
        <v>31</v>
      </c>
      <c r="M370" s="3">
        <v>0.0</v>
      </c>
      <c r="N370" s="3" t="s">
        <v>167</v>
      </c>
      <c r="O370" s="3">
        <v>95.0</v>
      </c>
    </row>
    <row r="371">
      <c r="A371" s="3" t="s">
        <v>814</v>
      </c>
      <c r="B371" s="5" t="s">
        <v>815</v>
      </c>
      <c r="C371" s="3" t="s">
        <v>19</v>
      </c>
      <c r="D371" s="3" t="s">
        <v>20</v>
      </c>
      <c r="E371" s="3" t="s">
        <v>816</v>
      </c>
      <c r="F371" s="3" t="s">
        <v>817</v>
      </c>
      <c r="G371" s="3" t="s">
        <v>818</v>
      </c>
      <c r="H371" s="3" t="s">
        <v>819</v>
      </c>
      <c r="I371" s="3" t="s">
        <v>25</v>
      </c>
      <c r="J371" s="3" t="s">
        <v>27</v>
      </c>
      <c r="K371" s="3" t="s">
        <v>1967</v>
      </c>
      <c r="L371" s="3" t="s">
        <v>31</v>
      </c>
      <c r="M371" s="6">
        <v>865513.0</v>
      </c>
      <c r="N371" s="6">
        <v>58315.0</v>
      </c>
      <c r="O371" s="6">
        <v>2651.0</v>
      </c>
    </row>
    <row r="372">
      <c r="A372" s="3" t="s">
        <v>827</v>
      </c>
      <c r="B372" s="5" t="s">
        <v>828</v>
      </c>
      <c r="C372" s="3" t="s">
        <v>19</v>
      </c>
      <c r="D372" s="3" t="s">
        <v>20</v>
      </c>
      <c r="E372" s="3" t="s">
        <v>829</v>
      </c>
      <c r="F372" s="3" t="s">
        <v>22</v>
      </c>
      <c r="G372" s="3" t="s">
        <v>23</v>
      </c>
      <c r="H372" s="3" t="s">
        <v>24</v>
      </c>
      <c r="I372" s="3" t="s">
        <v>25</v>
      </c>
      <c r="J372" s="3">
        <v>3.0</v>
      </c>
      <c r="K372" s="3" t="s">
        <v>1969</v>
      </c>
      <c r="L372" s="3" t="s">
        <v>31</v>
      </c>
      <c r="M372" s="6">
        <v>33716.0</v>
      </c>
      <c r="N372" s="3">
        <v>54.0</v>
      </c>
      <c r="O372" s="3">
        <v>2.0</v>
      </c>
    </row>
    <row r="373">
      <c r="A373" s="3" t="s">
        <v>794</v>
      </c>
      <c r="B373" s="5" t="s">
        <v>795</v>
      </c>
      <c r="C373" s="3" t="s">
        <v>19</v>
      </c>
      <c r="D373" s="3" t="s">
        <v>20</v>
      </c>
      <c r="E373" s="3" t="s">
        <v>796</v>
      </c>
      <c r="F373" s="3" t="s">
        <v>69</v>
      </c>
      <c r="G373" s="3" t="s">
        <v>23</v>
      </c>
      <c r="H373" s="3" t="s">
        <v>24</v>
      </c>
      <c r="I373" s="3" t="s">
        <v>25</v>
      </c>
      <c r="J373" s="3">
        <v>4.0</v>
      </c>
      <c r="K373" s="3" t="s">
        <v>1918</v>
      </c>
      <c r="L373" s="3" t="s">
        <v>31</v>
      </c>
      <c r="M373" s="6">
        <v>38369.0</v>
      </c>
      <c r="N373" s="3">
        <v>83.0</v>
      </c>
      <c r="O373" s="3">
        <v>9.0</v>
      </c>
    </row>
    <row r="374">
      <c r="A374" s="3" t="s">
        <v>830</v>
      </c>
      <c r="B374" s="5" t="s">
        <v>831</v>
      </c>
      <c r="C374" s="3" t="s">
        <v>19</v>
      </c>
      <c r="D374" s="3" t="s">
        <v>20</v>
      </c>
      <c r="E374" s="3" t="s">
        <v>832</v>
      </c>
      <c r="F374" s="3" t="s">
        <v>64</v>
      </c>
      <c r="G374" s="3" t="s">
        <v>23</v>
      </c>
      <c r="H374" s="3" t="s">
        <v>24</v>
      </c>
      <c r="I374" s="3" t="s">
        <v>25</v>
      </c>
      <c r="J374" s="3">
        <v>19.0</v>
      </c>
      <c r="K374" s="3" t="s">
        <v>27</v>
      </c>
      <c r="L374" s="3" t="s">
        <v>31</v>
      </c>
      <c r="M374" s="6">
        <v>151753.0</v>
      </c>
      <c r="N374" s="6">
        <v>3236.0</v>
      </c>
      <c r="O374" s="3">
        <v>165.0</v>
      </c>
    </row>
    <row r="375">
      <c r="A375" s="3" t="s">
        <v>808</v>
      </c>
      <c r="B375" s="5" t="s">
        <v>809</v>
      </c>
      <c r="C375" s="3" t="s">
        <v>19</v>
      </c>
      <c r="D375" s="3" t="s">
        <v>20</v>
      </c>
      <c r="E375" s="3" t="s">
        <v>810</v>
      </c>
      <c r="F375" s="3" t="s">
        <v>22</v>
      </c>
      <c r="G375" s="3" t="s">
        <v>23</v>
      </c>
      <c r="H375" s="3" t="s">
        <v>24</v>
      </c>
      <c r="I375" s="3" t="s">
        <v>25</v>
      </c>
      <c r="J375" s="3">
        <v>16.0</v>
      </c>
      <c r="K375" s="3" t="s">
        <v>1965</v>
      </c>
      <c r="L375" s="3" t="s">
        <v>31</v>
      </c>
      <c r="M375" s="6">
        <v>195322.0</v>
      </c>
      <c r="N375" s="6">
        <v>2125.0</v>
      </c>
      <c r="O375" s="3">
        <v>122.0</v>
      </c>
    </row>
    <row r="376">
      <c r="A376" s="3" t="s">
        <v>833</v>
      </c>
      <c r="B376" s="5" t="s">
        <v>834</v>
      </c>
      <c r="C376" s="3" t="s">
        <v>19</v>
      </c>
      <c r="D376" s="3" t="s">
        <v>20</v>
      </c>
      <c r="E376" s="3" t="s">
        <v>835</v>
      </c>
      <c r="F376" s="3" t="s">
        <v>22</v>
      </c>
      <c r="G376" s="3" t="s">
        <v>23</v>
      </c>
      <c r="H376" s="3" t="s">
        <v>24</v>
      </c>
      <c r="I376" s="3" t="s">
        <v>25</v>
      </c>
      <c r="J376" s="3">
        <v>4.0</v>
      </c>
      <c r="K376" s="3" t="s">
        <v>1970</v>
      </c>
      <c r="L376" s="3" t="s">
        <v>31</v>
      </c>
      <c r="M376" s="6">
        <v>34976.0</v>
      </c>
      <c r="N376" s="3">
        <v>268.0</v>
      </c>
      <c r="O376" s="3">
        <v>36.0</v>
      </c>
    </row>
    <row r="377">
      <c r="A377" s="3" t="s">
        <v>797</v>
      </c>
      <c r="B377" s="5" t="s">
        <v>798</v>
      </c>
      <c r="C377" s="3" t="s">
        <v>19</v>
      </c>
      <c r="D377" s="3" t="s">
        <v>799</v>
      </c>
      <c r="E377" s="3" t="s">
        <v>800</v>
      </c>
      <c r="F377" s="3" t="s">
        <v>64</v>
      </c>
      <c r="G377" s="3" t="s">
        <v>23</v>
      </c>
      <c r="H377" s="3" t="s">
        <v>801</v>
      </c>
      <c r="I377" s="3" t="s">
        <v>25</v>
      </c>
      <c r="J377" s="3">
        <v>14.0</v>
      </c>
      <c r="K377" s="3" t="s">
        <v>27</v>
      </c>
      <c r="L377" s="3" t="s">
        <v>31</v>
      </c>
      <c r="M377" s="6">
        <v>117481.0</v>
      </c>
      <c r="N377" s="6">
        <v>2362.0</v>
      </c>
      <c r="O377" s="3" t="s">
        <v>27</v>
      </c>
    </row>
    <row r="378">
      <c r="A378" s="3" t="s">
        <v>951</v>
      </c>
      <c r="B378" s="5" t="s">
        <v>952</v>
      </c>
      <c r="C378" s="3" t="s">
        <v>19</v>
      </c>
      <c r="D378" s="3" t="s">
        <v>20</v>
      </c>
      <c r="E378" s="3" t="s">
        <v>953</v>
      </c>
      <c r="F378" s="3" t="s">
        <v>954</v>
      </c>
      <c r="G378" s="3" t="s">
        <v>23</v>
      </c>
      <c r="H378" s="3" t="s">
        <v>24</v>
      </c>
      <c r="I378" s="3" t="s">
        <v>25</v>
      </c>
      <c r="J378" s="3">
        <v>4.0</v>
      </c>
      <c r="K378" s="3" t="s">
        <v>27</v>
      </c>
      <c r="L378" s="3" t="s">
        <v>31</v>
      </c>
      <c r="M378" s="6">
        <v>70363.0</v>
      </c>
      <c r="N378" s="3">
        <v>32.0</v>
      </c>
      <c r="O378" s="3" t="s">
        <v>27</v>
      </c>
    </row>
    <row r="379">
      <c r="A379" s="3" t="s">
        <v>1397</v>
      </c>
      <c r="B379" s="5" t="s">
        <v>1398</v>
      </c>
      <c r="C379" s="3" t="s">
        <v>19</v>
      </c>
      <c r="D379" s="3" t="s">
        <v>20</v>
      </c>
      <c r="E379" s="3" t="s">
        <v>1399</v>
      </c>
      <c r="F379" s="3" t="s">
        <v>22</v>
      </c>
      <c r="G379" s="3" t="s">
        <v>23</v>
      </c>
      <c r="H379" s="3" t="s">
        <v>24</v>
      </c>
      <c r="I379" s="3" t="s">
        <v>25</v>
      </c>
      <c r="J379" s="3">
        <v>10.0</v>
      </c>
      <c r="K379" s="3" t="s">
        <v>1922</v>
      </c>
      <c r="L379" s="3" t="s">
        <v>31</v>
      </c>
      <c r="M379" s="6">
        <v>211895.0</v>
      </c>
      <c r="N379" s="3">
        <v>978.0</v>
      </c>
      <c r="O379" s="3">
        <v>157.0</v>
      </c>
    </row>
    <row r="380">
      <c r="A380" s="3" t="s">
        <v>802</v>
      </c>
      <c r="B380" s="5" t="s">
        <v>803</v>
      </c>
      <c r="C380" s="3" t="s">
        <v>19</v>
      </c>
      <c r="D380" s="3" t="s">
        <v>20</v>
      </c>
      <c r="E380" s="3" t="s">
        <v>804</v>
      </c>
      <c r="F380" s="3" t="s">
        <v>22</v>
      </c>
      <c r="G380" s="3" t="s">
        <v>23</v>
      </c>
      <c r="H380" s="3" t="s">
        <v>24</v>
      </c>
      <c r="I380" s="3" t="s">
        <v>25</v>
      </c>
      <c r="J380" s="3">
        <v>24.0</v>
      </c>
      <c r="K380" s="3" t="s">
        <v>1963</v>
      </c>
      <c r="L380" s="3" t="s">
        <v>31</v>
      </c>
      <c r="M380" s="6">
        <v>144998.0</v>
      </c>
      <c r="N380" s="6">
        <v>5207.0</v>
      </c>
      <c r="O380" s="3">
        <v>499.0</v>
      </c>
    </row>
    <row r="381">
      <c r="A381" s="3" t="s">
        <v>1286</v>
      </c>
      <c r="B381" s="5" t="s">
        <v>1287</v>
      </c>
      <c r="C381" s="3" t="s">
        <v>19</v>
      </c>
      <c r="D381" s="3" t="s">
        <v>20</v>
      </c>
      <c r="E381" s="3" t="s">
        <v>1288</v>
      </c>
      <c r="F381" s="3" t="s">
        <v>22</v>
      </c>
      <c r="G381" s="3" t="s">
        <v>23</v>
      </c>
      <c r="H381" s="3" t="s">
        <v>24</v>
      </c>
      <c r="I381" s="3" t="s">
        <v>25</v>
      </c>
      <c r="J381" s="3">
        <v>10.0</v>
      </c>
      <c r="K381" s="3" t="s">
        <v>1896</v>
      </c>
      <c r="L381" s="3" t="s">
        <v>31</v>
      </c>
      <c r="M381" s="6">
        <v>147703.0</v>
      </c>
      <c r="N381" s="3">
        <v>853.0</v>
      </c>
      <c r="O381" s="3">
        <v>138.0</v>
      </c>
    </row>
    <row r="382">
      <c r="A382" s="3" t="s">
        <v>561</v>
      </c>
      <c r="B382" s="5" t="s">
        <v>563</v>
      </c>
      <c r="C382" s="3" t="s">
        <v>19</v>
      </c>
      <c r="D382" s="3" t="s">
        <v>20</v>
      </c>
      <c r="E382" s="3" t="s">
        <v>564</v>
      </c>
      <c r="F382" s="3" t="s">
        <v>22</v>
      </c>
      <c r="G382" s="3" t="s">
        <v>23</v>
      </c>
      <c r="H382" s="3" t="s">
        <v>24</v>
      </c>
      <c r="I382" s="3" t="s">
        <v>25</v>
      </c>
      <c r="J382" s="3">
        <v>12.0</v>
      </c>
      <c r="K382" s="3" t="s">
        <v>27</v>
      </c>
      <c r="L382" s="3" t="s">
        <v>31</v>
      </c>
      <c r="M382" s="6">
        <v>299997.0</v>
      </c>
      <c r="N382" s="6">
        <v>1700.0</v>
      </c>
      <c r="O382" s="3">
        <v>249.0</v>
      </c>
    </row>
    <row r="383">
      <c r="A383" s="3" t="s">
        <v>672</v>
      </c>
      <c r="B383" s="5" t="s">
        <v>673</v>
      </c>
      <c r="C383" s="3" t="s">
        <v>19</v>
      </c>
      <c r="D383" s="3" t="s">
        <v>20</v>
      </c>
      <c r="E383" s="3" t="s">
        <v>674</v>
      </c>
      <c r="F383" s="3" t="s">
        <v>69</v>
      </c>
      <c r="G383" s="3" t="s">
        <v>23</v>
      </c>
      <c r="H383" s="3" t="s">
        <v>24</v>
      </c>
      <c r="I383" s="3" t="s">
        <v>25</v>
      </c>
      <c r="J383" s="3">
        <v>0.0</v>
      </c>
      <c r="K383" s="3" t="s">
        <v>1971</v>
      </c>
      <c r="L383" s="3" t="s">
        <v>675</v>
      </c>
      <c r="M383" s="3">
        <v>0.0</v>
      </c>
      <c r="N383" s="3" t="s">
        <v>167</v>
      </c>
      <c r="O383" s="3">
        <v>0.0</v>
      </c>
    </row>
    <row r="384">
      <c r="A384" s="3" t="s">
        <v>676</v>
      </c>
      <c r="B384" s="5" t="s">
        <v>677</v>
      </c>
      <c r="C384" s="3" t="s">
        <v>19</v>
      </c>
      <c r="D384" s="3" t="s">
        <v>20</v>
      </c>
      <c r="E384" s="3" t="s">
        <v>678</v>
      </c>
      <c r="F384" s="3" t="s">
        <v>22</v>
      </c>
      <c r="G384" s="3" t="s">
        <v>23</v>
      </c>
      <c r="H384" s="3" t="s">
        <v>24</v>
      </c>
      <c r="I384" s="3" t="s">
        <v>25</v>
      </c>
      <c r="J384" s="3">
        <v>5.0</v>
      </c>
      <c r="K384" s="3" t="s">
        <v>1972</v>
      </c>
      <c r="L384" s="3" t="s">
        <v>675</v>
      </c>
      <c r="M384" s="6">
        <v>45091.0</v>
      </c>
      <c r="N384" s="6">
        <v>1668.0</v>
      </c>
      <c r="O384" s="3">
        <v>104.0</v>
      </c>
    </row>
    <row r="385">
      <c r="A385" s="3" t="s">
        <v>679</v>
      </c>
      <c r="B385" s="5" t="s">
        <v>680</v>
      </c>
      <c r="C385" s="3" t="s">
        <v>19</v>
      </c>
      <c r="D385" s="3" t="s">
        <v>20</v>
      </c>
      <c r="E385" s="3" t="s">
        <v>681</v>
      </c>
      <c r="F385" s="3" t="s">
        <v>69</v>
      </c>
      <c r="G385" s="3" t="s">
        <v>23</v>
      </c>
      <c r="H385" s="3" t="s">
        <v>24</v>
      </c>
      <c r="I385" s="3" t="s">
        <v>25</v>
      </c>
      <c r="J385" s="3">
        <v>8.0</v>
      </c>
      <c r="K385" s="3" t="s">
        <v>27</v>
      </c>
      <c r="L385" s="3" t="s">
        <v>675</v>
      </c>
      <c r="M385" s="6">
        <v>439888.0</v>
      </c>
      <c r="N385" s="6">
        <v>68435.0</v>
      </c>
      <c r="O385" s="3">
        <v>20.0</v>
      </c>
    </row>
    <row r="386">
      <c r="A386" s="3" t="s">
        <v>682</v>
      </c>
      <c r="B386" s="5" t="s">
        <v>683</v>
      </c>
      <c r="C386" s="3" t="s">
        <v>19</v>
      </c>
      <c r="D386" s="3" t="s">
        <v>20</v>
      </c>
      <c r="E386" s="3" t="s">
        <v>684</v>
      </c>
      <c r="F386" s="3" t="s">
        <v>69</v>
      </c>
      <c r="G386" s="3" t="s">
        <v>23</v>
      </c>
      <c r="H386" s="3" t="s">
        <v>24</v>
      </c>
      <c r="I386" s="3" t="s">
        <v>25</v>
      </c>
      <c r="J386" s="3">
        <v>8.0</v>
      </c>
      <c r="K386" s="3" t="s">
        <v>1973</v>
      </c>
      <c r="L386" s="3" t="s">
        <v>675</v>
      </c>
      <c r="M386" s="6">
        <v>82052.0</v>
      </c>
      <c r="N386" s="6">
        <v>3861.0</v>
      </c>
      <c r="O386" s="3">
        <v>97.0</v>
      </c>
    </row>
    <row r="387">
      <c r="A387" s="3" t="s">
        <v>685</v>
      </c>
      <c r="B387" s="5" t="s">
        <v>686</v>
      </c>
      <c r="C387" s="3" t="s">
        <v>19</v>
      </c>
      <c r="D387" s="3" t="s">
        <v>20</v>
      </c>
      <c r="E387" s="3" t="s">
        <v>687</v>
      </c>
      <c r="F387" s="3" t="s">
        <v>22</v>
      </c>
      <c r="G387" s="3" t="s">
        <v>23</v>
      </c>
      <c r="H387" s="3" t="s">
        <v>24</v>
      </c>
      <c r="I387" s="3" t="s">
        <v>25</v>
      </c>
      <c r="J387" s="3">
        <v>10.0</v>
      </c>
      <c r="K387" s="3" t="s">
        <v>27</v>
      </c>
      <c r="L387" s="3" t="s">
        <v>675</v>
      </c>
      <c r="M387" s="6">
        <v>372486.0</v>
      </c>
      <c r="N387" s="6">
        <v>18567.0</v>
      </c>
      <c r="O387" s="3" t="s">
        <v>27</v>
      </c>
    </row>
    <row r="388">
      <c r="A388" s="3" t="s">
        <v>688</v>
      </c>
      <c r="B388" s="5" t="s">
        <v>689</v>
      </c>
      <c r="C388" s="3" t="s">
        <v>19</v>
      </c>
      <c r="D388" s="3" t="s">
        <v>20</v>
      </c>
      <c r="E388" s="3" t="s">
        <v>690</v>
      </c>
      <c r="F388" s="3" t="s">
        <v>69</v>
      </c>
      <c r="G388" s="3" t="s">
        <v>23</v>
      </c>
      <c r="H388" s="3" t="s">
        <v>24</v>
      </c>
      <c r="I388" s="3" t="s">
        <v>25</v>
      </c>
      <c r="J388" s="3">
        <v>8.0</v>
      </c>
      <c r="K388" s="3" t="s">
        <v>1974</v>
      </c>
      <c r="L388" s="3" t="s">
        <v>675</v>
      </c>
      <c r="M388" s="6">
        <v>69347.0</v>
      </c>
      <c r="N388" s="3">
        <v>566.0</v>
      </c>
      <c r="O388" s="3">
        <v>16.0</v>
      </c>
    </row>
    <row r="389">
      <c r="A389" s="3" t="s">
        <v>691</v>
      </c>
      <c r="B389" s="5" t="s">
        <v>692</v>
      </c>
      <c r="C389" s="3" t="s">
        <v>19</v>
      </c>
      <c r="D389" s="3" t="s">
        <v>20</v>
      </c>
      <c r="E389" s="3" t="s">
        <v>693</v>
      </c>
      <c r="F389" s="3" t="s">
        <v>69</v>
      </c>
      <c r="G389" s="3" t="s">
        <v>23</v>
      </c>
      <c r="H389" s="3" t="s">
        <v>24</v>
      </c>
      <c r="I389" s="3" t="s">
        <v>25</v>
      </c>
      <c r="J389" s="3">
        <v>7.0</v>
      </c>
      <c r="K389" s="3" t="s">
        <v>27</v>
      </c>
      <c r="L389" s="3" t="s">
        <v>675</v>
      </c>
      <c r="M389" s="6">
        <v>65247.0</v>
      </c>
      <c r="N389" s="6">
        <v>6108.0</v>
      </c>
      <c r="O389" s="3">
        <v>197.0</v>
      </c>
    </row>
    <row r="390">
      <c r="A390" s="3" t="s">
        <v>694</v>
      </c>
      <c r="B390" s="5" t="s">
        <v>695</v>
      </c>
      <c r="C390" s="3" t="s">
        <v>19</v>
      </c>
      <c r="D390" s="3" t="s">
        <v>20</v>
      </c>
      <c r="E390" s="3" t="s">
        <v>696</v>
      </c>
      <c r="F390" s="3" t="s">
        <v>22</v>
      </c>
      <c r="G390" s="3" t="s">
        <v>23</v>
      </c>
      <c r="H390" s="3" t="s">
        <v>24</v>
      </c>
      <c r="I390" s="3" t="s">
        <v>25</v>
      </c>
      <c r="J390" s="3">
        <v>4.0</v>
      </c>
      <c r="K390" s="3" t="s">
        <v>1975</v>
      </c>
      <c r="L390" s="3" t="s">
        <v>675</v>
      </c>
      <c r="M390" s="6">
        <v>55484.0</v>
      </c>
      <c r="N390" s="6">
        <v>1404.0</v>
      </c>
      <c r="O390" s="3">
        <v>104.0</v>
      </c>
    </row>
    <row r="391">
      <c r="A391" s="3" t="s">
        <v>697</v>
      </c>
      <c r="B391" s="5" t="s">
        <v>698</v>
      </c>
      <c r="C391" s="3" t="s">
        <v>19</v>
      </c>
      <c r="D391" s="3" t="s">
        <v>20</v>
      </c>
      <c r="E391" s="3" t="s">
        <v>699</v>
      </c>
      <c r="F391" s="3" t="s">
        <v>22</v>
      </c>
      <c r="G391" s="3" t="s">
        <v>23</v>
      </c>
      <c r="H391" s="3" t="s">
        <v>700</v>
      </c>
      <c r="I391" s="3" t="s">
        <v>25</v>
      </c>
      <c r="J391" s="3" t="s">
        <v>27</v>
      </c>
      <c r="K391" s="3" t="s">
        <v>1976</v>
      </c>
      <c r="L391" s="3" t="s">
        <v>675</v>
      </c>
      <c r="M391" s="6">
        <v>449553.0</v>
      </c>
      <c r="N391" s="6">
        <v>157293.0</v>
      </c>
      <c r="O391" s="3">
        <v>726.0</v>
      </c>
    </row>
    <row r="392">
      <c r="A392" s="3" t="s">
        <v>701</v>
      </c>
      <c r="B392" s="5" t="s">
        <v>702</v>
      </c>
      <c r="C392" s="3" t="s">
        <v>19</v>
      </c>
      <c r="D392" s="3" t="s">
        <v>20</v>
      </c>
      <c r="E392" s="3" t="s">
        <v>703</v>
      </c>
      <c r="F392" s="3" t="s">
        <v>107</v>
      </c>
      <c r="G392" s="3" t="s">
        <v>23</v>
      </c>
      <c r="H392" s="3" t="s">
        <v>24</v>
      </c>
      <c r="I392" s="3" t="s">
        <v>25</v>
      </c>
      <c r="J392" s="3">
        <v>34.0</v>
      </c>
      <c r="K392" s="3" t="s">
        <v>27</v>
      </c>
      <c r="L392" s="3" t="s">
        <v>675</v>
      </c>
      <c r="M392" s="6">
        <v>98024.0</v>
      </c>
      <c r="N392" s="6">
        <v>31212.0</v>
      </c>
      <c r="O392" s="3">
        <v>125.0</v>
      </c>
    </row>
    <row r="393">
      <c r="A393" s="3" t="s">
        <v>697</v>
      </c>
      <c r="B393" s="5" t="s">
        <v>698</v>
      </c>
      <c r="C393" s="3" t="s">
        <v>19</v>
      </c>
      <c r="D393" s="3" t="s">
        <v>20</v>
      </c>
      <c r="E393" s="3" t="s">
        <v>699</v>
      </c>
      <c r="F393" s="3" t="s">
        <v>22</v>
      </c>
      <c r="G393" s="3" t="s">
        <v>23</v>
      </c>
      <c r="H393" s="3" t="s">
        <v>700</v>
      </c>
      <c r="I393" s="3" t="s">
        <v>25</v>
      </c>
      <c r="J393" s="3" t="s">
        <v>27</v>
      </c>
      <c r="K393" s="3" t="s">
        <v>1976</v>
      </c>
      <c r="L393" s="3" t="s">
        <v>675</v>
      </c>
      <c r="M393" s="6">
        <v>449553.0</v>
      </c>
      <c r="N393" s="6">
        <v>157293.0</v>
      </c>
      <c r="O393" s="3">
        <v>726.0</v>
      </c>
    </row>
    <row r="394">
      <c r="A394" s="3" t="s">
        <v>672</v>
      </c>
      <c r="B394" s="5" t="s">
        <v>673</v>
      </c>
      <c r="C394" s="3" t="s">
        <v>19</v>
      </c>
      <c r="D394" s="3" t="s">
        <v>20</v>
      </c>
      <c r="E394" s="3" t="s">
        <v>674</v>
      </c>
      <c r="F394" s="3" t="s">
        <v>69</v>
      </c>
      <c r="G394" s="3" t="s">
        <v>23</v>
      </c>
      <c r="H394" s="3" t="s">
        <v>24</v>
      </c>
      <c r="I394" s="3" t="s">
        <v>25</v>
      </c>
      <c r="J394" s="3">
        <v>0.0</v>
      </c>
      <c r="K394" s="3" t="s">
        <v>1977</v>
      </c>
      <c r="L394" s="3" t="s">
        <v>675</v>
      </c>
      <c r="M394" s="3">
        <v>0.0</v>
      </c>
      <c r="N394" s="3" t="s">
        <v>167</v>
      </c>
      <c r="O394" s="3">
        <v>0.0</v>
      </c>
    </row>
    <row r="395">
      <c r="A395" s="3" t="s">
        <v>704</v>
      </c>
      <c r="B395" s="5" t="s">
        <v>705</v>
      </c>
      <c r="C395" s="3" t="s">
        <v>19</v>
      </c>
      <c r="D395" s="3" t="s">
        <v>20</v>
      </c>
      <c r="E395" s="3" t="s">
        <v>706</v>
      </c>
      <c r="F395" s="3" t="s">
        <v>22</v>
      </c>
      <c r="G395" s="3" t="s">
        <v>23</v>
      </c>
      <c r="H395" s="3" t="s">
        <v>24</v>
      </c>
      <c r="I395" s="3" t="s">
        <v>25</v>
      </c>
      <c r="J395" s="3">
        <v>17.0</v>
      </c>
      <c r="K395" s="3" t="s">
        <v>1978</v>
      </c>
      <c r="L395" s="3" t="s">
        <v>675</v>
      </c>
      <c r="M395" s="6">
        <v>563842.0</v>
      </c>
      <c r="N395" s="6">
        <v>37684.0</v>
      </c>
      <c r="O395" s="3">
        <v>250.0</v>
      </c>
    </row>
    <row r="396">
      <c r="A396" s="3" t="s">
        <v>682</v>
      </c>
      <c r="B396" s="5" t="s">
        <v>683</v>
      </c>
      <c r="C396" s="3" t="s">
        <v>19</v>
      </c>
      <c r="D396" s="3" t="s">
        <v>20</v>
      </c>
      <c r="E396" s="3" t="s">
        <v>684</v>
      </c>
      <c r="F396" s="3" t="s">
        <v>69</v>
      </c>
      <c r="G396" s="3" t="s">
        <v>23</v>
      </c>
      <c r="H396" s="3" t="s">
        <v>24</v>
      </c>
      <c r="I396" s="3" t="s">
        <v>25</v>
      </c>
      <c r="J396" s="3">
        <v>8.0</v>
      </c>
      <c r="K396" s="3" t="s">
        <v>1973</v>
      </c>
      <c r="L396" s="3" t="s">
        <v>675</v>
      </c>
      <c r="M396" s="6">
        <v>82052.0</v>
      </c>
      <c r="N396" s="6">
        <v>3861.0</v>
      </c>
      <c r="O396" s="3">
        <v>97.0</v>
      </c>
    </row>
    <row r="397">
      <c r="A397" s="3" t="s">
        <v>691</v>
      </c>
      <c r="B397" s="5" t="s">
        <v>692</v>
      </c>
      <c r="C397" s="3" t="s">
        <v>19</v>
      </c>
      <c r="D397" s="3" t="s">
        <v>20</v>
      </c>
      <c r="E397" s="3" t="s">
        <v>693</v>
      </c>
      <c r="F397" s="3" t="s">
        <v>69</v>
      </c>
      <c r="G397" s="3" t="s">
        <v>23</v>
      </c>
      <c r="H397" s="3" t="s">
        <v>24</v>
      </c>
      <c r="I397" s="3" t="s">
        <v>25</v>
      </c>
      <c r="J397" s="3">
        <v>7.0</v>
      </c>
      <c r="K397" s="3" t="s">
        <v>27</v>
      </c>
      <c r="L397" s="3" t="s">
        <v>675</v>
      </c>
      <c r="M397" s="6">
        <v>65104.0</v>
      </c>
      <c r="N397" s="6">
        <v>6297.0</v>
      </c>
      <c r="O397" s="3">
        <v>194.0</v>
      </c>
    </row>
    <row r="398">
      <c r="A398" s="3" t="s">
        <v>707</v>
      </c>
      <c r="B398" s="5" t="s">
        <v>708</v>
      </c>
      <c r="C398" s="3" t="s">
        <v>27</v>
      </c>
      <c r="D398" s="3" t="s">
        <v>27</v>
      </c>
      <c r="E398" s="3" t="s">
        <v>27</v>
      </c>
      <c r="F398" s="3" t="s">
        <v>22</v>
      </c>
      <c r="G398" s="3" t="s">
        <v>27</v>
      </c>
      <c r="H398" s="3" t="s">
        <v>27</v>
      </c>
      <c r="I398" s="3" t="s">
        <v>27</v>
      </c>
      <c r="J398" s="3" t="s">
        <v>27</v>
      </c>
      <c r="K398" s="3" t="s">
        <v>1979</v>
      </c>
      <c r="L398" s="3" t="s">
        <v>709</v>
      </c>
      <c r="M398" s="6">
        <v>235300.0</v>
      </c>
      <c r="N398" s="6">
        <v>1391.0</v>
      </c>
      <c r="O398" s="3">
        <v>167.0</v>
      </c>
    </row>
    <row r="399">
      <c r="A399" s="3" t="s">
        <v>710</v>
      </c>
      <c r="B399" s="5" t="s">
        <v>711</v>
      </c>
      <c r="C399" s="3" t="s">
        <v>19</v>
      </c>
      <c r="D399" s="3" t="s">
        <v>20</v>
      </c>
      <c r="E399" s="3" t="s">
        <v>712</v>
      </c>
      <c r="F399" s="3" t="s">
        <v>69</v>
      </c>
      <c r="G399" s="3" t="s">
        <v>23</v>
      </c>
      <c r="H399" s="3" t="s">
        <v>24</v>
      </c>
      <c r="I399" s="3" t="s">
        <v>25</v>
      </c>
      <c r="J399" s="3">
        <v>19.0</v>
      </c>
      <c r="K399" s="3" t="s">
        <v>27</v>
      </c>
      <c r="L399" s="3" t="s">
        <v>709</v>
      </c>
      <c r="M399" s="6">
        <v>481848.0</v>
      </c>
      <c r="N399" s="6">
        <v>8751.0</v>
      </c>
      <c r="O399" s="3">
        <v>497.0</v>
      </c>
    </row>
    <row r="400">
      <c r="A400" s="3" t="s">
        <v>710</v>
      </c>
      <c r="B400" s="5" t="s">
        <v>711</v>
      </c>
      <c r="C400" s="3" t="s">
        <v>19</v>
      </c>
      <c r="D400" s="3" t="s">
        <v>20</v>
      </c>
      <c r="E400" s="3" t="s">
        <v>712</v>
      </c>
      <c r="F400" s="3" t="s">
        <v>69</v>
      </c>
      <c r="G400" s="3" t="s">
        <v>23</v>
      </c>
      <c r="H400" s="3" t="s">
        <v>24</v>
      </c>
      <c r="I400" s="3" t="s">
        <v>25</v>
      </c>
      <c r="J400" s="3">
        <v>19.0</v>
      </c>
      <c r="K400" s="3" t="s">
        <v>27</v>
      </c>
      <c r="L400" s="3" t="s">
        <v>709</v>
      </c>
      <c r="M400" s="6">
        <v>481848.0</v>
      </c>
      <c r="N400" s="6">
        <v>8751.0</v>
      </c>
      <c r="O400" s="3">
        <v>497.0</v>
      </c>
    </row>
    <row r="401">
      <c r="A401" s="3" t="s">
        <v>713</v>
      </c>
      <c r="B401" s="5" t="s">
        <v>714</v>
      </c>
      <c r="C401" s="3" t="s">
        <v>19</v>
      </c>
      <c r="D401" s="3" t="s">
        <v>20</v>
      </c>
      <c r="E401" s="3" t="s">
        <v>715</v>
      </c>
      <c r="F401" s="3" t="s">
        <v>22</v>
      </c>
      <c r="G401" s="3" t="s">
        <v>23</v>
      </c>
      <c r="H401" s="3" t="s">
        <v>24</v>
      </c>
      <c r="I401" s="3" t="s">
        <v>25</v>
      </c>
      <c r="J401" s="3">
        <v>10.0</v>
      </c>
      <c r="K401" s="3" t="s">
        <v>1980</v>
      </c>
      <c r="L401" s="3" t="s">
        <v>709</v>
      </c>
      <c r="M401" s="6">
        <v>83745.0</v>
      </c>
      <c r="N401" s="3">
        <v>376.0</v>
      </c>
      <c r="O401" s="3">
        <v>50.0</v>
      </c>
    </row>
    <row r="402">
      <c r="A402" s="3" t="s">
        <v>716</v>
      </c>
      <c r="B402" s="5" t="s">
        <v>717</v>
      </c>
      <c r="C402" s="3" t="s">
        <v>19</v>
      </c>
      <c r="D402" s="3" t="s">
        <v>20</v>
      </c>
      <c r="E402" s="3" t="s">
        <v>718</v>
      </c>
      <c r="F402" s="3" t="s">
        <v>22</v>
      </c>
      <c r="G402" s="3" t="s">
        <v>23</v>
      </c>
      <c r="H402" s="3" t="s">
        <v>700</v>
      </c>
      <c r="I402" s="3" t="s">
        <v>27</v>
      </c>
      <c r="J402" s="3">
        <v>106.0</v>
      </c>
      <c r="K402" s="3" t="s">
        <v>27</v>
      </c>
      <c r="L402" s="3" t="s">
        <v>709</v>
      </c>
      <c r="M402" s="6">
        <v>497506.0</v>
      </c>
      <c r="N402" s="6">
        <v>28893.0</v>
      </c>
      <c r="O402" s="6">
        <v>1281.0</v>
      </c>
    </row>
    <row r="403">
      <c r="A403" s="3" t="s">
        <v>719</v>
      </c>
      <c r="B403" s="5" t="s">
        <v>720</v>
      </c>
      <c r="C403" s="3" t="s">
        <v>19</v>
      </c>
      <c r="D403" s="3" t="s">
        <v>20</v>
      </c>
      <c r="E403" s="3" t="s">
        <v>721</v>
      </c>
      <c r="F403" s="3" t="s">
        <v>107</v>
      </c>
      <c r="G403" s="3" t="s">
        <v>23</v>
      </c>
      <c r="H403" s="3" t="s">
        <v>24</v>
      </c>
      <c r="I403" s="3" t="s">
        <v>25</v>
      </c>
      <c r="J403" s="3">
        <v>19.0</v>
      </c>
      <c r="K403" s="3" t="s">
        <v>27</v>
      </c>
      <c r="L403" s="3" t="s">
        <v>709</v>
      </c>
      <c r="M403" s="6">
        <v>500973.0</v>
      </c>
      <c r="N403" s="6">
        <v>9651.0</v>
      </c>
      <c r="O403" s="3">
        <v>315.0</v>
      </c>
    </row>
    <row r="404">
      <c r="A404" s="3" t="s">
        <v>589</v>
      </c>
      <c r="B404" s="5" t="s">
        <v>591</v>
      </c>
      <c r="C404" s="3" t="s">
        <v>1981</v>
      </c>
      <c r="D404" s="3" t="s">
        <v>593</v>
      </c>
      <c r="E404" s="3" t="s">
        <v>594</v>
      </c>
      <c r="F404" s="3" t="s">
        <v>27</v>
      </c>
      <c r="G404" s="3" t="s">
        <v>23</v>
      </c>
      <c r="H404" s="3" t="s">
        <v>24</v>
      </c>
      <c r="I404" s="3" t="s">
        <v>25</v>
      </c>
      <c r="J404" s="3">
        <v>414.0</v>
      </c>
      <c r="K404" s="3" t="s">
        <v>27</v>
      </c>
      <c r="L404" s="3" t="s">
        <v>595</v>
      </c>
      <c r="M404" s="6">
        <v>846894.0</v>
      </c>
      <c r="N404" s="6">
        <v>295615.0</v>
      </c>
      <c r="O404" s="3">
        <v>641.0</v>
      </c>
    </row>
    <row r="405">
      <c r="A405" s="3" t="s">
        <v>596</v>
      </c>
      <c r="B405" s="5" t="s">
        <v>597</v>
      </c>
      <c r="C405" s="3" t="s">
        <v>19</v>
      </c>
      <c r="D405" s="3" t="s">
        <v>20</v>
      </c>
      <c r="E405" s="3" t="s">
        <v>598</v>
      </c>
      <c r="F405" s="3" t="s">
        <v>22</v>
      </c>
      <c r="G405" s="3" t="s">
        <v>23</v>
      </c>
      <c r="H405" s="3" t="s">
        <v>24</v>
      </c>
      <c r="I405" s="3" t="s">
        <v>25</v>
      </c>
      <c r="J405" s="3">
        <v>2.0</v>
      </c>
      <c r="K405" s="3" t="s">
        <v>1982</v>
      </c>
      <c r="L405" s="3" t="s">
        <v>599</v>
      </c>
      <c r="M405" s="6">
        <v>87302.0</v>
      </c>
      <c r="N405" s="6">
        <v>3031.0</v>
      </c>
      <c r="O405" s="3">
        <v>12.0</v>
      </c>
    </row>
    <row r="406">
      <c r="A406" s="3" t="s">
        <v>600</v>
      </c>
      <c r="B406" s="5" t="s">
        <v>601</v>
      </c>
      <c r="C406" s="3" t="s">
        <v>19</v>
      </c>
      <c r="D406" s="3" t="s">
        <v>20</v>
      </c>
      <c r="E406" s="3" t="s">
        <v>602</v>
      </c>
      <c r="F406" s="3" t="s">
        <v>22</v>
      </c>
      <c r="G406" s="3" t="s">
        <v>23</v>
      </c>
      <c r="H406" s="3" t="s">
        <v>24</v>
      </c>
      <c r="I406" s="3" t="s">
        <v>25</v>
      </c>
      <c r="J406" s="3">
        <v>4.0</v>
      </c>
      <c r="K406" s="3" t="s">
        <v>1983</v>
      </c>
      <c r="L406" s="3" t="s">
        <v>599</v>
      </c>
      <c r="M406" s="6">
        <v>48126.0</v>
      </c>
      <c r="N406" s="6">
        <v>2427.0</v>
      </c>
      <c r="O406" s="3">
        <v>15.0</v>
      </c>
    </row>
    <row r="407">
      <c r="A407" s="3" t="s">
        <v>603</v>
      </c>
      <c r="B407" s="5" t="s">
        <v>604</v>
      </c>
      <c r="C407" s="3" t="s">
        <v>19</v>
      </c>
      <c r="D407" s="3" t="s">
        <v>20</v>
      </c>
      <c r="E407" s="3" t="s">
        <v>605</v>
      </c>
      <c r="F407" s="3" t="s">
        <v>22</v>
      </c>
      <c r="G407" s="3" t="s">
        <v>23</v>
      </c>
      <c r="H407" s="3" t="s">
        <v>24</v>
      </c>
      <c r="I407" s="3" t="s">
        <v>25</v>
      </c>
      <c r="J407" s="3">
        <v>4.0</v>
      </c>
      <c r="K407" s="3" t="s">
        <v>1984</v>
      </c>
      <c r="L407" s="3" t="s">
        <v>599</v>
      </c>
      <c r="M407" s="6">
        <v>116802.0</v>
      </c>
      <c r="N407" s="6">
        <v>4651.0</v>
      </c>
      <c r="O407" s="3">
        <v>13.0</v>
      </c>
    </row>
    <row r="408">
      <c r="A408" s="3" t="s">
        <v>606</v>
      </c>
      <c r="B408" s="5" t="s">
        <v>607</v>
      </c>
      <c r="C408" s="3" t="s">
        <v>19</v>
      </c>
      <c r="D408" s="3" t="s">
        <v>20</v>
      </c>
      <c r="E408" s="3" t="s">
        <v>608</v>
      </c>
      <c r="F408" s="3" t="s">
        <v>22</v>
      </c>
      <c r="G408" s="3" t="s">
        <v>23</v>
      </c>
      <c r="H408" s="3" t="s">
        <v>24</v>
      </c>
      <c r="I408" s="3" t="s">
        <v>25</v>
      </c>
      <c r="J408" s="3">
        <v>242.0</v>
      </c>
      <c r="K408" s="3" t="s">
        <v>27</v>
      </c>
      <c r="L408" s="3" t="s">
        <v>599</v>
      </c>
      <c r="M408" s="6">
        <v>568081.0</v>
      </c>
      <c r="N408" s="6">
        <v>58059.0</v>
      </c>
      <c r="O408" s="3">
        <v>488.0</v>
      </c>
    </row>
    <row r="409">
      <c r="A409" s="3" t="s">
        <v>609</v>
      </c>
      <c r="B409" s="5" t="s">
        <v>610</v>
      </c>
      <c r="C409" s="3" t="s">
        <v>19</v>
      </c>
      <c r="D409" s="3" t="s">
        <v>611</v>
      </c>
      <c r="E409" s="3" t="s">
        <v>612</v>
      </c>
      <c r="F409" s="3" t="s">
        <v>613</v>
      </c>
      <c r="G409" s="3" t="s">
        <v>23</v>
      </c>
      <c r="H409" s="3" t="s">
        <v>24</v>
      </c>
      <c r="I409" s="3" t="s">
        <v>25</v>
      </c>
      <c r="J409" s="3">
        <v>40.0</v>
      </c>
      <c r="K409" s="3" t="s">
        <v>1985</v>
      </c>
      <c r="L409" s="3" t="s">
        <v>599</v>
      </c>
      <c r="M409" s="6">
        <v>155222.0</v>
      </c>
      <c r="N409" s="6">
        <v>38879.0</v>
      </c>
      <c r="O409" s="3" t="s">
        <v>27</v>
      </c>
    </row>
    <row r="410">
      <c r="A410" s="3" t="s">
        <v>614</v>
      </c>
      <c r="B410" s="5" t="s">
        <v>615</v>
      </c>
      <c r="C410" s="3" t="s">
        <v>19</v>
      </c>
      <c r="D410" s="3" t="s">
        <v>20</v>
      </c>
      <c r="E410" s="3" t="s">
        <v>616</v>
      </c>
      <c r="F410" s="3" t="s">
        <v>22</v>
      </c>
      <c r="G410" s="3" t="s">
        <v>23</v>
      </c>
      <c r="H410" s="3" t="s">
        <v>24</v>
      </c>
      <c r="I410" s="3" t="s">
        <v>25</v>
      </c>
      <c r="J410" s="3">
        <v>3.0</v>
      </c>
      <c r="K410" s="3" t="s">
        <v>27</v>
      </c>
      <c r="L410" s="3" t="s">
        <v>599</v>
      </c>
      <c r="M410" s="6">
        <v>86982.0</v>
      </c>
      <c r="N410" s="3" t="s">
        <v>27</v>
      </c>
      <c r="O410" s="3">
        <v>14.0</v>
      </c>
    </row>
    <row r="411">
      <c r="A411" s="3" t="s">
        <v>570</v>
      </c>
      <c r="B411" s="5" t="s">
        <v>571</v>
      </c>
      <c r="C411" s="3" t="s">
        <v>19</v>
      </c>
      <c r="D411" s="3" t="s">
        <v>572</v>
      </c>
      <c r="E411" s="3" t="s">
        <v>573</v>
      </c>
      <c r="F411" s="3" t="s">
        <v>107</v>
      </c>
      <c r="G411" s="3" t="s">
        <v>23</v>
      </c>
      <c r="H411" s="3" t="s">
        <v>24</v>
      </c>
      <c r="I411" s="3" t="s">
        <v>25</v>
      </c>
      <c r="J411" s="3">
        <v>15.0</v>
      </c>
      <c r="K411" s="3" t="s">
        <v>1986</v>
      </c>
      <c r="L411" s="3" t="s">
        <v>574</v>
      </c>
      <c r="M411" s="6">
        <v>339205.0</v>
      </c>
      <c r="N411" s="6">
        <v>96841.0</v>
      </c>
      <c r="O411" s="3">
        <v>15.0</v>
      </c>
    </row>
    <row r="412">
      <c r="A412" s="3" t="s">
        <v>575</v>
      </c>
      <c r="B412" s="5" t="s">
        <v>576</v>
      </c>
      <c r="C412" s="3" t="s">
        <v>19</v>
      </c>
      <c r="D412" s="3" t="s">
        <v>20</v>
      </c>
      <c r="E412" s="3" t="s">
        <v>577</v>
      </c>
      <c r="F412" s="3" t="s">
        <v>107</v>
      </c>
      <c r="G412" s="3" t="s">
        <v>23</v>
      </c>
      <c r="H412" s="3" t="s">
        <v>24</v>
      </c>
      <c r="I412" s="3" t="s">
        <v>25</v>
      </c>
      <c r="J412" s="3">
        <v>6.0</v>
      </c>
      <c r="K412" s="3" t="s">
        <v>27</v>
      </c>
      <c r="L412" s="3" t="s">
        <v>574</v>
      </c>
      <c r="M412" s="6">
        <v>177662.0</v>
      </c>
      <c r="N412" s="3" t="s">
        <v>27</v>
      </c>
      <c r="O412" s="3">
        <v>42.0</v>
      </c>
    </row>
    <row r="413">
      <c r="A413" s="3" t="s">
        <v>578</v>
      </c>
      <c r="B413" s="5" t="s">
        <v>579</v>
      </c>
      <c r="C413" s="3" t="s">
        <v>19</v>
      </c>
      <c r="D413" s="3" t="s">
        <v>20</v>
      </c>
      <c r="E413" s="3" t="s">
        <v>580</v>
      </c>
      <c r="F413" s="3" t="s">
        <v>69</v>
      </c>
      <c r="G413" s="3" t="s">
        <v>23</v>
      </c>
      <c r="H413" s="3" t="s">
        <v>24</v>
      </c>
      <c r="I413" s="3" t="s">
        <v>25</v>
      </c>
      <c r="J413" s="3">
        <v>10.0</v>
      </c>
      <c r="K413" s="3" t="s">
        <v>27</v>
      </c>
      <c r="L413" s="3" t="s">
        <v>574</v>
      </c>
      <c r="M413" s="6">
        <v>146699.0</v>
      </c>
      <c r="N413" s="6">
        <v>28152.0</v>
      </c>
      <c r="O413" s="3" t="s">
        <v>27</v>
      </c>
    </row>
    <row r="414">
      <c r="A414" s="3" t="s">
        <v>581</v>
      </c>
      <c r="B414" s="5" t="s">
        <v>582</v>
      </c>
      <c r="C414" s="3" t="s">
        <v>19</v>
      </c>
      <c r="D414" s="3" t="s">
        <v>20</v>
      </c>
      <c r="E414" s="3" t="s">
        <v>583</v>
      </c>
      <c r="F414" s="3" t="s">
        <v>22</v>
      </c>
      <c r="G414" s="3" t="s">
        <v>23</v>
      </c>
      <c r="H414" s="3" t="s">
        <v>24</v>
      </c>
      <c r="I414" s="3" t="s">
        <v>100</v>
      </c>
      <c r="J414" s="3">
        <v>3.0</v>
      </c>
      <c r="K414" s="3" t="s">
        <v>1987</v>
      </c>
      <c r="L414" s="3" t="s">
        <v>584</v>
      </c>
      <c r="M414" s="6">
        <v>272206.0</v>
      </c>
      <c r="N414" s="6">
        <v>44392.0</v>
      </c>
      <c r="O414" s="3">
        <v>200.0</v>
      </c>
    </row>
    <row r="415">
      <c r="A415" s="3" t="s">
        <v>585</v>
      </c>
      <c r="B415" s="5" t="s">
        <v>586</v>
      </c>
      <c r="C415" s="3" t="s">
        <v>19</v>
      </c>
      <c r="D415" s="3" t="s">
        <v>20</v>
      </c>
      <c r="E415" s="3" t="s">
        <v>587</v>
      </c>
      <c r="F415" s="3" t="s">
        <v>22</v>
      </c>
      <c r="G415" s="3" t="s">
        <v>23</v>
      </c>
      <c r="H415" s="3" t="s">
        <v>24</v>
      </c>
      <c r="I415" s="3" t="s">
        <v>25</v>
      </c>
      <c r="J415" s="3">
        <v>2.0</v>
      </c>
      <c r="K415" s="3" t="s">
        <v>1988</v>
      </c>
      <c r="L415" s="3" t="s">
        <v>588</v>
      </c>
      <c r="M415" s="6">
        <v>5727.0</v>
      </c>
      <c r="N415" s="3">
        <v>28.0</v>
      </c>
      <c r="O415" s="3">
        <v>11.0</v>
      </c>
    </row>
    <row r="416">
      <c r="A416" s="3" t="s">
        <v>65</v>
      </c>
      <c r="B416" s="5" t="s">
        <v>67</v>
      </c>
      <c r="C416" s="3" t="s">
        <v>19</v>
      </c>
      <c r="D416" s="3" t="s">
        <v>20</v>
      </c>
      <c r="E416" s="3" t="s">
        <v>68</v>
      </c>
      <c r="F416" s="3" t="s">
        <v>69</v>
      </c>
      <c r="G416" s="3" t="s">
        <v>23</v>
      </c>
      <c r="H416" s="3" t="s">
        <v>24</v>
      </c>
      <c r="I416" s="3" t="s">
        <v>25</v>
      </c>
      <c r="J416" s="3">
        <v>23.0</v>
      </c>
      <c r="K416" s="3" t="s">
        <v>1989</v>
      </c>
      <c r="L416" s="3" t="s">
        <v>70</v>
      </c>
      <c r="M416" s="6">
        <v>433336.0</v>
      </c>
      <c r="N416" s="6">
        <v>1579.0</v>
      </c>
      <c r="O416" s="3">
        <v>712.0</v>
      </c>
    </row>
    <row r="417">
      <c r="A417" s="3" t="s">
        <v>1360</v>
      </c>
      <c r="B417" s="5" t="s">
        <v>1361</v>
      </c>
      <c r="C417" s="3" t="s">
        <v>1990</v>
      </c>
      <c r="D417" s="3" t="s">
        <v>20</v>
      </c>
      <c r="E417" s="3" t="s">
        <v>1363</v>
      </c>
      <c r="F417" s="3" t="s">
        <v>22</v>
      </c>
      <c r="G417" s="3" t="s">
        <v>23</v>
      </c>
      <c r="H417" s="3" t="s">
        <v>24</v>
      </c>
      <c r="I417" s="3" t="s">
        <v>25</v>
      </c>
      <c r="J417" s="3">
        <v>10.0</v>
      </c>
      <c r="K417" s="3" t="s">
        <v>27</v>
      </c>
      <c r="L417" s="3" t="s">
        <v>1364</v>
      </c>
      <c r="M417" s="6">
        <v>184190.0</v>
      </c>
      <c r="N417" s="3" t="s">
        <v>27</v>
      </c>
      <c r="O417" s="3">
        <v>78.0</v>
      </c>
    </row>
    <row r="418">
      <c r="A418" s="3" t="s">
        <v>905</v>
      </c>
      <c r="B418" s="5" t="s">
        <v>906</v>
      </c>
      <c r="C418" s="3" t="s">
        <v>19</v>
      </c>
      <c r="D418" s="3" t="s">
        <v>20</v>
      </c>
      <c r="E418" s="3" t="s">
        <v>907</v>
      </c>
      <c r="F418" s="3" t="s">
        <v>908</v>
      </c>
      <c r="G418" s="3" t="s">
        <v>909</v>
      </c>
      <c r="H418" s="3" t="s">
        <v>910</v>
      </c>
      <c r="I418" s="3" t="s">
        <v>25</v>
      </c>
      <c r="J418" s="3" t="s">
        <v>27</v>
      </c>
      <c r="K418" s="3" t="s">
        <v>27</v>
      </c>
      <c r="L418" s="3" t="s">
        <v>27</v>
      </c>
      <c r="M418" s="3" t="s">
        <v>27</v>
      </c>
      <c r="N418" s="3" t="s">
        <v>27</v>
      </c>
      <c r="O418" s="3" t="s">
        <v>27</v>
      </c>
    </row>
    <row r="419">
      <c r="A419" s="3" t="s">
        <v>911</v>
      </c>
      <c r="B419" s="5" t="s">
        <v>912</v>
      </c>
      <c r="C419" s="3" t="s">
        <v>19</v>
      </c>
      <c r="D419" s="3" t="s">
        <v>20</v>
      </c>
      <c r="E419" s="3" t="s">
        <v>913</v>
      </c>
      <c r="F419" s="3" t="s">
        <v>22</v>
      </c>
      <c r="G419" s="3" t="s">
        <v>23</v>
      </c>
      <c r="H419" s="3" t="s">
        <v>910</v>
      </c>
      <c r="I419" s="3" t="s">
        <v>25</v>
      </c>
      <c r="J419" s="3">
        <v>10.0</v>
      </c>
      <c r="K419" s="3" t="s">
        <v>27</v>
      </c>
      <c r="L419" s="3" t="s">
        <v>27</v>
      </c>
      <c r="M419" s="3" t="s">
        <v>27</v>
      </c>
      <c r="N419" s="3">
        <v>370.0</v>
      </c>
      <c r="O419" s="3" t="s">
        <v>27</v>
      </c>
    </row>
    <row r="420">
      <c r="A420" s="3" t="s">
        <v>911</v>
      </c>
      <c r="B420" s="5" t="s">
        <v>912</v>
      </c>
      <c r="C420" s="3" t="s">
        <v>19</v>
      </c>
      <c r="D420" s="3" t="s">
        <v>20</v>
      </c>
      <c r="E420" s="3" t="s">
        <v>913</v>
      </c>
      <c r="F420" s="3" t="s">
        <v>22</v>
      </c>
      <c r="G420" s="3" t="s">
        <v>23</v>
      </c>
      <c r="H420" s="3" t="s">
        <v>910</v>
      </c>
      <c r="I420" s="3" t="s">
        <v>25</v>
      </c>
      <c r="J420" s="3">
        <v>10.0</v>
      </c>
      <c r="K420" s="3" t="s">
        <v>27</v>
      </c>
      <c r="L420" s="3" t="s">
        <v>27</v>
      </c>
      <c r="M420" s="3" t="s">
        <v>27</v>
      </c>
      <c r="N420" s="3">
        <v>370.0</v>
      </c>
      <c r="O420" s="3" t="s">
        <v>27</v>
      </c>
    </row>
    <row r="421">
      <c r="A421" s="3" t="s">
        <v>914</v>
      </c>
      <c r="B421" s="5" t="s">
        <v>915</v>
      </c>
      <c r="C421" s="3" t="s">
        <v>19</v>
      </c>
      <c r="D421" s="3" t="s">
        <v>20</v>
      </c>
      <c r="E421" s="3" t="s">
        <v>916</v>
      </c>
      <c r="F421" s="3" t="s">
        <v>22</v>
      </c>
      <c r="G421" s="3" t="s">
        <v>917</v>
      </c>
      <c r="H421" s="3" t="s">
        <v>24</v>
      </c>
      <c r="I421" s="3" t="s">
        <v>27</v>
      </c>
      <c r="J421" s="3">
        <v>15.0</v>
      </c>
      <c r="K421" s="3" t="s">
        <v>27</v>
      </c>
      <c r="L421" s="3" t="s">
        <v>27</v>
      </c>
      <c r="M421" s="6">
        <v>584149.0</v>
      </c>
      <c r="N421" s="6">
        <v>3553.0</v>
      </c>
      <c r="O421" s="3" t="s">
        <v>27</v>
      </c>
    </row>
    <row r="422">
      <c r="A422" s="3" t="s">
        <v>918</v>
      </c>
      <c r="B422" s="5" t="s">
        <v>919</v>
      </c>
      <c r="C422" s="3" t="s">
        <v>19</v>
      </c>
      <c r="D422" s="3" t="s">
        <v>20</v>
      </c>
      <c r="E422" s="3" t="s">
        <v>920</v>
      </c>
      <c r="F422" s="3" t="s">
        <v>69</v>
      </c>
      <c r="G422" s="3" t="s">
        <v>23</v>
      </c>
      <c r="H422" s="3" t="s">
        <v>910</v>
      </c>
      <c r="I422" s="3" t="s">
        <v>25</v>
      </c>
      <c r="J422" s="3" t="s">
        <v>27</v>
      </c>
      <c r="K422" s="3" t="s">
        <v>27</v>
      </c>
      <c r="L422" s="3" t="s">
        <v>27</v>
      </c>
      <c r="M422" s="6">
        <v>75767.0</v>
      </c>
      <c r="N422" s="6">
        <v>1646.0</v>
      </c>
      <c r="O422" s="3" t="s">
        <v>27</v>
      </c>
    </row>
    <row r="423">
      <c r="A423" s="3" t="s">
        <v>921</v>
      </c>
      <c r="B423" s="5" t="s">
        <v>922</v>
      </c>
      <c r="C423" s="3" t="s">
        <v>19</v>
      </c>
      <c r="D423" s="3" t="s">
        <v>20</v>
      </c>
      <c r="E423" s="3" t="s">
        <v>923</v>
      </c>
      <c r="F423" s="3" t="s">
        <v>22</v>
      </c>
      <c r="G423" s="3" t="s">
        <v>23</v>
      </c>
      <c r="H423" s="3" t="s">
        <v>27</v>
      </c>
      <c r="I423" s="3" t="s">
        <v>25</v>
      </c>
      <c r="J423" s="3">
        <v>2.0</v>
      </c>
      <c r="K423" s="3" t="s">
        <v>27</v>
      </c>
      <c r="L423" s="3" t="s">
        <v>27</v>
      </c>
      <c r="M423" s="3">
        <v>0.0</v>
      </c>
      <c r="N423" s="3" t="s">
        <v>27</v>
      </c>
      <c r="O423" s="3" t="s">
        <v>27</v>
      </c>
    </row>
    <row r="424">
      <c r="A424" s="3" t="s">
        <v>1611</v>
      </c>
      <c r="B424" s="5" t="s">
        <v>1612</v>
      </c>
      <c r="C424" s="3" t="s">
        <v>19</v>
      </c>
      <c r="D424" s="3" t="s">
        <v>20</v>
      </c>
      <c r="E424" s="3" t="s">
        <v>1613</v>
      </c>
      <c r="F424" s="3" t="s">
        <v>52</v>
      </c>
      <c r="G424" s="3" t="s">
        <v>23</v>
      </c>
      <c r="H424" s="3" t="s">
        <v>24</v>
      </c>
      <c r="I424" s="3" t="s">
        <v>25</v>
      </c>
      <c r="J424" s="3" t="s">
        <v>27</v>
      </c>
      <c r="K424" s="3" t="s">
        <v>27</v>
      </c>
      <c r="L424" s="3" t="s">
        <v>27</v>
      </c>
      <c r="M424" s="3" t="s">
        <v>27</v>
      </c>
      <c r="N424" s="6">
        <v>17995.0</v>
      </c>
      <c r="O424" s="3" t="s">
        <v>27</v>
      </c>
    </row>
    <row r="425">
      <c r="A425" s="3" t="s">
        <v>1614</v>
      </c>
      <c r="B425" s="5" t="s">
        <v>1615</v>
      </c>
      <c r="C425" s="3" t="s">
        <v>19</v>
      </c>
      <c r="D425" s="3" t="s">
        <v>20</v>
      </c>
      <c r="E425" s="3" t="s">
        <v>1616</v>
      </c>
      <c r="F425" s="3" t="s">
        <v>22</v>
      </c>
      <c r="G425" s="3" t="s">
        <v>27</v>
      </c>
      <c r="H425" s="3" t="s">
        <v>27</v>
      </c>
      <c r="I425" s="3" t="s">
        <v>25</v>
      </c>
      <c r="J425" s="3">
        <v>31.0</v>
      </c>
      <c r="K425" s="3" t="s">
        <v>27</v>
      </c>
      <c r="L425" s="3" t="s">
        <v>27</v>
      </c>
      <c r="M425" s="6">
        <v>350419.0</v>
      </c>
      <c r="N425" s="3" t="s">
        <v>27</v>
      </c>
      <c r="O425" s="3" t="s">
        <v>27</v>
      </c>
    </row>
    <row r="426">
      <c r="A426" s="3" t="s">
        <v>722</v>
      </c>
      <c r="B426" s="5" t="s">
        <v>723</v>
      </c>
      <c r="C426" s="3" t="s">
        <v>19</v>
      </c>
      <c r="D426" s="3" t="s">
        <v>20</v>
      </c>
      <c r="E426" s="3" t="s">
        <v>724</v>
      </c>
      <c r="F426" s="3" t="s">
        <v>22</v>
      </c>
      <c r="G426" s="3" t="s">
        <v>23</v>
      </c>
      <c r="H426" s="3" t="s">
        <v>24</v>
      </c>
      <c r="I426" s="3" t="s">
        <v>25</v>
      </c>
      <c r="J426" s="3">
        <v>4.0</v>
      </c>
      <c r="K426" s="3" t="s">
        <v>1991</v>
      </c>
      <c r="L426" s="3" t="s">
        <v>27</v>
      </c>
      <c r="M426" s="6">
        <v>110165.0</v>
      </c>
      <c r="N426" s="3" t="s">
        <v>27</v>
      </c>
      <c r="O426" s="3" t="s">
        <v>27</v>
      </c>
    </row>
    <row r="427">
      <c r="A427" s="3" t="s">
        <v>725</v>
      </c>
      <c r="B427" s="5" t="s">
        <v>726</v>
      </c>
      <c r="C427" s="3" t="s">
        <v>19</v>
      </c>
      <c r="D427" s="3" t="s">
        <v>27</v>
      </c>
      <c r="E427" s="3" t="s">
        <v>727</v>
      </c>
      <c r="F427" s="3" t="s">
        <v>728</v>
      </c>
      <c r="G427" s="3" t="s">
        <v>23</v>
      </c>
      <c r="H427" s="3" t="s">
        <v>24</v>
      </c>
      <c r="I427" s="3" t="s">
        <v>25</v>
      </c>
      <c r="J427" s="3">
        <v>34.0</v>
      </c>
      <c r="K427" s="3" t="s">
        <v>27</v>
      </c>
      <c r="L427" s="3" t="s">
        <v>27</v>
      </c>
      <c r="M427" s="6">
        <v>552007.0</v>
      </c>
      <c r="N427" s="3" t="s">
        <v>27</v>
      </c>
      <c r="O427" s="3" t="s">
        <v>27</v>
      </c>
    </row>
    <row r="428">
      <c r="A428" s="3" t="s">
        <v>1739</v>
      </c>
      <c r="B428" s="5" t="s">
        <v>1740</v>
      </c>
      <c r="C428" s="3" t="s">
        <v>1992</v>
      </c>
      <c r="D428" s="3" t="s">
        <v>20</v>
      </c>
      <c r="E428" s="3" t="s">
        <v>27</v>
      </c>
      <c r="F428" s="3" t="s">
        <v>69</v>
      </c>
      <c r="G428" s="3" t="s">
        <v>27</v>
      </c>
      <c r="H428" s="3" t="s">
        <v>27</v>
      </c>
      <c r="I428" s="3" t="s">
        <v>25</v>
      </c>
      <c r="J428" s="3" t="s">
        <v>27</v>
      </c>
      <c r="K428" s="3" t="s">
        <v>27</v>
      </c>
      <c r="L428" s="3" t="s">
        <v>27</v>
      </c>
      <c r="M428" s="3" t="s">
        <v>27</v>
      </c>
      <c r="N428" s="3" t="s">
        <v>27</v>
      </c>
      <c r="O428" s="3" t="s">
        <v>27</v>
      </c>
    </row>
    <row r="429">
      <c r="A429" s="3" t="s">
        <v>1741</v>
      </c>
      <c r="B429" s="5" t="s">
        <v>1742</v>
      </c>
      <c r="C429" s="3" t="s">
        <v>19</v>
      </c>
      <c r="D429" s="3" t="s">
        <v>20</v>
      </c>
      <c r="E429" s="3" t="s">
        <v>1743</v>
      </c>
      <c r="F429" s="3" t="s">
        <v>69</v>
      </c>
      <c r="G429" s="3" t="s">
        <v>23</v>
      </c>
      <c r="H429" s="3" t="s">
        <v>27</v>
      </c>
      <c r="I429" s="3" t="s">
        <v>25</v>
      </c>
      <c r="J429" s="3">
        <v>13.0</v>
      </c>
      <c r="K429" s="3" t="s">
        <v>27</v>
      </c>
      <c r="L429" s="3" t="s">
        <v>27</v>
      </c>
      <c r="M429" s="6">
        <v>170199.0</v>
      </c>
      <c r="N429" s="3" t="s">
        <v>27</v>
      </c>
      <c r="O429" s="3">
        <v>95.0</v>
      </c>
    </row>
    <row r="430">
      <c r="A430" s="3" t="s">
        <v>1744</v>
      </c>
      <c r="B430" s="5" t="s">
        <v>1745</v>
      </c>
      <c r="C430" s="3" t="s">
        <v>19</v>
      </c>
      <c r="D430" s="3" t="s">
        <v>20</v>
      </c>
      <c r="E430" s="3" t="s">
        <v>1746</v>
      </c>
      <c r="F430" s="3" t="s">
        <v>69</v>
      </c>
      <c r="G430" s="3" t="s">
        <v>23</v>
      </c>
      <c r="H430" s="3" t="s">
        <v>24</v>
      </c>
      <c r="I430" s="3" t="s">
        <v>25</v>
      </c>
      <c r="J430" s="3">
        <v>12.0</v>
      </c>
      <c r="K430" s="3" t="s">
        <v>27</v>
      </c>
      <c r="L430" s="3" t="s">
        <v>27</v>
      </c>
      <c r="M430" s="6">
        <v>126785.0</v>
      </c>
      <c r="N430" s="3">
        <v>292.0</v>
      </c>
      <c r="O430" s="3">
        <v>3.0</v>
      </c>
    </row>
    <row r="431">
      <c r="A431" s="3" t="s">
        <v>71</v>
      </c>
      <c r="B431" s="5" t="s">
        <v>72</v>
      </c>
      <c r="C431" s="3" t="s">
        <v>19</v>
      </c>
      <c r="D431" s="3" t="s">
        <v>20</v>
      </c>
      <c r="E431" s="3" t="s">
        <v>73</v>
      </c>
      <c r="F431" s="3" t="s">
        <v>74</v>
      </c>
      <c r="G431" s="3" t="s">
        <v>23</v>
      </c>
      <c r="H431" s="3" t="s">
        <v>27</v>
      </c>
      <c r="I431" s="3" t="s">
        <v>25</v>
      </c>
      <c r="J431" s="3">
        <v>7.0</v>
      </c>
      <c r="K431" s="3" t="s">
        <v>1993</v>
      </c>
      <c r="L431" s="3" t="s">
        <v>27</v>
      </c>
      <c r="M431" s="6">
        <v>67724.0</v>
      </c>
      <c r="N431" s="3">
        <v>518.0</v>
      </c>
      <c r="O431" s="3" t="s">
        <v>27</v>
      </c>
    </row>
    <row r="432">
      <c r="A432" s="3" t="s">
        <v>75</v>
      </c>
      <c r="B432" s="5" t="s">
        <v>76</v>
      </c>
      <c r="C432" s="3" t="s">
        <v>19</v>
      </c>
      <c r="D432" s="3" t="s">
        <v>20</v>
      </c>
      <c r="E432" s="3" t="s">
        <v>77</v>
      </c>
      <c r="F432" s="3" t="s">
        <v>22</v>
      </c>
      <c r="G432" s="3" t="s">
        <v>23</v>
      </c>
      <c r="H432" s="3" t="s">
        <v>24</v>
      </c>
      <c r="I432" s="3" t="s">
        <v>25</v>
      </c>
      <c r="J432" s="3">
        <v>19.0</v>
      </c>
      <c r="K432" s="3" t="s">
        <v>27</v>
      </c>
      <c r="L432" s="3" t="s">
        <v>27</v>
      </c>
      <c r="M432" s="6">
        <v>250841.0</v>
      </c>
      <c r="N432" s="6">
        <v>3038.0</v>
      </c>
      <c r="O432" s="3">
        <v>193.0</v>
      </c>
    </row>
    <row r="433">
      <c r="A433" s="3" t="s">
        <v>78</v>
      </c>
      <c r="B433" s="5" t="s">
        <v>79</v>
      </c>
      <c r="C433" s="3" t="s">
        <v>19</v>
      </c>
      <c r="D433" s="3" t="s">
        <v>20</v>
      </c>
      <c r="E433" s="3" t="s">
        <v>80</v>
      </c>
      <c r="F433" s="3" t="s">
        <v>22</v>
      </c>
      <c r="G433" s="3" t="s">
        <v>23</v>
      </c>
      <c r="H433" s="3" t="s">
        <v>27</v>
      </c>
      <c r="I433" s="3" t="s">
        <v>25</v>
      </c>
      <c r="J433" s="3">
        <v>52.0</v>
      </c>
      <c r="K433" s="3" t="s">
        <v>27</v>
      </c>
      <c r="L433" s="3" t="s">
        <v>27</v>
      </c>
      <c r="M433" s="3" t="s">
        <v>27</v>
      </c>
      <c r="N433" s="3" t="s">
        <v>27</v>
      </c>
      <c r="O433" s="3" t="s">
        <v>27</v>
      </c>
    </row>
    <row r="434">
      <c r="A434" s="3" t="s">
        <v>1772</v>
      </c>
      <c r="B434" s="5" t="s">
        <v>1773</v>
      </c>
      <c r="C434" s="3" t="s">
        <v>19</v>
      </c>
      <c r="D434" s="3" t="s">
        <v>20</v>
      </c>
      <c r="E434" s="3" t="s">
        <v>1774</v>
      </c>
      <c r="F434" s="3" t="s">
        <v>22</v>
      </c>
      <c r="G434" s="3" t="s">
        <v>23</v>
      </c>
      <c r="H434" s="3" t="s">
        <v>24</v>
      </c>
      <c r="I434" s="3" t="s">
        <v>826</v>
      </c>
      <c r="J434" s="3">
        <v>0.0</v>
      </c>
      <c r="K434" s="3" t="s">
        <v>27</v>
      </c>
      <c r="L434" s="3" t="s">
        <v>27</v>
      </c>
      <c r="M434" s="3">
        <v>0.0</v>
      </c>
      <c r="N434" s="3" t="s">
        <v>167</v>
      </c>
      <c r="O434" s="3" t="s">
        <v>27</v>
      </c>
    </row>
    <row r="435">
      <c r="A435" s="3" t="s">
        <v>1365</v>
      </c>
      <c r="B435" s="5" t="s">
        <v>1366</v>
      </c>
      <c r="C435" s="3" t="s">
        <v>19</v>
      </c>
      <c r="D435" s="3" t="s">
        <v>20</v>
      </c>
      <c r="E435" s="3" t="s">
        <v>1367</v>
      </c>
      <c r="F435" s="3" t="s">
        <v>22</v>
      </c>
      <c r="G435" s="3" t="s">
        <v>23</v>
      </c>
      <c r="H435" s="3" t="s">
        <v>24</v>
      </c>
      <c r="I435" s="3" t="s">
        <v>25</v>
      </c>
      <c r="J435" s="3">
        <v>14.0</v>
      </c>
      <c r="K435" s="3" t="s">
        <v>1994</v>
      </c>
      <c r="L435" s="3" t="s">
        <v>27</v>
      </c>
      <c r="M435" s="6">
        <v>239769.0</v>
      </c>
      <c r="N435" s="3" t="s">
        <v>27</v>
      </c>
      <c r="O435" s="3" t="s">
        <v>27</v>
      </c>
    </row>
    <row r="436">
      <c r="A436" s="3" t="s">
        <v>1368</v>
      </c>
      <c r="B436" s="5" t="s">
        <v>1369</v>
      </c>
      <c r="C436" s="3" t="s">
        <v>27</v>
      </c>
      <c r="D436" s="3" t="s">
        <v>27</v>
      </c>
      <c r="E436" s="3" t="s">
        <v>27</v>
      </c>
      <c r="F436" s="3" t="s">
        <v>27</v>
      </c>
      <c r="G436" s="3" t="s">
        <v>27</v>
      </c>
      <c r="H436" s="3" t="s">
        <v>27</v>
      </c>
      <c r="I436" s="3" t="s">
        <v>27</v>
      </c>
      <c r="J436" s="3" t="s">
        <v>27</v>
      </c>
      <c r="K436" s="3" t="s">
        <v>27</v>
      </c>
      <c r="L436" s="3" t="s">
        <v>27</v>
      </c>
      <c r="M436" s="3" t="s">
        <v>27</v>
      </c>
      <c r="N436" s="3" t="s">
        <v>27</v>
      </c>
      <c r="O436" s="3" t="s">
        <v>27</v>
      </c>
    </row>
    <row r="437">
      <c r="A437" s="3" t="s">
        <v>1370</v>
      </c>
      <c r="B437" s="5" t="s">
        <v>1371</v>
      </c>
      <c r="C437" s="3" t="s">
        <v>19</v>
      </c>
      <c r="D437" s="3" t="s">
        <v>20</v>
      </c>
      <c r="E437" s="3" t="s">
        <v>1372</v>
      </c>
      <c r="F437" s="3" t="s">
        <v>22</v>
      </c>
      <c r="G437" s="3" t="s">
        <v>23</v>
      </c>
      <c r="H437" s="3" t="s">
        <v>24</v>
      </c>
      <c r="I437" s="3" t="s">
        <v>25</v>
      </c>
      <c r="J437" s="3">
        <v>12.0</v>
      </c>
      <c r="K437" s="3" t="s">
        <v>1995</v>
      </c>
      <c r="L437" s="3" t="s">
        <v>27</v>
      </c>
      <c r="M437" s="6">
        <v>57917.0</v>
      </c>
      <c r="N437" s="3">
        <v>135.0</v>
      </c>
      <c r="O437" s="3">
        <v>37.0</v>
      </c>
    </row>
    <row r="438">
      <c r="A438" s="3" t="s">
        <v>1373</v>
      </c>
      <c r="B438" s="5" t="s">
        <v>1374</v>
      </c>
      <c r="C438" s="3" t="s">
        <v>19</v>
      </c>
      <c r="D438" s="3" t="s">
        <v>1375</v>
      </c>
      <c r="E438" s="3" t="s">
        <v>1376</v>
      </c>
      <c r="F438" s="3" t="s">
        <v>22</v>
      </c>
      <c r="G438" s="3" t="s">
        <v>1377</v>
      </c>
      <c r="H438" s="3" t="s">
        <v>24</v>
      </c>
      <c r="I438" s="3" t="s">
        <v>25</v>
      </c>
      <c r="J438" s="3" t="s">
        <v>27</v>
      </c>
      <c r="K438" s="3" t="s">
        <v>27</v>
      </c>
      <c r="L438" s="3" t="s">
        <v>27</v>
      </c>
      <c r="M438" s="3" t="s">
        <v>27</v>
      </c>
      <c r="N438" s="3" t="s">
        <v>27</v>
      </c>
      <c r="O438" s="3" t="s">
        <v>27</v>
      </c>
    </row>
    <row r="439">
      <c r="A439" s="3" t="s">
        <v>763</v>
      </c>
      <c r="B439" s="5" t="s">
        <v>764</v>
      </c>
      <c r="C439" s="3" t="s">
        <v>19</v>
      </c>
      <c r="D439" s="3" t="s">
        <v>20</v>
      </c>
      <c r="E439" s="3" t="s">
        <v>765</v>
      </c>
      <c r="F439" s="3" t="s">
        <v>22</v>
      </c>
      <c r="G439" s="3" t="s">
        <v>23</v>
      </c>
      <c r="H439" s="3" t="s">
        <v>766</v>
      </c>
      <c r="I439" s="3" t="s">
        <v>25</v>
      </c>
      <c r="J439" s="3">
        <v>4.0</v>
      </c>
      <c r="K439" s="3" t="s">
        <v>27</v>
      </c>
      <c r="L439" s="3" t="s">
        <v>27</v>
      </c>
      <c r="M439" s="6">
        <v>167223.0</v>
      </c>
      <c r="N439" s="3" t="s">
        <v>27</v>
      </c>
      <c r="O439" s="3" t="s">
        <v>27</v>
      </c>
    </row>
    <row r="440">
      <c r="A440" s="3" t="s">
        <v>767</v>
      </c>
      <c r="B440" s="5" t="s">
        <v>768</v>
      </c>
      <c r="C440" s="3" t="s">
        <v>19</v>
      </c>
      <c r="D440" s="3" t="s">
        <v>20</v>
      </c>
      <c r="E440" s="3" t="s">
        <v>769</v>
      </c>
      <c r="F440" s="3" t="s">
        <v>22</v>
      </c>
      <c r="G440" s="3" t="s">
        <v>23</v>
      </c>
      <c r="H440" s="3" t="s">
        <v>766</v>
      </c>
      <c r="I440" s="3" t="s">
        <v>25</v>
      </c>
      <c r="J440" s="3">
        <v>4.0</v>
      </c>
      <c r="K440" s="3" t="s">
        <v>27</v>
      </c>
      <c r="L440" s="3" t="s">
        <v>27</v>
      </c>
      <c r="M440" s="6">
        <v>62962.0</v>
      </c>
      <c r="N440" s="6">
        <v>6296.0</v>
      </c>
      <c r="O440" s="3">
        <v>20.0</v>
      </c>
    </row>
    <row r="441">
      <c r="A441" s="3" t="s">
        <v>763</v>
      </c>
      <c r="B441" s="5" t="s">
        <v>764</v>
      </c>
      <c r="C441" s="3" t="s">
        <v>19</v>
      </c>
      <c r="D441" s="3" t="s">
        <v>20</v>
      </c>
      <c r="E441" s="3" t="s">
        <v>765</v>
      </c>
      <c r="F441" s="3" t="s">
        <v>22</v>
      </c>
      <c r="G441" s="3" t="s">
        <v>23</v>
      </c>
      <c r="H441" s="3" t="s">
        <v>766</v>
      </c>
      <c r="I441" s="3" t="s">
        <v>25</v>
      </c>
      <c r="J441" s="3">
        <v>4.0</v>
      </c>
      <c r="K441" s="3" t="s">
        <v>27</v>
      </c>
      <c r="L441" s="3" t="s">
        <v>27</v>
      </c>
      <c r="M441" s="6">
        <v>167223.0</v>
      </c>
      <c r="N441" s="3" t="s">
        <v>27</v>
      </c>
      <c r="O441" s="3" t="s">
        <v>27</v>
      </c>
    </row>
    <row r="442">
      <c r="A442" s="3" t="s">
        <v>770</v>
      </c>
      <c r="B442" s="5" t="s">
        <v>771</v>
      </c>
      <c r="C442" s="3" t="s">
        <v>19</v>
      </c>
      <c r="D442" s="3" t="s">
        <v>20</v>
      </c>
      <c r="E442" s="3" t="s">
        <v>772</v>
      </c>
      <c r="F442" s="3" t="s">
        <v>773</v>
      </c>
      <c r="G442" s="3" t="s">
        <v>23</v>
      </c>
      <c r="H442" s="3" t="s">
        <v>774</v>
      </c>
      <c r="I442" s="3" t="s">
        <v>25</v>
      </c>
      <c r="J442" s="3" t="s">
        <v>27</v>
      </c>
      <c r="K442" s="3" t="s">
        <v>27</v>
      </c>
      <c r="L442" s="3" t="s">
        <v>27</v>
      </c>
      <c r="M442" s="6">
        <v>187530.0</v>
      </c>
      <c r="N442" s="3" t="s">
        <v>27</v>
      </c>
      <c r="O442" s="3" t="s">
        <v>27</v>
      </c>
    </row>
    <row r="443">
      <c r="A443" s="3" t="s">
        <v>770</v>
      </c>
      <c r="B443" s="5" t="s">
        <v>771</v>
      </c>
      <c r="C443" s="3" t="s">
        <v>19</v>
      </c>
      <c r="D443" s="3" t="s">
        <v>20</v>
      </c>
      <c r="E443" s="3" t="s">
        <v>772</v>
      </c>
      <c r="F443" s="3" t="s">
        <v>773</v>
      </c>
      <c r="G443" s="3" t="s">
        <v>23</v>
      </c>
      <c r="H443" s="3" t="s">
        <v>774</v>
      </c>
      <c r="I443" s="3" t="s">
        <v>25</v>
      </c>
      <c r="J443" s="3" t="s">
        <v>27</v>
      </c>
      <c r="K443" s="3" t="s">
        <v>27</v>
      </c>
      <c r="L443" s="3" t="s">
        <v>27</v>
      </c>
      <c r="M443" s="6">
        <v>187530.0</v>
      </c>
      <c r="N443" s="3" t="s">
        <v>27</v>
      </c>
      <c r="O443" s="3" t="s">
        <v>27</v>
      </c>
    </row>
    <row r="444">
      <c r="A444" s="3" t="s">
        <v>775</v>
      </c>
      <c r="B444" s="5" t="s">
        <v>776</v>
      </c>
      <c r="C444" s="3" t="s">
        <v>19</v>
      </c>
      <c r="D444" s="3" t="s">
        <v>20</v>
      </c>
      <c r="E444" s="3" t="s">
        <v>777</v>
      </c>
      <c r="F444" s="3" t="s">
        <v>778</v>
      </c>
      <c r="G444" s="3" t="s">
        <v>23</v>
      </c>
      <c r="H444" s="3" t="s">
        <v>766</v>
      </c>
      <c r="I444" s="3" t="s">
        <v>25</v>
      </c>
      <c r="J444" s="3">
        <v>6.0</v>
      </c>
      <c r="K444" s="3" t="s">
        <v>27</v>
      </c>
      <c r="L444" s="3" t="s">
        <v>27</v>
      </c>
      <c r="M444" s="6">
        <v>78314.0</v>
      </c>
      <c r="N444" s="6">
        <v>3437.0</v>
      </c>
      <c r="O444" s="3">
        <v>35.0</v>
      </c>
    </row>
    <row r="445">
      <c r="A445" s="3" t="s">
        <v>779</v>
      </c>
      <c r="B445" s="5" t="s">
        <v>780</v>
      </c>
      <c r="C445" s="3" t="s">
        <v>19</v>
      </c>
      <c r="D445" s="3" t="s">
        <v>781</v>
      </c>
      <c r="E445" s="3" t="s">
        <v>782</v>
      </c>
      <c r="F445" s="3" t="s">
        <v>64</v>
      </c>
      <c r="G445" s="3" t="s">
        <v>23</v>
      </c>
      <c r="H445" s="3" t="s">
        <v>766</v>
      </c>
      <c r="I445" s="3" t="s">
        <v>25</v>
      </c>
      <c r="J445" s="3" t="s">
        <v>27</v>
      </c>
      <c r="K445" s="3" t="s">
        <v>27</v>
      </c>
      <c r="L445" s="3" t="s">
        <v>27</v>
      </c>
      <c r="M445" s="6">
        <v>659450.0</v>
      </c>
      <c r="N445" s="3" t="s">
        <v>27</v>
      </c>
      <c r="O445" s="3" t="s">
        <v>27</v>
      </c>
    </row>
    <row r="446">
      <c r="A446" s="3" t="s">
        <v>783</v>
      </c>
      <c r="B446" s="5" t="s">
        <v>784</v>
      </c>
      <c r="C446" s="3" t="s">
        <v>19</v>
      </c>
      <c r="D446" s="3" t="s">
        <v>20</v>
      </c>
      <c r="E446" s="3" t="s">
        <v>785</v>
      </c>
      <c r="F446" s="3" t="s">
        <v>265</v>
      </c>
      <c r="G446" s="3" t="s">
        <v>23</v>
      </c>
      <c r="H446" s="3" t="s">
        <v>786</v>
      </c>
      <c r="I446" s="3" t="s">
        <v>25</v>
      </c>
      <c r="J446" s="3" t="s">
        <v>27</v>
      </c>
      <c r="K446" s="3" t="s">
        <v>1996</v>
      </c>
      <c r="L446" s="3" t="s">
        <v>27</v>
      </c>
      <c r="M446" s="6">
        <v>276907.0</v>
      </c>
      <c r="N446" s="3" t="s">
        <v>27</v>
      </c>
      <c r="O446" s="3" t="s">
        <v>27</v>
      </c>
    </row>
    <row r="447">
      <c r="A447" s="3" t="s">
        <v>617</v>
      </c>
      <c r="B447" s="5" t="s">
        <v>618</v>
      </c>
      <c r="C447" s="3" t="s">
        <v>19</v>
      </c>
      <c r="D447" s="3" t="s">
        <v>20</v>
      </c>
      <c r="E447" s="3" t="s">
        <v>619</v>
      </c>
      <c r="F447" s="3" t="s">
        <v>22</v>
      </c>
      <c r="G447" s="3" t="s">
        <v>620</v>
      </c>
      <c r="H447" s="3" t="s">
        <v>24</v>
      </c>
      <c r="I447" s="3" t="s">
        <v>25</v>
      </c>
      <c r="J447" s="3">
        <v>8.0</v>
      </c>
      <c r="K447" s="3" t="s">
        <v>27</v>
      </c>
      <c r="L447" s="3" t="s">
        <v>27</v>
      </c>
      <c r="M447" s="6">
        <v>328964.0</v>
      </c>
      <c r="N447" s="6">
        <v>20786.0</v>
      </c>
      <c r="O447" s="3">
        <v>104.0</v>
      </c>
    </row>
    <row r="448">
      <c r="A448" s="3" t="s">
        <v>621</v>
      </c>
      <c r="B448" s="5" t="s">
        <v>622</v>
      </c>
      <c r="C448" s="3" t="s">
        <v>19</v>
      </c>
      <c r="D448" s="3" t="s">
        <v>20</v>
      </c>
      <c r="E448" s="3" t="s">
        <v>623</v>
      </c>
      <c r="F448" s="3" t="s">
        <v>69</v>
      </c>
      <c r="G448" s="3" t="s">
        <v>23</v>
      </c>
      <c r="H448" s="3" t="s">
        <v>24</v>
      </c>
      <c r="I448" s="3" t="s">
        <v>27</v>
      </c>
      <c r="J448" s="3" t="s">
        <v>27</v>
      </c>
      <c r="K448" s="3" t="s">
        <v>27</v>
      </c>
      <c r="L448" s="3" t="s">
        <v>27</v>
      </c>
      <c r="M448" s="3" t="s">
        <v>27</v>
      </c>
      <c r="N448" s="3" t="s">
        <v>27</v>
      </c>
      <c r="O448" s="3" t="s">
        <v>27</v>
      </c>
    </row>
    <row r="449">
      <c r="A449" s="3" t="s">
        <v>775</v>
      </c>
      <c r="B449" s="5" t="s">
        <v>776</v>
      </c>
      <c r="C449" s="3" t="s">
        <v>19</v>
      </c>
      <c r="D449" s="3" t="s">
        <v>20</v>
      </c>
      <c r="E449" s="3" t="s">
        <v>777</v>
      </c>
      <c r="F449" s="3" t="s">
        <v>778</v>
      </c>
      <c r="G449" s="3" t="s">
        <v>23</v>
      </c>
      <c r="H449" s="3" t="s">
        <v>766</v>
      </c>
      <c r="I449" s="3" t="s">
        <v>25</v>
      </c>
      <c r="J449" s="3">
        <v>6.0</v>
      </c>
      <c r="K449" s="3" t="s">
        <v>27</v>
      </c>
      <c r="L449" s="3" t="s">
        <v>27</v>
      </c>
      <c r="M449" s="6">
        <v>78314.0</v>
      </c>
      <c r="N449" s="6">
        <v>3437.0</v>
      </c>
      <c r="O449" s="3">
        <v>35.0</v>
      </c>
    </row>
    <row r="450">
      <c r="A450" s="3" t="s">
        <v>779</v>
      </c>
      <c r="B450" s="5" t="s">
        <v>780</v>
      </c>
      <c r="C450" s="3" t="s">
        <v>19</v>
      </c>
      <c r="D450" s="3" t="s">
        <v>781</v>
      </c>
      <c r="E450" s="3" t="s">
        <v>782</v>
      </c>
      <c r="F450" s="3" t="s">
        <v>64</v>
      </c>
      <c r="G450" s="3" t="s">
        <v>23</v>
      </c>
      <c r="H450" s="3" t="s">
        <v>766</v>
      </c>
      <c r="I450" s="3" t="s">
        <v>25</v>
      </c>
      <c r="J450" s="3" t="s">
        <v>27</v>
      </c>
      <c r="K450" s="3" t="s">
        <v>27</v>
      </c>
      <c r="L450" s="3" t="s">
        <v>27</v>
      </c>
      <c r="M450" s="6">
        <v>659450.0</v>
      </c>
      <c r="N450" s="3" t="s">
        <v>27</v>
      </c>
      <c r="O450" s="3" t="s">
        <v>27</v>
      </c>
    </row>
    <row r="451">
      <c r="A451" s="3" t="s">
        <v>1373</v>
      </c>
      <c r="B451" s="5" t="s">
        <v>1374</v>
      </c>
      <c r="C451" s="3" t="s">
        <v>19</v>
      </c>
      <c r="D451" s="3" t="s">
        <v>1375</v>
      </c>
      <c r="E451" s="3" t="s">
        <v>1376</v>
      </c>
      <c r="F451" s="3" t="s">
        <v>22</v>
      </c>
      <c r="G451" s="3" t="s">
        <v>1377</v>
      </c>
      <c r="H451" s="3" t="s">
        <v>24</v>
      </c>
      <c r="I451" s="3" t="s">
        <v>25</v>
      </c>
      <c r="J451" s="3" t="s">
        <v>27</v>
      </c>
      <c r="K451" s="3" t="s">
        <v>27</v>
      </c>
      <c r="L451" s="3" t="s">
        <v>27</v>
      </c>
      <c r="M451" s="3" t="s">
        <v>27</v>
      </c>
      <c r="N451" s="3" t="s">
        <v>27</v>
      </c>
      <c r="O451" s="3" t="s">
        <v>27</v>
      </c>
    </row>
    <row r="452">
      <c r="A452" s="3" t="s">
        <v>905</v>
      </c>
      <c r="B452" s="5" t="s">
        <v>906</v>
      </c>
      <c r="C452" s="3" t="s">
        <v>19</v>
      </c>
      <c r="D452" s="3" t="s">
        <v>20</v>
      </c>
      <c r="E452" s="3" t="s">
        <v>907</v>
      </c>
      <c r="F452" s="3" t="s">
        <v>908</v>
      </c>
      <c r="G452" s="3" t="s">
        <v>909</v>
      </c>
      <c r="H452" s="3" t="s">
        <v>910</v>
      </c>
      <c r="I452" s="3" t="s">
        <v>25</v>
      </c>
      <c r="J452" s="3" t="s">
        <v>27</v>
      </c>
      <c r="K452" s="3" t="s">
        <v>27</v>
      </c>
      <c r="L452" s="3" t="s">
        <v>27</v>
      </c>
      <c r="M452" s="3" t="s">
        <v>27</v>
      </c>
      <c r="N452" s="3" t="s">
        <v>27</v>
      </c>
      <c r="O452" s="3" t="s">
        <v>27</v>
      </c>
    </row>
    <row r="453">
      <c r="A453" s="3" t="s">
        <v>1775</v>
      </c>
      <c r="B453" s="5" t="s">
        <v>1776</v>
      </c>
      <c r="C453" s="3" t="s">
        <v>19</v>
      </c>
      <c r="D453" s="3" t="s">
        <v>20</v>
      </c>
      <c r="E453" s="3" t="s">
        <v>1777</v>
      </c>
      <c r="F453" s="3" t="s">
        <v>22</v>
      </c>
      <c r="G453" s="3" t="s">
        <v>23</v>
      </c>
      <c r="H453" s="3" t="s">
        <v>27</v>
      </c>
      <c r="I453" s="3" t="s">
        <v>25</v>
      </c>
      <c r="J453" s="3">
        <v>159.0</v>
      </c>
      <c r="K453" s="3" t="s">
        <v>27</v>
      </c>
      <c r="L453" s="3" t="s">
        <v>27</v>
      </c>
      <c r="M453" s="6">
        <v>198420.0</v>
      </c>
      <c r="N453" s="3" t="s">
        <v>27</v>
      </c>
      <c r="O453" s="3">
        <v>165.0</v>
      </c>
    </row>
    <row r="454">
      <c r="A454" s="3" t="s">
        <v>1997</v>
      </c>
      <c r="B454" s="5" t="s">
        <v>82</v>
      </c>
      <c r="C454" s="3" t="s">
        <v>83</v>
      </c>
      <c r="D454" s="3" t="s">
        <v>84</v>
      </c>
      <c r="E454" s="3" t="s">
        <v>27</v>
      </c>
      <c r="F454" s="3" t="s">
        <v>27</v>
      </c>
      <c r="G454" s="3" t="s">
        <v>27</v>
      </c>
      <c r="H454" s="3" t="s">
        <v>27</v>
      </c>
      <c r="I454" s="3" t="s">
        <v>27</v>
      </c>
      <c r="J454" s="3" t="s">
        <v>27</v>
      </c>
      <c r="K454" s="3" t="s">
        <v>27</v>
      </c>
      <c r="L454" s="3" t="s">
        <v>27</v>
      </c>
      <c r="M454" s="6">
        <v>969362.0</v>
      </c>
      <c r="N454" s="3" t="s">
        <v>27</v>
      </c>
      <c r="O454" s="6">
        <v>3603.0</v>
      </c>
    </row>
    <row r="455">
      <c r="A455" s="3" t="s">
        <v>1778</v>
      </c>
      <c r="B455" s="5" t="s">
        <v>1779</v>
      </c>
      <c r="C455" s="3" t="s">
        <v>19</v>
      </c>
      <c r="D455" s="3" t="s">
        <v>20</v>
      </c>
      <c r="E455" s="3" t="s">
        <v>1780</v>
      </c>
      <c r="F455" s="3" t="s">
        <v>22</v>
      </c>
      <c r="G455" s="3" t="s">
        <v>23</v>
      </c>
      <c r="H455" s="3" t="s">
        <v>27</v>
      </c>
      <c r="I455" s="3" t="s">
        <v>826</v>
      </c>
      <c r="J455" s="3">
        <v>0.0</v>
      </c>
      <c r="L455" s="3" t="s">
        <v>27</v>
      </c>
      <c r="M455" s="3">
        <v>0.0</v>
      </c>
      <c r="N455" s="3" t="s">
        <v>27</v>
      </c>
      <c r="O455" s="3">
        <v>0.0</v>
      </c>
    </row>
    <row r="456">
      <c r="A456" s="3" t="s">
        <v>1781</v>
      </c>
      <c r="B456" s="5" t="s">
        <v>1782</v>
      </c>
      <c r="C456" s="3" t="s">
        <v>19</v>
      </c>
      <c r="D456" s="3" t="s">
        <v>20</v>
      </c>
      <c r="E456" s="3" t="s">
        <v>1783</v>
      </c>
      <c r="F456" s="3" t="s">
        <v>69</v>
      </c>
      <c r="G456" s="3" t="s">
        <v>23</v>
      </c>
      <c r="H456" s="3" t="s">
        <v>27</v>
      </c>
      <c r="I456" s="3" t="s">
        <v>1784</v>
      </c>
      <c r="J456" s="3">
        <v>649.0</v>
      </c>
      <c r="K456" s="3" t="s">
        <v>27</v>
      </c>
      <c r="L456" s="3" t="s">
        <v>27</v>
      </c>
      <c r="M456" s="3" t="s">
        <v>27</v>
      </c>
      <c r="N456" s="3" t="s">
        <v>27</v>
      </c>
      <c r="O456" s="3">
        <v>192.0</v>
      </c>
    </row>
    <row r="457">
      <c r="A457" s="3" t="s">
        <v>61</v>
      </c>
      <c r="B457" s="5" t="s">
        <v>62</v>
      </c>
      <c r="C457" s="3" t="s">
        <v>19</v>
      </c>
      <c r="D457" s="3" t="s">
        <v>20</v>
      </c>
      <c r="E457" s="3" t="s">
        <v>63</v>
      </c>
      <c r="F457" s="3" t="s">
        <v>64</v>
      </c>
      <c r="G457" s="3" t="s">
        <v>23</v>
      </c>
      <c r="H457" s="3" t="s">
        <v>24</v>
      </c>
      <c r="I457" s="3" t="s">
        <v>25</v>
      </c>
      <c r="J457" s="3">
        <v>57.0</v>
      </c>
      <c r="K457" s="3" t="s">
        <v>1998</v>
      </c>
      <c r="L457" s="3" t="s">
        <v>27</v>
      </c>
      <c r="M457" s="6">
        <v>1236042.0</v>
      </c>
      <c r="N457" s="6">
        <v>3965.0</v>
      </c>
      <c r="O457" s="3">
        <v>392.0</v>
      </c>
    </row>
    <row r="458">
      <c r="A458" s="3" t="s">
        <v>1093</v>
      </c>
      <c r="B458" s="5" t="s">
        <v>1094</v>
      </c>
      <c r="C458" s="3" t="s">
        <v>27</v>
      </c>
      <c r="D458" s="3" t="s">
        <v>27</v>
      </c>
      <c r="E458" s="3" t="s">
        <v>27</v>
      </c>
      <c r="F458" s="3" t="s">
        <v>27</v>
      </c>
      <c r="G458" s="3" t="s">
        <v>27</v>
      </c>
      <c r="H458" s="3" t="s">
        <v>27</v>
      </c>
      <c r="I458" s="3" t="s">
        <v>27</v>
      </c>
      <c r="J458" s="3" t="s">
        <v>27</v>
      </c>
      <c r="K458" s="3" t="s">
        <v>27</v>
      </c>
      <c r="L458" s="3" t="s">
        <v>27</v>
      </c>
      <c r="M458" s="3" t="s">
        <v>27</v>
      </c>
      <c r="N458" s="3" t="s">
        <v>27</v>
      </c>
      <c r="O458" s="3" t="s">
        <v>27</v>
      </c>
    </row>
    <row r="459">
      <c r="A459" s="3" t="s">
        <v>1095</v>
      </c>
      <c r="B459" s="5" t="s">
        <v>1096</v>
      </c>
      <c r="C459" s="3" t="s">
        <v>19</v>
      </c>
      <c r="D459" s="3" t="s">
        <v>20</v>
      </c>
      <c r="E459" s="3" t="s">
        <v>1097</v>
      </c>
      <c r="F459" s="3" t="s">
        <v>69</v>
      </c>
      <c r="G459" s="3" t="s">
        <v>23</v>
      </c>
      <c r="H459" s="3" t="s">
        <v>24</v>
      </c>
      <c r="I459" s="3" t="s">
        <v>25</v>
      </c>
      <c r="J459" s="3">
        <v>7.0</v>
      </c>
      <c r="K459" s="3" t="s">
        <v>27</v>
      </c>
      <c r="L459" s="3" t="s">
        <v>27</v>
      </c>
      <c r="M459" s="6">
        <v>251715.0</v>
      </c>
      <c r="N459" s="3">
        <v>435.0</v>
      </c>
      <c r="O459" s="3" t="s">
        <v>27</v>
      </c>
    </row>
    <row r="460">
      <c r="A460" s="3" t="s">
        <v>1617</v>
      </c>
      <c r="B460" s="5" t="s">
        <v>1619</v>
      </c>
      <c r="C460" s="3" t="s">
        <v>19</v>
      </c>
      <c r="D460" s="3" t="s">
        <v>20</v>
      </c>
      <c r="E460" s="3" t="s">
        <v>1620</v>
      </c>
      <c r="F460" s="3" t="s">
        <v>64</v>
      </c>
      <c r="G460" s="3" t="s">
        <v>1621</v>
      </c>
      <c r="H460" s="3" t="s">
        <v>24</v>
      </c>
      <c r="I460" s="3" t="s">
        <v>25</v>
      </c>
      <c r="J460" s="3">
        <v>12.0</v>
      </c>
      <c r="K460" s="3" t="s">
        <v>27</v>
      </c>
      <c r="L460" s="3" t="s">
        <v>27</v>
      </c>
      <c r="M460" s="6">
        <v>226463.0</v>
      </c>
      <c r="N460" s="3">
        <v>164.0</v>
      </c>
      <c r="O460" s="3">
        <v>6.0</v>
      </c>
    </row>
    <row r="461">
      <c r="A461" s="3" t="s">
        <v>783</v>
      </c>
      <c r="B461" s="5" t="s">
        <v>784</v>
      </c>
      <c r="C461" s="3" t="s">
        <v>19</v>
      </c>
      <c r="D461" s="3" t="s">
        <v>20</v>
      </c>
      <c r="E461" s="3" t="s">
        <v>785</v>
      </c>
      <c r="F461" s="3" t="s">
        <v>265</v>
      </c>
      <c r="G461" s="3" t="s">
        <v>23</v>
      </c>
      <c r="H461" s="3" t="s">
        <v>786</v>
      </c>
      <c r="I461" s="3" t="s">
        <v>25</v>
      </c>
      <c r="J461" s="3" t="s">
        <v>27</v>
      </c>
      <c r="K461" s="3" t="s">
        <v>1996</v>
      </c>
      <c r="L461" s="3" t="s">
        <v>27</v>
      </c>
      <c r="M461" s="6">
        <v>276907.0</v>
      </c>
      <c r="N461" s="3" t="s">
        <v>27</v>
      </c>
      <c r="O461" s="3" t="s">
        <v>27</v>
      </c>
    </row>
    <row r="462" ht="18.75" customHeight="1">
      <c r="A462" s="3" t="s">
        <v>1747</v>
      </c>
      <c r="B462" s="5" t="s">
        <v>1748</v>
      </c>
      <c r="C462" s="3" t="s">
        <v>19</v>
      </c>
      <c r="D462" s="3" t="s">
        <v>20</v>
      </c>
      <c r="E462" s="3" t="s">
        <v>1749</v>
      </c>
      <c r="F462" s="3" t="s">
        <v>1750</v>
      </c>
      <c r="G462" s="3" t="s">
        <v>1751</v>
      </c>
      <c r="H462" s="3" t="s">
        <v>1752</v>
      </c>
      <c r="I462" s="3" t="s">
        <v>25</v>
      </c>
      <c r="J462" s="3">
        <v>20.0</v>
      </c>
      <c r="K462" s="3" t="s">
        <v>1999</v>
      </c>
      <c r="L462" s="3" t="s">
        <v>1753</v>
      </c>
      <c r="M462" s="6">
        <v>749066.0</v>
      </c>
      <c r="N462" s="6">
        <v>3230.0</v>
      </c>
      <c r="O462" s="3">
        <v>609.0</v>
      </c>
    </row>
    <row r="464">
      <c r="A464" s="3" t="s">
        <v>1785</v>
      </c>
      <c r="B464" s="5" t="s">
        <v>1786</v>
      </c>
      <c r="C464" s="3" t="s">
        <v>19</v>
      </c>
      <c r="D464" s="3" t="s">
        <v>20</v>
      </c>
      <c r="E464" s="3" t="s">
        <v>1787</v>
      </c>
      <c r="F464" s="3" t="s">
        <v>22</v>
      </c>
      <c r="G464" s="3" t="s">
        <v>23</v>
      </c>
      <c r="H464" s="3" t="s">
        <v>24</v>
      </c>
      <c r="I464" s="3" t="s">
        <v>826</v>
      </c>
      <c r="J464" s="3">
        <v>0.0</v>
      </c>
      <c r="L464" s="3" t="s">
        <v>1788</v>
      </c>
      <c r="M464" s="3">
        <v>0.0</v>
      </c>
      <c r="N464" s="3" t="s">
        <v>167</v>
      </c>
      <c r="O464" s="3">
        <v>0.0</v>
      </c>
    </row>
    <row r="465">
      <c r="A465" s="3" t="s">
        <v>85</v>
      </c>
      <c r="B465" s="5" t="s">
        <v>86</v>
      </c>
      <c r="C465" s="3" t="s">
        <v>87</v>
      </c>
      <c r="D465" s="3" t="s">
        <v>84</v>
      </c>
      <c r="E465" s="3" t="s">
        <v>88</v>
      </c>
      <c r="F465" s="3" t="s">
        <v>89</v>
      </c>
      <c r="G465" s="3" t="s">
        <v>90</v>
      </c>
      <c r="H465" s="3" t="s">
        <v>91</v>
      </c>
      <c r="I465" s="3" t="s">
        <v>27</v>
      </c>
      <c r="J465" s="3" t="s">
        <v>27</v>
      </c>
      <c r="K465" s="3" t="s">
        <v>27</v>
      </c>
      <c r="L465" s="3" t="s">
        <v>92</v>
      </c>
      <c r="M465" s="6">
        <v>1723039.0</v>
      </c>
      <c r="N465" s="6">
        <v>126480.0</v>
      </c>
      <c r="O465" s="6">
        <v>2439.0</v>
      </c>
    </row>
    <row r="466">
      <c r="A466" s="3" t="s">
        <v>93</v>
      </c>
      <c r="B466" s="5" t="s">
        <v>94</v>
      </c>
      <c r="C466" s="3" t="s">
        <v>19</v>
      </c>
      <c r="D466" s="3" t="s">
        <v>20</v>
      </c>
      <c r="E466" s="3" t="s">
        <v>95</v>
      </c>
      <c r="F466" s="3" t="s">
        <v>22</v>
      </c>
      <c r="G466" s="3" t="s">
        <v>23</v>
      </c>
      <c r="H466" s="3" t="s">
        <v>24</v>
      </c>
      <c r="I466" s="3" t="s">
        <v>25</v>
      </c>
      <c r="J466" s="3">
        <v>10.0</v>
      </c>
      <c r="K466" s="3" t="s">
        <v>2000</v>
      </c>
      <c r="L466" s="3" t="s">
        <v>96</v>
      </c>
      <c r="M466" s="6">
        <v>344456.0</v>
      </c>
      <c r="N466" s="6">
        <v>1199.0</v>
      </c>
      <c r="O466" s="3">
        <v>193.0</v>
      </c>
    </row>
    <row r="467">
      <c r="A467" s="3" t="s">
        <v>97</v>
      </c>
      <c r="B467" s="5" t="s">
        <v>98</v>
      </c>
      <c r="C467" s="3" t="s">
        <v>19</v>
      </c>
      <c r="D467" s="3" t="s">
        <v>20</v>
      </c>
      <c r="E467" s="3" t="s">
        <v>99</v>
      </c>
      <c r="F467" s="3" t="s">
        <v>22</v>
      </c>
      <c r="G467" s="3" t="s">
        <v>23</v>
      </c>
      <c r="H467" s="3" t="s">
        <v>24</v>
      </c>
      <c r="I467" s="3" t="s">
        <v>100</v>
      </c>
      <c r="J467" s="3">
        <v>52.0</v>
      </c>
      <c r="K467" s="3" t="s">
        <v>2001</v>
      </c>
      <c r="L467" s="3" t="s">
        <v>96</v>
      </c>
      <c r="M467" s="6">
        <v>358589.0</v>
      </c>
      <c r="N467" s="6">
        <v>2052.0</v>
      </c>
      <c r="O467" s="3">
        <v>108.0</v>
      </c>
    </row>
    <row r="468">
      <c r="A468" s="3" t="s">
        <v>101</v>
      </c>
      <c r="B468" s="5" t="s">
        <v>102</v>
      </c>
      <c r="C468" s="3" t="s">
        <v>19</v>
      </c>
      <c r="D468" s="3" t="s">
        <v>20</v>
      </c>
      <c r="E468" s="3" t="s">
        <v>103</v>
      </c>
      <c r="F468" s="3" t="s">
        <v>22</v>
      </c>
      <c r="G468" s="3" t="s">
        <v>23</v>
      </c>
      <c r="H468" s="3" t="s">
        <v>24</v>
      </c>
      <c r="I468" s="3" t="s">
        <v>25</v>
      </c>
      <c r="J468" s="3">
        <v>50.0</v>
      </c>
      <c r="K468" s="3" t="s">
        <v>2002</v>
      </c>
      <c r="L468" s="3" t="s">
        <v>96</v>
      </c>
      <c r="M468" s="6">
        <v>463376.0</v>
      </c>
      <c r="N468" s="6">
        <v>10212.0</v>
      </c>
      <c r="O468" s="3">
        <v>574.0</v>
      </c>
    </row>
    <row r="469">
      <c r="A469" s="3" t="s">
        <v>104</v>
      </c>
      <c r="B469" s="5" t="s">
        <v>105</v>
      </c>
      <c r="C469" s="3" t="s">
        <v>19</v>
      </c>
      <c r="D469" s="3" t="s">
        <v>20</v>
      </c>
      <c r="E469" s="3" t="s">
        <v>106</v>
      </c>
      <c r="F469" s="3" t="s">
        <v>107</v>
      </c>
      <c r="G469" s="3" t="s">
        <v>23</v>
      </c>
      <c r="H469" s="3" t="s">
        <v>24</v>
      </c>
      <c r="I469" s="3" t="s">
        <v>25</v>
      </c>
      <c r="J469" s="3">
        <v>40.0</v>
      </c>
      <c r="K469" s="3" t="s">
        <v>2003</v>
      </c>
      <c r="L469" s="3" t="s">
        <v>96</v>
      </c>
      <c r="M469" s="6">
        <v>386039.0</v>
      </c>
      <c r="N469" s="6">
        <v>7445.0</v>
      </c>
      <c r="O469" s="3">
        <v>199.0</v>
      </c>
    </row>
    <row r="470">
      <c r="A470" s="3" t="s">
        <v>108</v>
      </c>
      <c r="B470" s="5" t="s">
        <v>109</v>
      </c>
      <c r="C470" s="3" t="s">
        <v>19</v>
      </c>
      <c r="D470" s="3" t="s">
        <v>20</v>
      </c>
      <c r="E470" s="3" t="s">
        <v>110</v>
      </c>
      <c r="F470" s="3" t="s">
        <v>22</v>
      </c>
      <c r="G470" s="3" t="s">
        <v>111</v>
      </c>
      <c r="H470" s="3" t="s">
        <v>24</v>
      </c>
      <c r="I470" s="3" t="s">
        <v>25</v>
      </c>
      <c r="J470" s="3">
        <v>20.0</v>
      </c>
      <c r="K470" s="3" t="s">
        <v>2004</v>
      </c>
      <c r="L470" s="3" t="s">
        <v>96</v>
      </c>
      <c r="M470" s="6">
        <v>576015.0</v>
      </c>
      <c r="N470" s="6">
        <v>8104.0</v>
      </c>
      <c r="O470" s="3">
        <v>673.0</v>
      </c>
    </row>
    <row r="471">
      <c r="A471" s="3" t="s">
        <v>112</v>
      </c>
      <c r="B471" s="5" t="s">
        <v>113</v>
      </c>
      <c r="C471" s="3" t="s">
        <v>19</v>
      </c>
      <c r="D471" s="3" t="s">
        <v>20</v>
      </c>
      <c r="E471" s="3" t="s">
        <v>114</v>
      </c>
      <c r="F471" s="3" t="s">
        <v>22</v>
      </c>
      <c r="G471" s="3" t="s">
        <v>23</v>
      </c>
      <c r="H471" s="3" t="s">
        <v>24</v>
      </c>
      <c r="I471" s="3" t="s">
        <v>25</v>
      </c>
      <c r="J471" s="3">
        <v>10.0</v>
      </c>
      <c r="K471" s="3" t="s">
        <v>2005</v>
      </c>
      <c r="L471" s="3" t="s">
        <v>96</v>
      </c>
      <c r="M471" s="6">
        <v>144472.0</v>
      </c>
      <c r="N471" s="3">
        <v>631.0</v>
      </c>
      <c r="O471" s="3">
        <v>63.0</v>
      </c>
    </row>
    <row r="472">
      <c r="A472" s="3" t="s">
        <v>115</v>
      </c>
      <c r="B472" s="5" t="s">
        <v>116</v>
      </c>
      <c r="C472" s="3" t="s">
        <v>19</v>
      </c>
      <c r="D472" s="3" t="s">
        <v>20</v>
      </c>
      <c r="E472" s="3" t="s">
        <v>117</v>
      </c>
      <c r="F472" s="3" t="s">
        <v>69</v>
      </c>
      <c r="G472" s="3" t="s">
        <v>23</v>
      </c>
      <c r="H472" s="3" t="s">
        <v>24</v>
      </c>
      <c r="I472" s="3" t="s">
        <v>25</v>
      </c>
      <c r="J472" s="3">
        <v>26.0</v>
      </c>
      <c r="K472" s="3" t="s">
        <v>2006</v>
      </c>
      <c r="L472" s="3" t="s">
        <v>96</v>
      </c>
      <c r="M472" s="6">
        <v>759224.0</v>
      </c>
      <c r="N472" s="6">
        <v>6413.0</v>
      </c>
      <c r="O472" s="3">
        <v>370.0</v>
      </c>
    </row>
    <row r="473">
      <c r="A473" s="3" t="s">
        <v>118</v>
      </c>
      <c r="B473" s="5" t="s">
        <v>119</v>
      </c>
      <c r="C473" s="3" t="s">
        <v>19</v>
      </c>
      <c r="D473" s="3" t="s">
        <v>20</v>
      </c>
      <c r="E473" s="3" t="s">
        <v>120</v>
      </c>
      <c r="F473" s="3" t="s">
        <v>121</v>
      </c>
      <c r="G473" s="3" t="s">
        <v>23</v>
      </c>
      <c r="H473" s="3" t="s">
        <v>122</v>
      </c>
      <c r="I473" s="3" t="s">
        <v>25</v>
      </c>
      <c r="J473" s="3">
        <v>31.0</v>
      </c>
      <c r="K473" s="3" t="s">
        <v>2007</v>
      </c>
      <c r="L473" s="3" t="s">
        <v>96</v>
      </c>
      <c r="M473" s="6">
        <v>818478.0</v>
      </c>
      <c r="N473" s="6">
        <v>4963.0</v>
      </c>
      <c r="O473" s="3">
        <v>555.0</v>
      </c>
    </row>
    <row r="474">
      <c r="A474" s="3" t="s">
        <v>123</v>
      </c>
      <c r="B474" s="5" t="s">
        <v>124</v>
      </c>
      <c r="C474" s="3" t="s">
        <v>19</v>
      </c>
      <c r="D474" s="3" t="s">
        <v>20</v>
      </c>
      <c r="E474" s="3" t="s">
        <v>125</v>
      </c>
      <c r="F474" s="3" t="s">
        <v>22</v>
      </c>
      <c r="G474" s="3" t="s">
        <v>23</v>
      </c>
      <c r="H474" s="3" t="s">
        <v>24</v>
      </c>
      <c r="I474" s="3" t="s">
        <v>25</v>
      </c>
      <c r="J474" s="3">
        <v>16.0</v>
      </c>
      <c r="K474" s="3" t="s">
        <v>2008</v>
      </c>
      <c r="L474" s="3" t="s">
        <v>96</v>
      </c>
      <c r="M474" s="6">
        <v>477191.0</v>
      </c>
      <c r="N474" s="6">
        <v>3854.0</v>
      </c>
      <c r="O474" s="3">
        <v>154.0</v>
      </c>
    </row>
    <row r="475">
      <c r="A475" s="3" t="s">
        <v>126</v>
      </c>
      <c r="B475" s="5" t="s">
        <v>127</v>
      </c>
      <c r="C475" s="3" t="s">
        <v>19</v>
      </c>
      <c r="D475" s="3" t="s">
        <v>20</v>
      </c>
      <c r="E475" s="3" t="s">
        <v>128</v>
      </c>
      <c r="F475" s="3" t="s">
        <v>129</v>
      </c>
      <c r="G475" s="3" t="s">
        <v>23</v>
      </c>
      <c r="H475" s="3" t="s">
        <v>24</v>
      </c>
      <c r="I475" s="3" t="s">
        <v>25</v>
      </c>
      <c r="J475" s="3">
        <v>6.0</v>
      </c>
      <c r="K475" s="3" t="s">
        <v>2009</v>
      </c>
      <c r="L475" s="3" t="s">
        <v>96</v>
      </c>
      <c r="M475" s="6">
        <v>29254.0</v>
      </c>
      <c r="N475" s="3">
        <v>1.0</v>
      </c>
      <c r="O475" s="3">
        <v>12.0</v>
      </c>
    </row>
    <row r="476">
      <c r="A476" s="3" t="s">
        <v>130</v>
      </c>
      <c r="B476" s="5" t="s">
        <v>131</v>
      </c>
      <c r="C476" s="3" t="s">
        <v>19</v>
      </c>
      <c r="D476" s="3" t="s">
        <v>20</v>
      </c>
      <c r="E476" s="3" t="s">
        <v>132</v>
      </c>
      <c r="F476" s="3" t="s">
        <v>22</v>
      </c>
      <c r="G476" s="3" t="s">
        <v>23</v>
      </c>
      <c r="H476" s="3" t="s">
        <v>24</v>
      </c>
      <c r="I476" s="3" t="s">
        <v>25</v>
      </c>
      <c r="J476" s="3">
        <v>24.0</v>
      </c>
      <c r="K476" s="3" t="s">
        <v>2010</v>
      </c>
      <c r="L476" s="3" t="s">
        <v>96</v>
      </c>
      <c r="M476" s="6">
        <v>399913.0</v>
      </c>
      <c r="N476" s="6">
        <v>6063.0</v>
      </c>
      <c r="O476" s="3">
        <v>219.0</v>
      </c>
    </row>
    <row r="477">
      <c r="A477" s="3" t="s">
        <v>133</v>
      </c>
      <c r="B477" s="5" t="s">
        <v>134</v>
      </c>
      <c r="C477" s="3" t="s">
        <v>19</v>
      </c>
      <c r="D477" s="3" t="s">
        <v>20</v>
      </c>
      <c r="E477" s="3" t="s">
        <v>135</v>
      </c>
      <c r="F477" s="3" t="s">
        <v>64</v>
      </c>
      <c r="G477" s="3" t="s">
        <v>23</v>
      </c>
      <c r="H477" s="3" t="s">
        <v>136</v>
      </c>
      <c r="I477" s="3" t="s">
        <v>25</v>
      </c>
      <c r="J477" s="3">
        <v>123.0</v>
      </c>
      <c r="K477" s="3" t="s">
        <v>2011</v>
      </c>
      <c r="L477" s="3" t="s">
        <v>96</v>
      </c>
      <c r="M477" s="6">
        <v>896423.0</v>
      </c>
      <c r="N477" s="6">
        <v>21672.0</v>
      </c>
      <c r="O477" s="6">
        <v>1846.0</v>
      </c>
    </row>
    <row r="478">
      <c r="A478" s="3" t="s">
        <v>137</v>
      </c>
      <c r="B478" s="5" t="s">
        <v>138</v>
      </c>
      <c r="C478" s="3" t="s">
        <v>19</v>
      </c>
      <c r="D478" s="3" t="s">
        <v>20</v>
      </c>
      <c r="E478" s="3" t="s">
        <v>139</v>
      </c>
      <c r="F478" s="3" t="s">
        <v>22</v>
      </c>
      <c r="G478" s="3" t="s">
        <v>140</v>
      </c>
      <c r="H478" s="3" t="s">
        <v>24</v>
      </c>
      <c r="I478" s="3" t="s">
        <v>25</v>
      </c>
      <c r="J478" s="3">
        <v>43.0</v>
      </c>
      <c r="K478" s="3" t="s">
        <v>2012</v>
      </c>
      <c r="L478" s="3" t="s">
        <v>96</v>
      </c>
      <c r="M478" s="6">
        <v>562734.0</v>
      </c>
      <c r="N478" s="6">
        <v>6998.0</v>
      </c>
      <c r="O478" s="3">
        <v>699.0</v>
      </c>
    </row>
    <row r="479">
      <c r="A479" s="3" t="s">
        <v>141</v>
      </c>
      <c r="B479" s="5" t="s">
        <v>142</v>
      </c>
      <c r="C479" s="3" t="s">
        <v>19</v>
      </c>
      <c r="D479" s="3" t="s">
        <v>20</v>
      </c>
      <c r="E479" s="3" t="s">
        <v>143</v>
      </c>
      <c r="F479" s="3" t="s">
        <v>22</v>
      </c>
      <c r="G479" s="3" t="s">
        <v>23</v>
      </c>
      <c r="H479" s="3" t="s">
        <v>24</v>
      </c>
      <c r="I479" s="3" t="s">
        <v>25</v>
      </c>
      <c r="J479" s="3">
        <v>38.0</v>
      </c>
      <c r="K479" s="3" t="s">
        <v>2013</v>
      </c>
      <c r="L479" s="3" t="s">
        <v>96</v>
      </c>
      <c r="M479" s="6">
        <v>172739.0</v>
      </c>
      <c r="N479" s="6">
        <v>1961.0</v>
      </c>
      <c r="O479" s="3">
        <v>173.0</v>
      </c>
    </row>
    <row r="480">
      <c r="A480" s="3" t="s">
        <v>144</v>
      </c>
      <c r="B480" s="5" t="s">
        <v>145</v>
      </c>
      <c r="C480" s="3" t="s">
        <v>19</v>
      </c>
      <c r="D480" s="3" t="s">
        <v>20</v>
      </c>
      <c r="E480" s="3" t="s">
        <v>146</v>
      </c>
      <c r="F480" s="3" t="s">
        <v>22</v>
      </c>
      <c r="G480" s="3" t="s">
        <v>23</v>
      </c>
      <c r="H480" s="3" t="s">
        <v>24</v>
      </c>
      <c r="I480" s="3" t="s">
        <v>25</v>
      </c>
      <c r="J480" s="3">
        <v>38.0</v>
      </c>
      <c r="K480" s="3" t="s">
        <v>2014</v>
      </c>
      <c r="L480" s="3" t="s">
        <v>96</v>
      </c>
      <c r="M480" s="6">
        <v>728212.0</v>
      </c>
      <c r="N480" s="6">
        <v>3816.0</v>
      </c>
      <c r="O480" s="3">
        <v>445.0</v>
      </c>
    </row>
    <row r="481">
      <c r="A481" s="3" t="s">
        <v>147</v>
      </c>
      <c r="B481" s="5" t="s">
        <v>148</v>
      </c>
      <c r="C481" s="3" t="s">
        <v>19</v>
      </c>
      <c r="D481" s="3" t="s">
        <v>20</v>
      </c>
      <c r="E481" s="3" t="s">
        <v>149</v>
      </c>
      <c r="F481" s="3" t="s">
        <v>69</v>
      </c>
      <c r="G481" s="3" t="s">
        <v>23</v>
      </c>
      <c r="H481" s="3" t="s">
        <v>24</v>
      </c>
      <c r="I481" s="3" t="s">
        <v>25</v>
      </c>
      <c r="J481" s="3">
        <v>8.0</v>
      </c>
      <c r="K481" s="3" t="s">
        <v>27</v>
      </c>
      <c r="L481" s="3" t="s">
        <v>96</v>
      </c>
      <c r="M481" s="6">
        <v>428955.0</v>
      </c>
      <c r="N481" s="6">
        <v>1208.0</v>
      </c>
      <c r="O481" s="3">
        <v>117.0</v>
      </c>
    </row>
    <row r="482">
      <c r="A482" s="3" t="s">
        <v>150</v>
      </c>
      <c r="B482" s="5" t="s">
        <v>151</v>
      </c>
      <c r="C482" s="3" t="s">
        <v>19</v>
      </c>
      <c r="D482" s="3" t="s">
        <v>20</v>
      </c>
      <c r="E482" s="3" t="s">
        <v>152</v>
      </c>
      <c r="F482" s="3" t="s">
        <v>22</v>
      </c>
      <c r="G482" s="3" t="s">
        <v>23</v>
      </c>
      <c r="H482" s="3" t="s">
        <v>24</v>
      </c>
      <c r="I482" s="3" t="s">
        <v>25</v>
      </c>
      <c r="J482" s="3">
        <v>36.0</v>
      </c>
      <c r="L482" s="3" t="s">
        <v>96</v>
      </c>
      <c r="M482" s="6">
        <v>527996.0</v>
      </c>
      <c r="N482" s="6">
        <v>7965.0</v>
      </c>
      <c r="O482" s="3">
        <v>170.0</v>
      </c>
    </row>
    <row r="483">
      <c r="A483" s="3" t="s">
        <v>154</v>
      </c>
      <c r="B483" s="5" t="s">
        <v>155</v>
      </c>
      <c r="C483" s="3" t="s">
        <v>19</v>
      </c>
      <c r="D483" s="3" t="s">
        <v>20</v>
      </c>
      <c r="E483" s="3" t="s">
        <v>156</v>
      </c>
      <c r="F483" s="3" t="s">
        <v>69</v>
      </c>
      <c r="G483" s="3" t="s">
        <v>23</v>
      </c>
      <c r="H483" s="3" t="s">
        <v>157</v>
      </c>
      <c r="I483" s="3" t="s">
        <v>25</v>
      </c>
      <c r="J483" s="3">
        <v>23.0</v>
      </c>
      <c r="K483" s="3" t="s">
        <v>2015</v>
      </c>
      <c r="L483" s="3" t="s">
        <v>96</v>
      </c>
      <c r="M483" s="6">
        <v>224537.0</v>
      </c>
      <c r="N483" s="6">
        <v>2718.0</v>
      </c>
      <c r="O483" s="3">
        <v>200.0</v>
      </c>
    </row>
    <row r="484">
      <c r="A484" s="3" t="s">
        <v>158</v>
      </c>
      <c r="B484" s="5" t="s">
        <v>159</v>
      </c>
      <c r="C484" s="3" t="s">
        <v>19</v>
      </c>
      <c r="D484" s="3" t="s">
        <v>20</v>
      </c>
      <c r="E484" s="3" t="s">
        <v>160</v>
      </c>
      <c r="F484" s="3" t="s">
        <v>22</v>
      </c>
      <c r="G484" s="3" t="s">
        <v>23</v>
      </c>
      <c r="H484" s="3" t="s">
        <v>24</v>
      </c>
      <c r="I484" s="3" t="s">
        <v>100</v>
      </c>
      <c r="J484" s="3">
        <v>46.0</v>
      </c>
      <c r="K484" s="3" t="s">
        <v>2016</v>
      </c>
      <c r="L484" s="3" t="s">
        <v>96</v>
      </c>
      <c r="M484" s="6">
        <v>1509713.0</v>
      </c>
      <c r="N484" s="6">
        <v>16636.0</v>
      </c>
      <c r="O484" s="3">
        <v>701.0</v>
      </c>
    </row>
    <row r="485">
      <c r="A485" s="3" t="s">
        <v>161</v>
      </c>
      <c r="B485" s="5" t="s">
        <v>162</v>
      </c>
      <c r="C485" s="3" t="s">
        <v>19</v>
      </c>
      <c r="D485" s="3" t="s">
        <v>20</v>
      </c>
      <c r="E485" s="3" t="s">
        <v>163</v>
      </c>
      <c r="F485" s="3" t="s">
        <v>69</v>
      </c>
      <c r="G485" s="3" t="s">
        <v>23</v>
      </c>
      <c r="H485" s="3" t="s">
        <v>24</v>
      </c>
      <c r="I485" s="3" t="s">
        <v>25</v>
      </c>
      <c r="J485" s="3">
        <v>125.0</v>
      </c>
      <c r="K485" s="3" t="s">
        <v>2017</v>
      </c>
      <c r="L485" s="3" t="s">
        <v>96</v>
      </c>
      <c r="M485" s="6">
        <v>980646.0</v>
      </c>
      <c r="N485" s="6">
        <v>36574.0</v>
      </c>
      <c r="O485" s="6">
        <v>1632.0</v>
      </c>
    </row>
    <row r="486">
      <c r="A486" s="3" t="s">
        <v>164</v>
      </c>
      <c r="B486" s="5" t="s">
        <v>165</v>
      </c>
      <c r="C486" s="3" t="s">
        <v>19</v>
      </c>
      <c r="D486" s="3" t="s">
        <v>20</v>
      </c>
      <c r="E486" s="3" t="s">
        <v>166</v>
      </c>
      <c r="F486" s="3" t="s">
        <v>69</v>
      </c>
      <c r="G486" s="3" t="s">
        <v>23</v>
      </c>
      <c r="H486" s="3" t="s">
        <v>24</v>
      </c>
      <c r="I486" s="3" t="s">
        <v>167</v>
      </c>
      <c r="J486" s="3">
        <v>10.0</v>
      </c>
      <c r="K486" s="3" t="s">
        <v>2018</v>
      </c>
      <c r="L486" s="3" t="s">
        <v>96</v>
      </c>
      <c r="M486" s="6">
        <v>116121.0</v>
      </c>
      <c r="N486" s="3">
        <v>394.0</v>
      </c>
      <c r="O486" s="3">
        <v>13.0</v>
      </c>
    </row>
    <row r="487">
      <c r="A487" s="3" t="s">
        <v>168</v>
      </c>
      <c r="B487" s="5" t="s">
        <v>169</v>
      </c>
      <c r="C487" s="3" t="s">
        <v>19</v>
      </c>
      <c r="D487" s="3" t="s">
        <v>20</v>
      </c>
      <c r="E487" s="3" t="s">
        <v>170</v>
      </c>
      <c r="F487" s="3" t="s">
        <v>69</v>
      </c>
      <c r="G487" s="3" t="s">
        <v>23</v>
      </c>
      <c r="H487" s="3" t="s">
        <v>24</v>
      </c>
      <c r="I487" s="3" t="s">
        <v>25</v>
      </c>
      <c r="J487" s="3">
        <v>11.0</v>
      </c>
      <c r="K487" s="3" t="s">
        <v>2019</v>
      </c>
      <c r="L487" s="3" t="s">
        <v>96</v>
      </c>
      <c r="M487" s="6">
        <v>320370.0</v>
      </c>
      <c r="N487" s="3">
        <v>706.0</v>
      </c>
      <c r="O487" s="3">
        <v>419.0</v>
      </c>
    </row>
    <row r="488">
      <c r="A488" s="3" t="s">
        <v>171</v>
      </c>
      <c r="B488" s="5" t="s">
        <v>172</v>
      </c>
      <c r="C488" s="3" t="s">
        <v>19</v>
      </c>
      <c r="D488" s="3" t="s">
        <v>20</v>
      </c>
      <c r="E488" s="3" t="s">
        <v>173</v>
      </c>
      <c r="F488" s="3" t="s">
        <v>22</v>
      </c>
      <c r="G488" s="3" t="s">
        <v>174</v>
      </c>
      <c r="H488" s="3" t="s">
        <v>24</v>
      </c>
      <c r="I488" s="3" t="s">
        <v>175</v>
      </c>
      <c r="J488" s="3">
        <v>26.0</v>
      </c>
      <c r="K488" s="3" t="s">
        <v>2020</v>
      </c>
      <c r="L488" s="3" t="s">
        <v>96</v>
      </c>
      <c r="M488" s="6">
        <v>222573.0</v>
      </c>
      <c r="N488" s="3">
        <v>517.0</v>
      </c>
      <c r="O488" s="3" t="s">
        <v>27</v>
      </c>
    </row>
    <row r="489">
      <c r="A489" s="3" t="s">
        <v>176</v>
      </c>
      <c r="B489" s="5" t="s">
        <v>177</v>
      </c>
      <c r="C489" s="3" t="s">
        <v>19</v>
      </c>
      <c r="D489" s="3" t="s">
        <v>20</v>
      </c>
      <c r="E489" s="3" t="s">
        <v>178</v>
      </c>
      <c r="F489" s="3" t="s">
        <v>69</v>
      </c>
      <c r="G489" s="3" t="s">
        <v>23</v>
      </c>
      <c r="H489" s="3" t="s">
        <v>24</v>
      </c>
      <c r="I489" s="3" t="s">
        <v>25</v>
      </c>
      <c r="J489" s="3">
        <v>17.0</v>
      </c>
      <c r="K489" s="3" t="s">
        <v>2021</v>
      </c>
      <c r="L489" s="3" t="s">
        <v>96</v>
      </c>
      <c r="M489" s="6">
        <v>155689.0</v>
      </c>
      <c r="N489" s="3">
        <v>791.0</v>
      </c>
      <c r="O489" s="3">
        <v>332.0</v>
      </c>
    </row>
    <row r="490">
      <c r="A490" s="3" t="s">
        <v>179</v>
      </c>
      <c r="B490" s="5" t="s">
        <v>180</v>
      </c>
      <c r="C490" s="3" t="s">
        <v>19</v>
      </c>
      <c r="D490" s="3" t="s">
        <v>20</v>
      </c>
      <c r="E490" s="3" t="s">
        <v>181</v>
      </c>
      <c r="F490" s="3" t="s">
        <v>22</v>
      </c>
      <c r="G490" s="3" t="s">
        <v>23</v>
      </c>
      <c r="H490" s="3" t="s">
        <v>24</v>
      </c>
      <c r="I490" s="3" t="s">
        <v>25</v>
      </c>
      <c r="J490" s="3">
        <v>12.0</v>
      </c>
      <c r="K490" s="3" t="s">
        <v>2022</v>
      </c>
      <c r="L490" s="3" t="s">
        <v>96</v>
      </c>
      <c r="M490" s="6">
        <v>185976.0</v>
      </c>
      <c r="N490" s="3">
        <v>455.0</v>
      </c>
      <c r="O490" s="3">
        <v>28.0</v>
      </c>
    </row>
    <row r="491">
      <c r="A491" s="3" t="s">
        <v>182</v>
      </c>
      <c r="B491" s="5" t="s">
        <v>183</v>
      </c>
      <c r="C491" s="3" t="s">
        <v>19</v>
      </c>
      <c r="D491" s="3" t="s">
        <v>20</v>
      </c>
      <c r="E491" s="3" t="s">
        <v>184</v>
      </c>
      <c r="F491" s="3" t="s">
        <v>69</v>
      </c>
      <c r="G491" s="3" t="s">
        <v>23</v>
      </c>
      <c r="H491" s="3" t="s">
        <v>24</v>
      </c>
      <c r="I491" s="3" t="s">
        <v>25</v>
      </c>
      <c r="J491" s="3">
        <v>8.0</v>
      </c>
      <c r="K491" s="3" t="s">
        <v>2023</v>
      </c>
      <c r="L491" s="3" t="s">
        <v>96</v>
      </c>
      <c r="M491" s="6">
        <v>136516.0</v>
      </c>
      <c r="N491" s="3">
        <v>705.0</v>
      </c>
      <c r="O491" s="3">
        <v>28.0</v>
      </c>
    </row>
    <row r="492">
      <c r="A492" s="3" t="s">
        <v>185</v>
      </c>
      <c r="B492" s="5" t="s">
        <v>186</v>
      </c>
      <c r="C492" s="3" t="s">
        <v>19</v>
      </c>
      <c r="D492" s="3" t="s">
        <v>20</v>
      </c>
      <c r="E492" s="3" t="s">
        <v>187</v>
      </c>
      <c r="F492" s="3" t="s">
        <v>22</v>
      </c>
      <c r="G492" s="3" t="s">
        <v>23</v>
      </c>
      <c r="H492" s="3" t="s">
        <v>24</v>
      </c>
      <c r="I492" s="3" t="s">
        <v>25</v>
      </c>
      <c r="J492" s="3">
        <v>17.0</v>
      </c>
      <c r="K492" s="3" t="s">
        <v>2024</v>
      </c>
      <c r="L492" s="3" t="s">
        <v>96</v>
      </c>
      <c r="M492" s="6">
        <v>529126.0</v>
      </c>
      <c r="N492" s="6">
        <v>1369.0</v>
      </c>
      <c r="O492" s="3">
        <v>216.0</v>
      </c>
    </row>
    <row r="493">
      <c r="A493" s="3" t="s">
        <v>188</v>
      </c>
      <c r="B493" s="5" t="s">
        <v>189</v>
      </c>
      <c r="C493" s="3" t="s">
        <v>19</v>
      </c>
      <c r="D493" s="3" t="s">
        <v>20</v>
      </c>
      <c r="E493" s="3" t="s">
        <v>190</v>
      </c>
      <c r="F493" s="3" t="s">
        <v>22</v>
      </c>
      <c r="G493" s="3" t="s">
        <v>23</v>
      </c>
      <c r="H493" s="3" t="s">
        <v>24</v>
      </c>
      <c r="I493" s="3" t="s">
        <v>25</v>
      </c>
      <c r="J493" s="3">
        <v>21.0</v>
      </c>
      <c r="K493" s="3" t="s">
        <v>2025</v>
      </c>
      <c r="L493" s="3" t="s">
        <v>96</v>
      </c>
      <c r="M493" s="6">
        <v>294174.0</v>
      </c>
      <c r="N493" s="6">
        <v>1028.0</v>
      </c>
      <c r="O493" s="3">
        <v>174.0</v>
      </c>
    </row>
    <row r="494">
      <c r="A494" s="3" t="s">
        <v>191</v>
      </c>
      <c r="B494" s="5" t="s">
        <v>192</v>
      </c>
      <c r="C494" s="3" t="s">
        <v>19</v>
      </c>
      <c r="D494" s="3" t="s">
        <v>20</v>
      </c>
      <c r="E494" s="3" t="s">
        <v>193</v>
      </c>
      <c r="F494" s="3" t="s">
        <v>22</v>
      </c>
      <c r="G494" s="3" t="s">
        <v>23</v>
      </c>
      <c r="H494" s="3" t="s">
        <v>24</v>
      </c>
      <c r="I494" s="3" t="s">
        <v>25</v>
      </c>
      <c r="J494" s="3">
        <v>17.0</v>
      </c>
      <c r="K494" s="3" t="s">
        <v>2026</v>
      </c>
      <c r="L494" s="3" t="s">
        <v>96</v>
      </c>
      <c r="M494" s="6">
        <v>151247.0</v>
      </c>
      <c r="N494" s="3">
        <v>315.0</v>
      </c>
      <c r="O494" s="3">
        <v>20.0</v>
      </c>
    </row>
    <row r="495">
      <c r="A495" s="3" t="s">
        <v>194</v>
      </c>
      <c r="B495" s="5" t="s">
        <v>195</v>
      </c>
      <c r="C495" s="3" t="s">
        <v>83</v>
      </c>
      <c r="D495" s="3" t="s">
        <v>20</v>
      </c>
      <c r="E495" s="3" t="s">
        <v>196</v>
      </c>
      <c r="F495" s="3" t="s">
        <v>22</v>
      </c>
      <c r="G495" s="3" t="s">
        <v>197</v>
      </c>
      <c r="H495" s="3" t="s">
        <v>24</v>
      </c>
      <c r="I495" s="3" t="s">
        <v>27</v>
      </c>
      <c r="J495" s="3">
        <v>58.0</v>
      </c>
      <c r="K495" s="3" t="s">
        <v>27</v>
      </c>
      <c r="L495" s="3" t="s">
        <v>96</v>
      </c>
      <c r="M495" s="6">
        <v>180418.0</v>
      </c>
      <c r="N495" s="6">
        <v>2264.0</v>
      </c>
      <c r="O495" s="3">
        <v>76.0</v>
      </c>
    </row>
    <row r="496">
      <c r="A496" s="3" t="s">
        <v>198</v>
      </c>
      <c r="B496" s="5" t="s">
        <v>199</v>
      </c>
      <c r="C496" s="3" t="s">
        <v>19</v>
      </c>
      <c r="D496" s="3" t="s">
        <v>20</v>
      </c>
      <c r="E496" s="3" t="s">
        <v>200</v>
      </c>
      <c r="F496" s="3" t="s">
        <v>22</v>
      </c>
      <c r="G496" s="3" t="s">
        <v>23</v>
      </c>
      <c r="H496" s="3" t="s">
        <v>24</v>
      </c>
      <c r="I496" s="3" t="s">
        <v>25</v>
      </c>
      <c r="J496" s="3">
        <v>12.0</v>
      </c>
      <c r="K496" s="3" t="s">
        <v>2027</v>
      </c>
      <c r="L496" s="3" t="s">
        <v>96</v>
      </c>
      <c r="M496" s="6">
        <v>590039.0</v>
      </c>
      <c r="N496" s="6">
        <v>3673.0</v>
      </c>
      <c r="O496" s="3">
        <v>522.0</v>
      </c>
    </row>
    <row r="497">
      <c r="A497" s="3" t="s">
        <v>201</v>
      </c>
      <c r="B497" s="5" t="s">
        <v>202</v>
      </c>
      <c r="C497" s="3" t="s">
        <v>19</v>
      </c>
      <c r="D497" s="3" t="s">
        <v>20</v>
      </c>
      <c r="E497" s="3" t="s">
        <v>203</v>
      </c>
      <c r="F497" s="3" t="s">
        <v>69</v>
      </c>
      <c r="G497" s="3" t="s">
        <v>23</v>
      </c>
      <c r="H497" s="3" t="s">
        <v>24</v>
      </c>
      <c r="I497" s="3" t="s">
        <v>25</v>
      </c>
      <c r="J497" s="3">
        <v>61.0</v>
      </c>
      <c r="K497" s="3" t="s">
        <v>2028</v>
      </c>
      <c r="L497" s="3" t="s">
        <v>96</v>
      </c>
      <c r="M497" s="6">
        <v>1041473.0</v>
      </c>
      <c r="N497" s="6">
        <v>9276.0</v>
      </c>
      <c r="O497" s="3">
        <v>490.0</v>
      </c>
    </row>
    <row r="498">
      <c r="A498" s="3" t="s">
        <v>204</v>
      </c>
      <c r="B498" s="5" t="s">
        <v>205</v>
      </c>
      <c r="C498" s="3" t="s">
        <v>19</v>
      </c>
      <c r="D498" s="3" t="s">
        <v>20</v>
      </c>
      <c r="E498" s="3" t="s">
        <v>206</v>
      </c>
      <c r="F498" s="3" t="s">
        <v>22</v>
      </c>
      <c r="G498" s="3" t="s">
        <v>23</v>
      </c>
      <c r="H498" s="3" t="s">
        <v>24</v>
      </c>
      <c r="I498" s="3" t="s">
        <v>25</v>
      </c>
      <c r="J498" s="3">
        <v>249.0</v>
      </c>
      <c r="K498" s="3" t="s">
        <v>2029</v>
      </c>
      <c r="L498" s="3" t="s">
        <v>96</v>
      </c>
      <c r="M498" s="6">
        <v>1268244.0</v>
      </c>
      <c r="N498" s="6">
        <v>17758.0</v>
      </c>
      <c r="O498" s="6">
        <v>1560.0</v>
      </c>
    </row>
    <row r="499">
      <c r="A499" s="3" t="s">
        <v>207</v>
      </c>
      <c r="B499" s="5" t="s">
        <v>208</v>
      </c>
      <c r="C499" s="3" t="s">
        <v>19</v>
      </c>
      <c r="D499" s="3" t="s">
        <v>20</v>
      </c>
      <c r="E499" s="3" t="s">
        <v>209</v>
      </c>
      <c r="F499" s="3" t="s">
        <v>69</v>
      </c>
      <c r="G499" s="3" t="s">
        <v>23</v>
      </c>
      <c r="H499" s="3" t="s">
        <v>24</v>
      </c>
      <c r="I499" s="3" t="s">
        <v>25</v>
      </c>
      <c r="J499" s="3">
        <v>25.0</v>
      </c>
      <c r="K499" s="3" t="s">
        <v>2030</v>
      </c>
      <c r="L499" s="3" t="s">
        <v>96</v>
      </c>
      <c r="M499" s="6">
        <v>528210.0</v>
      </c>
      <c r="N499" s="6">
        <v>9107.0</v>
      </c>
      <c r="O499" s="3">
        <v>963.0</v>
      </c>
    </row>
    <row r="500">
      <c r="A500" s="3" t="s">
        <v>210</v>
      </c>
      <c r="B500" s="5" t="s">
        <v>211</v>
      </c>
      <c r="C500" s="3" t="s">
        <v>19</v>
      </c>
      <c r="D500" s="3" t="s">
        <v>20</v>
      </c>
      <c r="E500" s="3" t="s">
        <v>212</v>
      </c>
      <c r="F500" s="3" t="s">
        <v>22</v>
      </c>
      <c r="G500" s="3" t="s">
        <v>23</v>
      </c>
      <c r="H500" s="3" t="s">
        <v>24</v>
      </c>
      <c r="I500" s="3" t="s">
        <v>25</v>
      </c>
      <c r="J500" s="3">
        <v>30.0</v>
      </c>
      <c r="K500" s="3" t="s">
        <v>2031</v>
      </c>
      <c r="L500" s="3" t="s">
        <v>96</v>
      </c>
      <c r="M500" s="6">
        <v>275255.0</v>
      </c>
      <c r="N500" s="6">
        <v>1324.0</v>
      </c>
      <c r="O500" s="3">
        <v>223.0</v>
      </c>
    </row>
    <row r="501">
      <c r="A501" s="3" t="s">
        <v>213</v>
      </c>
      <c r="B501" s="5" t="s">
        <v>214</v>
      </c>
      <c r="C501" s="3" t="s">
        <v>19</v>
      </c>
      <c r="D501" s="3" t="s">
        <v>20</v>
      </c>
      <c r="E501" s="3" t="s">
        <v>215</v>
      </c>
      <c r="F501" s="3" t="s">
        <v>22</v>
      </c>
      <c r="G501" s="3" t="s">
        <v>23</v>
      </c>
      <c r="H501" s="3" t="s">
        <v>24</v>
      </c>
      <c r="I501" s="3" t="s">
        <v>25</v>
      </c>
      <c r="J501" s="3">
        <v>68.0</v>
      </c>
      <c r="K501" s="3" t="s">
        <v>2032</v>
      </c>
      <c r="L501" s="3" t="s">
        <v>96</v>
      </c>
      <c r="M501" s="6">
        <v>468662.0</v>
      </c>
      <c r="N501" s="6">
        <v>11041.0</v>
      </c>
      <c r="O501" s="3">
        <v>605.0</v>
      </c>
    </row>
    <row r="502">
      <c r="A502" s="3" t="s">
        <v>216</v>
      </c>
      <c r="B502" s="5" t="s">
        <v>217</v>
      </c>
      <c r="C502" s="3" t="s">
        <v>19</v>
      </c>
      <c r="D502" s="3" t="s">
        <v>20</v>
      </c>
      <c r="E502" s="3" t="s">
        <v>218</v>
      </c>
      <c r="F502" s="3" t="s">
        <v>22</v>
      </c>
      <c r="G502" s="3" t="s">
        <v>23</v>
      </c>
      <c r="H502" s="3" t="s">
        <v>24</v>
      </c>
      <c r="I502" s="3" t="s">
        <v>25</v>
      </c>
      <c r="J502" s="3">
        <v>58.0</v>
      </c>
      <c r="K502" s="3" t="s">
        <v>2033</v>
      </c>
      <c r="L502" s="3" t="s">
        <v>96</v>
      </c>
      <c r="M502" s="6">
        <v>656490.0</v>
      </c>
      <c r="N502" s="6">
        <v>11260.0</v>
      </c>
      <c r="O502" s="3">
        <v>520.0</v>
      </c>
    </row>
    <row r="503">
      <c r="A503" s="3" t="s">
        <v>219</v>
      </c>
      <c r="B503" s="5" t="s">
        <v>220</v>
      </c>
      <c r="C503" s="3" t="s">
        <v>19</v>
      </c>
      <c r="D503" s="3" t="s">
        <v>20</v>
      </c>
      <c r="E503" s="3" t="s">
        <v>221</v>
      </c>
      <c r="F503" s="3" t="s">
        <v>69</v>
      </c>
      <c r="G503" s="3" t="s">
        <v>23</v>
      </c>
      <c r="H503" s="3" t="s">
        <v>24</v>
      </c>
      <c r="I503" s="3" t="s">
        <v>25</v>
      </c>
      <c r="J503" s="3">
        <v>16.0</v>
      </c>
      <c r="K503" s="3" t="s">
        <v>2034</v>
      </c>
      <c r="L503" s="3" t="s">
        <v>96</v>
      </c>
      <c r="M503" s="6">
        <v>57998.0</v>
      </c>
      <c r="N503" s="3">
        <v>511.0</v>
      </c>
      <c r="O503" s="3">
        <v>117.0</v>
      </c>
    </row>
    <row r="504">
      <c r="A504" s="3" t="s">
        <v>222</v>
      </c>
      <c r="B504" s="5" t="s">
        <v>223</v>
      </c>
      <c r="C504" s="3" t="s">
        <v>19</v>
      </c>
      <c r="D504" s="3" t="s">
        <v>20</v>
      </c>
      <c r="E504" s="3" t="s">
        <v>224</v>
      </c>
      <c r="F504" s="3" t="s">
        <v>69</v>
      </c>
      <c r="G504" s="3" t="s">
        <v>23</v>
      </c>
      <c r="H504" s="3" t="s">
        <v>24</v>
      </c>
      <c r="I504" s="3" t="s">
        <v>25</v>
      </c>
      <c r="J504" s="3">
        <v>14.0</v>
      </c>
      <c r="K504" s="3" t="s">
        <v>27</v>
      </c>
      <c r="L504" s="3" t="s">
        <v>96</v>
      </c>
      <c r="M504" s="6">
        <v>333113.0</v>
      </c>
      <c r="N504" s="3">
        <v>874.0</v>
      </c>
      <c r="O504" s="3">
        <v>158.0</v>
      </c>
    </row>
    <row r="505">
      <c r="A505" s="3" t="s">
        <v>225</v>
      </c>
      <c r="B505" s="5" t="s">
        <v>226</v>
      </c>
      <c r="C505" s="3" t="s">
        <v>19</v>
      </c>
      <c r="D505" s="3" t="s">
        <v>20</v>
      </c>
      <c r="E505" s="3" t="s">
        <v>227</v>
      </c>
      <c r="F505" s="3" t="s">
        <v>22</v>
      </c>
      <c r="G505" s="3" t="s">
        <v>23</v>
      </c>
      <c r="H505" s="3" t="s">
        <v>24</v>
      </c>
      <c r="I505" s="3" t="s">
        <v>25</v>
      </c>
      <c r="J505" s="3">
        <v>31.0</v>
      </c>
      <c r="K505" s="3" t="s">
        <v>2035</v>
      </c>
      <c r="L505" s="3" t="s">
        <v>96</v>
      </c>
      <c r="M505" s="6">
        <v>105737.0</v>
      </c>
      <c r="N505" s="6">
        <v>2273.0</v>
      </c>
      <c r="O505" s="3">
        <v>195.0</v>
      </c>
    </row>
    <row r="506">
      <c r="A506" s="3" t="s">
        <v>228</v>
      </c>
      <c r="B506" s="5" t="s">
        <v>229</v>
      </c>
      <c r="C506" s="3" t="s">
        <v>19</v>
      </c>
      <c r="D506" s="3" t="s">
        <v>20</v>
      </c>
      <c r="E506" s="3" t="s">
        <v>230</v>
      </c>
      <c r="F506" s="3" t="s">
        <v>22</v>
      </c>
      <c r="G506" s="3" t="s">
        <v>23</v>
      </c>
      <c r="H506" s="3" t="s">
        <v>24</v>
      </c>
      <c r="I506" s="3" t="s">
        <v>25</v>
      </c>
      <c r="J506" s="3">
        <v>40.0</v>
      </c>
      <c r="K506" s="3" t="s">
        <v>2036</v>
      </c>
      <c r="L506" s="3" t="s">
        <v>96</v>
      </c>
      <c r="M506" s="6">
        <v>902998.0</v>
      </c>
      <c r="N506" s="6">
        <v>12165.0</v>
      </c>
      <c r="O506" s="3">
        <v>741.0</v>
      </c>
    </row>
    <row r="507">
      <c r="A507" s="3" t="s">
        <v>231</v>
      </c>
      <c r="B507" s="5" t="s">
        <v>232</v>
      </c>
      <c r="C507" s="3" t="s">
        <v>19</v>
      </c>
      <c r="D507" s="3" t="s">
        <v>20</v>
      </c>
      <c r="E507" s="3" t="s">
        <v>233</v>
      </c>
      <c r="F507" s="3" t="s">
        <v>22</v>
      </c>
      <c r="G507" s="3" t="s">
        <v>234</v>
      </c>
      <c r="H507" s="3" t="s">
        <v>24</v>
      </c>
      <c r="I507" s="3" t="s">
        <v>25</v>
      </c>
      <c r="J507" s="3">
        <v>102.0</v>
      </c>
      <c r="K507" s="3" t="s">
        <v>2037</v>
      </c>
      <c r="L507" s="3" t="s">
        <v>96</v>
      </c>
      <c r="M507" s="6">
        <v>975191.0</v>
      </c>
      <c r="N507" s="6">
        <v>1798.0</v>
      </c>
      <c r="O507" s="3">
        <v>233.0</v>
      </c>
    </row>
    <row r="508">
      <c r="A508" s="3" t="s">
        <v>235</v>
      </c>
      <c r="B508" s="5" t="s">
        <v>236</v>
      </c>
      <c r="C508" s="3" t="s">
        <v>19</v>
      </c>
      <c r="D508" s="3" t="s">
        <v>20</v>
      </c>
      <c r="E508" s="3" t="s">
        <v>237</v>
      </c>
      <c r="F508" s="3" t="s">
        <v>22</v>
      </c>
      <c r="G508" s="3" t="s">
        <v>23</v>
      </c>
      <c r="H508" s="3" t="s">
        <v>24</v>
      </c>
      <c r="I508" s="3" t="s">
        <v>25</v>
      </c>
      <c r="J508" s="3">
        <v>120.0</v>
      </c>
      <c r="K508" s="3" t="s">
        <v>2038</v>
      </c>
      <c r="L508" s="3" t="s">
        <v>96</v>
      </c>
      <c r="M508" s="6">
        <v>1861267.0</v>
      </c>
      <c r="N508" s="6">
        <v>54494.0</v>
      </c>
      <c r="O508" s="6">
        <v>2212.0</v>
      </c>
    </row>
    <row r="509">
      <c r="A509" s="3" t="s">
        <v>238</v>
      </c>
      <c r="B509" s="5" t="s">
        <v>239</v>
      </c>
      <c r="C509" s="3" t="s">
        <v>19</v>
      </c>
      <c r="D509" s="3" t="s">
        <v>20</v>
      </c>
      <c r="E509" s="3" t="s">
        <v>240</v>
      </c>
      <c r="F509" s="3" t="s">
        <v>22</v>
      </c>
      <c r="G509" s="3" t="s">
        <v>23</v>
      </c>
      <c r="H509" s="3" t="s">
        <v>24</v>
      </c>
      <c r="I509" s="3" t="s">
        <v>25</v>
      </c>
      <c r="J509" s="3">
        <v>6.0</v>
      </c>
      <c r="K509" s="3" t="s">
        <v>2039</v>
      </c>
      <c r="L509" s="3" t="s">
        <v>96</v>
      </c>
      <c r="M509" s="6">
        <v>141802.0</v>
      </c>
      <c r="N509" s="3">
        <v>674.0</v>
      </c>
      <c r="O509" s="3">
        <v>20.0</v>
      </c>
    </row>
    <row r="510">
      <c r="A510" s="3" t="s">
        <v>241</v>
      </c>
      <c r="B510" s="5" t="s">
        <v>242</v>
      </c>
      <c r="C510" s="3" t="s">
        <v>19</v>
      </c>
      <c r="D510" s="3" t="s">
        <v>20</v>
      </c>
      <c r="E510" s="3" t="s">
        <v>243</v>
      </c>
      <c r="F510" s="3" t="s">
        <v>244</v>
      </c>
      <c r="G510" s="3" t="s">
        <v>23</v>
      </c>
      <c r="H510" s="3" t="s">
        <v>24</v>
      </c>
      <c r="I510" s="3" t="s">
        <v>25</v>
      </c>
      <c r="J510" s="3" t="s">
        <v>27</v>
      </c>
      <c r="L510" s="3" t="s">
        <v>96</v>
      </c>
      <c r="M510" s="6">
        <v>3151518.0</v>
      </c>
      <c r="N510" s="6">
        <v>12177.0</v>
      </c>
      <c r="O510" s="3" t="s">
        <v>27</v>
      </c>
    </row>
    <row r="511">
      <c r="A511" s="3" t="s">
        <v>204</v>
      </c>
      <c r="B511" s="5" t="s">
        <v>205</v>
      </c>
      <c r="C511" s="3" t="s">
        <v>19</v>
      </c>
      <c r="D511" s="3" t="s">
        <v>20</v>
      </c>
      <c r="E511" s="3" t="s">
        <v>206</v>
      </c>
      <c r="F511" s="3" t="s">
        <v>22</v>
      </c>
      <c r="G511" s="3" t="s">
        <v>23</v>
      </c>
      <c r="H511" s="3" t="s">
        <v>24</v>
      </c>
      <c r="I511" s="3" t="s">
        <v>25</v>
      </c>
      <c r="J511" s="3">
        <v>249.0</v>
      </c>
      <c r="K511" s="3" t="s">
        <v>2029</v>
      </c>
      <c r="L511" s="3" t="s">
        <v>96</v>
      </c>
      <c r="M511" s="6">
        <v>1268244.0</v>
      </c>
      <c r="N511" s="6">
        <v>17758.0</v>
      </c>
      <c r="O511" s="6">
        <v>1560.0</v>
      </c>
    </row>
    <row r="512">
      <c r="A512" s="3" t="s">
        <v>245</v>
      </c>
      <c r="B512" s="5" t="s">
        <v>246</v>
      </c>
      <c r="C512" s="3" t="s">
        <v>19</v>
      </c>
      <c r="D512" s="3" t="s">
        <v>20</v>
      </c>
      <c r="E512" s="3" t="s">
        <v>247</v>
      </c>
      <c r="F512" s="3" t="s">
        <v>22</v>
      </c>
      <c r="G512" s="3" t="s">
        <v>23</v>
      </c>
      <c r="H512" s="3" t="s">
        <v>24</v>
      </c>
      <c r="I512" s="3" t="s">
        <v>25</v>
      </c>
      <c r="J512" s="3">
        <v>22.0</v>
      </c>
      <c r="K512" s="3" t="s">
        <v>2040</v>
      </c>
      <c r="L512" s="3" t="s">
        <v>96</v>
      </c>
      <c r="M512" s="6">
        <v>23039.0</v>
      </c>
      <c r="N512" s="3">
        <v>23.0</v>
      </c>
      <c r="O512" s="3">
        <v>6.0</v>
      </c>
    </row>
    <row r="513">
      <c r="A513" s="3" t="s">
        <v>248</v>
      </c>
      <c r="B513" s="5" t="s">
        <v>249</v>
      </c>
      <c r="C513" s="3" t="s">
        <v>19</v>
      </c>
      <c r="D513" s="3" t="s">
        <v>20</v>
      </c>
      <c r="E513" s="3" t="s">
        <v>250</v>
      </c>
      <c r="F513" s="3" t="s">
        <v>22</v>
      </c>
      <c r="G513" s="3" t="s">
        <v>23</v>
      </c>
      <c r="H513" s="3" t="s">
        <v>24</v>
      </c>
      <c r="I513" s="3" t="s">
        <v>25</v>
      </c>
      <c r="J513" s="3">
        <v>28.0</v>
      </c>
      <c r="K513" s="3" t="s">
        <v>2041</v>
      </c>
      <c r="L513" s="3" t="s">
        <v>96</v>
      </c>
      <c r="M513" s="6">
        <v>844440.0</v>
      </c>
      <c r="N513" s="6">
        <v>5311.0</v>
      </c>
      <c r="O513" s="6">
        <v>1008.0</v>
      </c>
    </row>
    <row r="514">
      <c r="A514" s="3" t="s">
        <v>251</v>
      </c>
      <c r="B514" s="5" t="s">
        <v>252</v>
      </c>
      <c r="C514" s="3" t="s">
        <v>19</v>
      </c>
      <c r="D514" s="3" t="s">
        <v>20</v>
      </c>
      <c r="E514" s="3" t="s">
        <v>253</v>
      </c>
      <c r="F514" s="3" t="s">
        <v>121</v>
      </c>
      <c r="G514" s="3" t="s">
        <v>254</v>
      </c>
      <c r="H514" s="3" t="s">
        <v>255</v>
      </c>
      <c r="I514" s="3" t="s">
        <v>100</v>
      </c>
      <c r="J514" s="3">
        <v>22.0</v>
      </c>
      <c r="K514" s="3" t="s">
        <v>2042</v>
      </c>
      <c r="L514" s="3" t="s">
        <v>96</v>
      </c>
      <c r="M514" s="6">
        <v>138797.0</v>
      </c>
      <c r="N514" s="3">
        <v>291.0</v>
      </c>
      <c r="O514" s="3">
        <v>75.0</v>
      </c>
    </row>
    <row r="515">
      <c r="A515" s="3" t="s">
        <v>256</v>
      </c>
      <c r="B515" s="5" t="s">
        <v>257</v>
      </c>
      <c r="C515" s="3" t="s">
        <v>19</v>
      </c>
      <c r="D515" s="3" t="s">
        <v>20</v>
      </c>
      <c r="E515" s="3" t="s">
        <v>258</v>
      </c>
      <c r="F515" s="3" t="s">
        <v>69</v>
      </c>
      <c r="G515" s="3" t="s">
        <v>23</v>
      </c>
      <c r="H515" s="3" t="s">
        <v>24</v>
      </c>
      <c r="I515" s="3" t="s">
        <v>25</v>
      </c>
      <c r="J515" s="3">
        <v>75.0</v>
      </c>
      <c r="K515" s="3" t="s">
        <v>2043</v>
      </c>
      <c r="L515" s="3" t="s">
        <v>96</v>
      </c>
      <c r="M515" s="6">
        <v>1421917.0</v>
      </c>
      <c r="N515" s="6">
        <v>16453.0</v>
      </c>
      <c r="O515" s="6">
        <v>1028.0</v>
      </c>
    </row>
    <row r="516">
      <c r="A516" s="3" t="s">
        <v>259</v>
      </c>
      <c r="B516" s="5" t="s">
        <v>260</v>
      </c>
      <c r="C516" s="3" t="s">
        <v>19</v>
      </c>
      <c r="D516" s="3" t="s">
        <v>20</v>
      </c>
      <c r="E516" s="3" t="s">
        <v>261</v>
      </c>
      <c r="F516" s="3" t="s">
        <v>69</v>
      </c>
      <c r="G516" s="3" t="s">
        <v>23</v>
      </c>
      <c r="H516" s="3" t="s">
        <v>24</v>
      </c>
      <c r="I516" s="3" t="s">
        <v>25</v>
      </c>
      <c r="J516" s="3">
        <v>12.0</v>
      </c>
      <c r="K516" s="3" t="s">
        <v>2044</v>
      </c>
      <c r="L516" s="3" t="s">
        <v>96</v>
      </c>
      <c r="M516" s="6">
        <v>184464.0</v>
      </c>
      <c r="N516" s="3">
        <v>200.0</v>
      </c>
      <c r="O516" s="3">
        <v>80.0</v>
      </c>
    </row>
    <row r="517">
      <c r="A517" s="3" t="s">
        <v>262</v>
      </c>
      <c r="B517" s="5" t="s">
        <v>263</v>
      </c>
      <c r="C517" s="3" t="s">
        <v>19</v>
      </c>
      <c r="D517" s="3" t="s">
        <v>20</v>
      </c>
      <c r="E517" s="3" t="s">
        <v>264</v>
      </c>
      <c r="F517" s="3" t="s">
        <v>265</v>
      </c>
      <c r="G517" s="3" t="s">
        <v>23</v>
      </c>
      <c r="H517" s="3" t="s">
        <v>24</v>
      </c>
      <c r="I517" s="3" t="s">
        <v>25</v>
      </c>
      <c r="J517" s="3">
        <v>17.0</v>
      </c>
      <c r="K517" s="3" t="s">
        <v>2045</v>
      </c>
      <c r="L517" s="3" t="s">
        <v>96</v>
      </c>
      <c r="M517" s="6">
        <v>386162.0</v>
      </c>
      <c r="N517" s="6">
        <v>3850.0</v>
      </c>
      <c r="O517" s="3">
        <v>278.0</v>
      </c>
    </row>
    <row r="518">
      <c r="A518" s="3" t="s">
        <v>266</v>
      </c>
      <c r="B518" s="5" t="s">
        <v>267</v>
      </c>
      <c r="C518" s="3" t="s">
        <v>19</v>
      </c>
      <c r="D518" s="3" t="s">
        <v>20</v>
      </c>
      <c r="E518" s="3" t="s">
        <v>268</v>
      </c>
      <c r="F518" s="3" t="s">
        <v>69</v>
      </c>
      <c r="G518" s="3" t="s">
        <v>269</v>
      </c>
      <c r="H518" s="3" t="s">
        <v>24</v>
      </c>
      <c r="I518" s="3" t="s">
        <v>25</v>
      </c>
      <c r="J518" s="3">
        <v>91.0</v>
      </c>
      <c r="K518" s="3" t="s">
        <v>2046</v>
      </c>
      <c r="L518" s="3" t="s">
        <v>96</v>
      </c>
      <c r="M518" s="6">
        <v>818545.0</v>
      </c>
      <c r="N518" s="6">
        <v>9836.0</v>
      </c>
      <c r="O518" s="3">
        <v>616.0</v>
      </c>
    </row>
    <row r="519">
      <c r="A519" s="3" t="s">
        <v>270</v>
      </c>
      <c r="B519" s="5" t="s">
        <v>271</v>
      </c>
      <c r="C519" s="3" t="s">
        <v>19</v>
      </c>
      <c r="D519" s="3" t="s">
        <v>20</v>
      </c>
      <c r="E519" s="3" t="s">
        <v>272</v>
      </c>
      <c r="F519" s="3" t="s">
        <v>22</v>
      </c>
      <c r="G519" s="3" t="s">
        <v>23</v>
      </c>
      <c r="H519" s="3" t="s">
        <v>24</v>
      </c>
      <c r="I519" s="3" t="s">
        <v>25</v>
      </c>
      <c r="J519" s="3">
        <v>58.0</v>
      </c>
      <c r="K519" s="3" t="s">
        <v>2047</v>
      </c>
      <c r="L519" s="3" t="s">
        <v>96</v>
      </c>
      <c r="M519" s="6">
        <v>1022932.0</v>
      </c>
      <c r="N519" s="6">
        <v>2596.0</v>
      </c>
      <c r="O519" s="6">
        <v>1249.0</v>
      </c>
    </row>
    <row r="520">
      <c r="A520" s="3" t="s">
        <v>273</v>
      </c>
      <c r="B520" s="5" t="s">
        <v>274</v>
      </c>
      <c r="C520" s="3" t="s">
        <v>19</v>
      </c>
      <c r="D520" s="3" t="s">
        <v>20</v>
      </c>
      <c r="E520" s="3" t="s">
        <v>275</v>
      </c>
      <c r="F520" s="3" t="s">
        <v>22</v>
      </c>
      <c r="G520" s="3" t="s">
        <v>23</v>
      </c>
      <c r="H520" s="3" t="s">
        <v>24</v>
      </c>
      <c r="I520" s="3" t="s">
        <v>25</v>
      </c>
      <c r="J520" s="3">
        <v>14.0</v>
      </c>
      <c r="K520" s="3" t="s">
        <v>2048</v>
      </c>
      <c r="L520" s="3" t="s">
        <v>96</v>
      </c>
      <c r="M520" s="6">
        <v>131099.0</v>
      </c>
      <c r="N520" s="6">
        <v>1565.0</v>
      </c>
      <c r="O520" s="3">
        <v>218.0</v>
      </c>
    </row>
    <row r="521">
      <c r="A521" s="3" t="s">
        <v>276</v>
      </c>
      <c r="B521" s="5" t="s">
        <v>277</v>
      </c>
      <c r="C521" s="3" t="s">
        <v>19</v>
      </c>
      <c r="D521" s="3" t="s">
        <v>20</v>
      </c>
      <c r="E521" s="3" t="s">
        <v>278</v>
      </c>
      <c r="F521" s="3" t="s">
        <v>22</v>
      </c>
      <c r="G521" s="3" t="s">
        <v>279</v>
      </c>
      <c r="H521" s="3" t="s">
        <v>24</v>
      </c>
      <c r="I521" s="3" t="s">
        <v>25</v>
      </c>
      <c r="J521" s="3">
        <v>5.0</v>
      </c>
      <c r="K521" s="3" t="s">
        <v>2049</v>
      </c>
      <c r="L521" s="3" t="s">
        <v>96</v>
      </c>
      <c r="M521" s="6">
        <v>182863.0</v>
      </c>
      <c r="N521" s="3">
        <v>722.0</v>
      </c>
      <c r="O521" s="3">
        <v>25.0</v>
      </c>
    </row>
    <row r="522">
      <c r="A522" s="3" t="s">
        <v>280</v>
      </c>
      <c r="B522" s="5" t="s">
        <v>281</v>
      </c>
      <c r="C522" s="3" t="s">
        <v>19</v>
      </c>
      <c r="D522" s="3" t="s">
        <v>20</v>
      </c>
      <c r="E522" s="3" t="s">
        <v>282</v>
      </c>
      <c r="F522" s="3" t="s">
        <v>22</v>
      </c>
      <c r="G522" s="3" t="s">
        <v>23</v>
      </c>
      <c r="H522" s="3" t="s">
        <v>24</v>
      </c>
      <c r="I522" s="3" t="s">
        <v>25</v>
      </c>
      <c r="J522" s="3">
        <v>26.0</v>
      </c>
      <c r="K522" s="3" t="s">
        <v>27</v>
      </c>
      <c r="L522" s="3" t="s">
        <v>96</v>
      </c>
      <c r="M522" s="6">
        <v>252455.0</v>
      </c>
      <c r="N522" s="6">
        <v>1304.0</v>
      </c>
      <c r="O522" s="3">
        <v>141.0</v>
      </c>
    </row>
    <row r="523">
      <c r="A523" s="3" t="s">
        <v>283</v>
      </c>
      <c r="B523" s="5" t="s">
        <v>284</v>
      </c>
      <c r="C523" s="3" t="s">
        <v>19</v>
      </c>
      <c r="D523" s="3" t="s">
        <v>20</v>
      </c>
      <c r="E523" s="3" t="s">
        <v>285</v>
      </c>
      <c r="F523" s="3" t="s">
        <v>22</v>
      </c>
      <c r="G523" s="3" t="s">
        <v>23</v>
      </c>
      <c r="H523" s="3" t="s">
        <v>24</v>
      </c>
      <c r="I523" s="3" t="s">
        <v>25</v>
      </c>
      <c r="J523" s="3">
        <v>78.0</v>
      </c>
      <c r="K523" s="3" t="s">
        <v>2050</v>
      </c>
      <c r="L523" s="3" t="s">
        <v>96</v>
      </c>
      <c r="M523" s="6">
        <v>599632.0</v>
      </c>
      <c r="N523" s="6">
        <v>9433.0</v>
      </c>
      <c r="O523" s="3">
        <v>655.0</v>
      </c>
    </row>
    <row r="524">
      <c r="A524" s="3" t="s">
        <v>286</v>
      </c>
      <c r="B524" s="5" t="s">
        <v>287</v>
      </c>
      <c r="C524" s="3" t="s">
        <v>19</v>
      </c>
      <c r="D524" s="3" t="s">
        <v>20</v>
      </c>
      <c r="E524" s="3" t="s">
        <v>288</v>
      </c>
      <c r="F524" s="3" t="s">
        <v>69</v>
      </c>
      <c r="G524" s="3" t="s">
        <v>23</v>
      </c>
      <c r="H524" s="3" t="s">
        <v>24</v>
      </c>
      <c r="I524" s="3" t="s">
        <v>25</v>
      </c>
      <c r="J524" s="3">
        <v>8.0</v>
      </c>
      <c r="K524" s="3" t="s">
        <v>2051</v>
      </c>
      <c r="L524" s="3" t="s">
        <v>96</v>
      </c>
      <c r="M524" s="6">
        <v>293620.0</v>
      </c>
      <c r="N524" s="3">
        <v>600.0</v>
      </c>
      <c r="O524" s="3">
        <v>95.0</v>
      </c>
    </row>
    <row r="525">
      <c r="A525" s="3" t="s">
        <v>289</v>
      </c>
      <c r="B525" s="5" t="s">
        <v>290</v>
      </c>
      <c r="C525" s="3" t="s">
        <v>19</v>
      </c>
      <c r="D525" s="3" t="s">
        <v>20</v>
      </c>
      <c r="E525" s="3" t="s">
        <v>291</v>
      </c>
      <c r="F525" s="3" t="s">
        <v>69</v>
      </c>
      <c r="G525" s="3" t="s">
        <v>23</v>
      </c>
      <c r="H525" s="3" t="s">
        <v>24</v>
      </c>
      <c r="I525" s="3" t="s">
        <v>25</v>
      </c>
      <c r="J525" s="3">
        <v>51.0</v>
      </c>
      <c r="K525" s="3" t="s">
        <v>27</v>
      </c>
      <c r="L525" s="3" t="s">
        <v>96</v>
      </c>
      <c r="M525" s="6">
        <v>742168.0</v>
      </c>
      <c r="N525" s="6">
        <v>6811.0</v>
      </c>
      <c r="O525" s="3">
        <v>433.0</v>
      </c>
    </row>
    <row r="526">
      <c r="A526" s="3" t="s">
        <v>292</v>
      </c>
      <c r="B526" s="5" t="s">
        <v>293</v>
      </c>
      <c r="C526" s="3" t="s">
        <v>19</v>
      </c>
      <c r="D526" s="3" t="s">
        <v>20</v>
      </c>
      <c r="E526" s="3" t="s">
        <v>294</v>
      </c>
      <c r="F526" s="3" t="s">
        <v>22</v>
      </c>
      <c r="G526" s="3" t="s">
        <v>23</v>
      </c>
      <c r="H526" s="3" t="s">
        <v>24</v>
      </c>
      <c r="I526" s="3" t="s">
        <v>25</v>
      </c>
      <c r="J526" s="3">
        <v>27.0</v>
      </c>
      <c r="K526" s="3" t="s">
        <v>2052</v>
      </c>
      <c r="L526" s="3" t="s">
        <v>96</v>
      </c>
      <c r="M526" s="6">
        <v>519529.0</v>
      </c>
      <c r="N526" s="6">
        <v>2288.0</v>
      </c>
      <c r="O526" s="3">
        <v>609.0</v>
      </c>
    </row>
    <row r="527">
      <c r="A527" s="3" t="s">
        <v>295</v>
      </c>
      <c r="B527" s="5" t="s">
        <v>296</v>
      </c>
      <c r="C527" s="3" t="s">
        <v>19</v>
      </c>
      <c r="D527" s="3" t="s">
        <v>20</v>
      </c>
      <c r="E527" s="3" t="s">
        <v>297</v>
      </c>
      <c r="F527" s="3" t="s">
        <v>22</v>
      </c>
      <c r="G527" s="3" t="s">
        <v>23</v>
      </c>
      <c r="H527" s="3" t="s">
        <v>24</v>
      </c>
      <c r="I527" s="3" t="s">
        <v>100</v>
      </c>
      <c r="J527" s="3">
        <v>42.0</v>
      </c>
      <c r="K527" s="3" t="s">
        <v>2053</v>
      </c>
      <c r="L527" s="3" t="s">
        <v>96</v>
      </c>
      <c r="M527" s="6">
        <v>393889.0</v>
      </c>
      <c r="N527" s="6">
        <v>3536.0</v>
      </c>
      <c r="O527" s="3">
        <v>219.0</v>
      </c>
    </row>
    <row r="528">
      <c r="A528" s="3" t="s">
        <v>298</v>
      </c>
      <c r="B528" s="5" t="s">
        <v>299</v>
      </c>
      <c r="C528" s="3" t="s">
        <v>19</v>
      </c>
      <c r="D528" s="3" t="s">
        <v>20</v>
      </c>
      <c r="E528" s="3" t="s">
        <v>300</v>
      </c>
      <c r="F528" s="3" t="s">
        <v>69</v>
      </c>
      <c r="G528" s="3" t="s">
        <v>23</v>
      </c>
      <c r="H528" s="3" t="s">
        <v>24</v>
      </c>
      <c r="I528" s="3" t="s">
        <v>25</v>
      </c>
      <c r="J528" s="3">
        <v>31.0</v>
      </c>
      <c r="K528" s="3" t="s">
        <v>2054</v>
      </c>
      <c r="L528" s="3" t="s">
        <v>96</v>
      </c>
      <c r="M528" s="6">
        <v>504376.0</v>
      </c>
      <c r="N528" s="6">
        <v>2189.0</v>
      </c>
      <c r="O528" s="3">
        <v>355.0</v>
      </c>
    </row>
    <row r="529">
      <c r="A529" s="3" t="s">
        <v>301</v>
      </c>
      <c r="B529" s="5" t="s">
        <v>302</v>
      </c>
      <c r="C529" s="3" t="s">
        <v>19</v>
      </c>
      <c r="D529" s="3" t="s">
        <v>20</v>
      </c>
      <c r="E529" s="3" t="s">
        <v>303</v>
      </c>
      <c r="F529" s="3" t="s">
        <v>22</v>
      </c>
      <c r="G529" s="3" t="s">
        <v>23</v>
      </c>
      <c r="H529" s="3" t="s">
        <v>24</v>
      </c>
      <c r="I529" s="3" t="s">
        <v>25</v>
      </c>
      <c r="J529" s="3">
        <v>107.0</v>
      </c>
      <c r="K529" s="3" t="s">
        <v>2055</v>
      </c>
      <c r="L529" s="3" t="s">
        <v>96</v>
      </c>
      <c r="M529" s="6">
        <v>1233896.0</v>
      </c>
      <c r="N529" s="6">
        <v>8932.0</v>
      </c>
      <c r="O529" s="6">
        <v>1261.0</v>
      </c>
    </row>
    <row r="530">
      <c r="A530" s="3" t="s">
        <v>304</v>
      </c>
      <c r="B530" s="5" t="s">
        <v>305</v>
      </c>
      <c r="C530" s="3" t="s">
        <v>19</v>
      </c>
      <c r="D530" s="3" t="s">
        <v>20</v>
      </c>
      <c r="E530" s="3" t="s">
        <v>306</v>
      </c>
      <c r="F530" s="3" t="s">
        <v>69</v>
      </c>
      <c r="G530" s="3" t="s">
        <v>23</v>
      </c>
      <c r="H530" s="3" t="s">
        <v>24</v>
      </c>
      <c r="I530" s="3" t="s">
        <v>25</v>
      </c>
      <c r="J530" s="3">
        <v>9.0</v>
      </c>
      <c r="K530" s="3" t="s">
        <v>2056</v>
      </c>
      <c r="L530" s="3" t="s">
        <v>96</v>
      </c>
      <c r="M530" s="6">
        <v>147369.0</v>
      </c>
      <c r="N530" s="3">
        <v>200.0</v>
      </c>
      <c r="O530" s="3">
        <v>56.0</v>
      </c>
    </row>
    <row r="531">
      <c r="A531" s="3" t="s">
        <v>307</v>
      </c>
      <c r="B531" s="5" t="s">
        <v>308</v>
      </c>
      <c r="C531" s="3" t="s">
        <v>19</v>
      </c>
      <c r="D531" s="3" t="s">
        <v>20</v>
      </c>
      <c r="E531" s="3" t="s">
        <v>309</v>
      </c>
      <c r="F531" s="3" t="s">
        <v>310</v>
      </c>
      <c r="G531" s="3" t="s">
        <v>23</v>
      </c>
      <c r="H531" s="3" t="s">
        <v>24</v>
      </c>
      <c r="I531" s="3" t="s">
        <v>25</v>
      </c>
      <c r="J531" s="3">
        <v>52.0</v>
      </c>
      <c r="K531" s="3" t="s">
        <v>2057</v>
      </c>
      <c r="L531" s="3" t="s">
        <v>96</v>
      </c>
      <c r="M531" s="6">
        <v>1515672.0</v>
      </c>
      <c r="N531" s="6">
        <v>16326.0</v>
      </c>
      <c r="O531" s="3">
        <v>455.0</v>
      </c>
    </row>
    <row r="532">
      <c r="A532" s="3" t="s">
        <v>311</v>
      </c>
      <c r="B532" s="5" t="s">
        <v>312</v>
      </c>
      <c r="C532" s="3" t="s">
        <v>19</v>
      </c>
      <c r="D532" s="3" t="s">
        <v>20</v>
      </c>
      <c r="E532" s="3" t="s">
        <v>313</v>
      </c>
      <c r="F532" s="3" t="s">
        <v>22</v>
      </c>
      <c r="G532" s="3" t="s">
        <v>23</v>
      </c>
      <c r="H532" s="3" t="s">
        <v>24</v>
      </c>
      <c r="I532" s="3" t="s">
        <v>25</v>
      </c>
      <c r="J532" s="3">
        <v>163.0</v>
      </c>
      <c r="K532" s="3" t="s">
        <v>104</v>
      </c>
      <c r="L532" s="3" t="s">
        <v>96</v>
      </c>
      <c r="M532" s="6">
        <v>856206.0</v>
      </c>
      <c r="N532" s="6">
        <v>25631.0</v>
      </c>
      <c r="O532" s="3">
        <v>955.0</v>
      </c>
    </row>
    <row r="533">
      <c r="A533" s="3" t="s">
        <v>314</v>
      </c>
      <c r="B533" s="5" t="s">
        <v>315</v>
      </c>
      <c r="C533" s="3" t="s">
        <v>19</v>
      </c>
      <c r="D533" s="3" t="s">
        <v>20</v>
      </c>
      <c r="E533" s="3" t="s">
        <v>316</v>
      </c>
      <c r="F533" s="3" t="s">
        <v>69</v>
      </c>
      <c r="G533" s="3" t="s">
        <v>23</v>
      </c>
      <c r="H533" s="3" t="s">
        <v>24</v>
      </c>
      <c r="I533" s="3" t="s">
        <v>25</v>
      </c>
      <c r="J533" s="3">
        <v>10.0</v>
      </c>
      <c r="K533" s="3" t="s">
        <v>2058</v>
      </c>
      <c r="L533" s="3" t="s">
        <v>96</v>
      </c>
      <c r="M533" s="6">
        <v>265312.0</v>
      </c>
      <c r="N533" s="3">
        <v>751.0</v>
      </c>
      <c r="O533" s="3">
        <v>66.0</v>
      </c>
    </row>
    <row r="534">
      <c r="A534" s="3" t="s">
        <v>317</v>
      </c>
      <c r="B534" s="5" t="s">
        <v>318</v>
      </c>
      <c r="C534" s="3" t="s">
        <v>19</v>
      </c>
      <c r="D534" s="3" t="s">
        <v>20</v>
      </c>
      <c r="E534" s="3" t="s">
        <v>319</v>
      </c>
      <c r="F534" s="3" t="s">
        <v>69</v>
      </c>
      <c r="G534" s="3" t="s">
        <v>23</v>
      </c>
      <c r="H534" s="3" t="s">
        <v>24</v>
      </c>
      <c r="I534" s="3" t="s">
        <v>25</v>
      </c>
      <c r="J534" s="3">
        <v>8.0</v>
      </c>
      <c r="K534" s="3" t="s">
        <v>2059</v>
      </c>
      <c r="L534" s="3" t="s">
        <v>96</v>
      </c>
      <c r="M534" s="6">
        <v>11842.0</v>
      </c>
      <c r="N534" s="3">
        <v>134.0</v>
      </c>
      <c r="O534" s="3">
        <v>0.0</v>
      </c>
    </row>
    <row r="535">
      <c r="A535" s="3" t="s">
        <v>320</v>
      </c>
      <c r="B535" s="5" t="s">
        <v>321</v>
      </c>
      <c r="C535" s="3" t="s">
        <v>19</v>
      </c>
      <c r="D535" s="3" t="s">
        <v>20</v>
      </c>
      <c r="E535" s="3" t="s">
        <v>322</v>
      </c>
      <c r="F535" s="3" t="s">
        <v>22</v>
      </c>
      <c r="G535" s="3" t="s">
        <v>23</v>
      </c>
      <c r="H535" s="3" t="s">
        <v>24</v>
      </c>
      <c r="I535" s="3" t="s">
        <v>25</v>
      </c>
      <c r="J535" s="3">
        <v>56.0</v>
      </c>
      <c r="K535" s="3" t="s">
        <v>2060</v>
      </c>
      <c r="L535" s="3" t="s">
        <v>96</v>
      </c>
      <c r="M535" s="6">
        <v>842620.0</v>
      </c>
      <c r="N535" s="6">
        <v>8252.0</v>
      </c>
      <c r="O535" s="3" t="s">
        <v>27</v>
      </c>
    </row>
    <row r="536">
      <c r="A536" s="3" t="s">
        <v>323</v>
      </c>
      <c r="B536" s="5" t="s">
        <v>324</v>
      </c>
      <c r="C536" s="3" t="s">
        <v>19</v>
      </c>
      <c r="D536" s="3" t="s">
        <v>20</v>
      </c>
      <c r="E536" s="3" t="s">
        <v>325</v>
      </c>
      <c r="F536" s="3" t="s">
        <v>22</v>
      </c>
      <c r="G536" s="3" t="s">
        <v>23</v>
      </c>
      <c r="H536" s="3" t="s">
        <v>24</v>
      </c>
      <c r="I536" s="3" t="s">
        <v>100</v>
      </c>
      <c r="J536" s="3">
        <v>53.0</v>
      </c>
      <c r="K536" s="3" t="s">
        <v>2061</v>
      </c>
      <c r="L536" s="3" t="s">
        <v>96</v>
      </c>
      <c r="M536" s="6">
        <v>511790.0</v>
      </c>
      <c r="N536" s="6">
        <v>14876.0</v>
      </c>
      <c r="O536" s="6">
        <v>1266.0</v>
      </c>
    </row>
    <row r="537">
      <c r="A537" s="3" t="s">
        <v>326</v>
      </c>
      <c r="B537" s="5" t="s">
        <v>327</v>
      </c>
      <c r="C537" s="3" t="s">
        <v>19</v>
      </c>
      <c r="D537" s="3" t="s">
        <v>20</v>
      </c>
      <c r="E537" s="3" t="s">
        <v>328</v>
      </c>
      <c r="F537" s="3" t="s">
        <v>22</v>
      </c>
      <c r="G537" s="3" t="s">
        <v>23</v>
      </c>
      <c r="H537" s="3" t="s">
        <v>24</v>
      </c>
      <c r="I537" s="3" t="s">
        <v>25</v>
      </c>
      <c r="J537" s="3">
        <v>4.0</v>
      </c>
      <c r="K537" s="3" t="s">
        <v>2062</v>
      </c>
      <c r="L537" s="3" t="s">
        <v>96</v>
      </c>
      <c r="M537" s="6">
        <v>100913.0</v>
      </c>
      <c r="N537" s="3">
        <v>540.0</v>
      </c>
      <c r="O537" s="3">
        <v>160.0</v>
      </c>
    </row>
    <row r="538">
      <c r="A538" s="3" t="s">
        <v>329</v>
      </c>
      <c r="B538" s="5" t="s">
        <v>330</v>
      </c>
      <c r="C538" s="3" t="s">
        <v>19</v>
      </c>
      <c r="D538" s="3" t="s">
        <v>20</v>
      </c>
      <c r="E538" s="3" t="s">
        <v>331</v>
      </c>
      <c r="F538" s="3" t="s">
        <v>69</v>
      </c>
      <c r="G538" s="3" t="s">
        <v>23</v>
      </c>
      <c r="H538" s="3" t="s">
        <v>24</v>
      </c>
      <c r="I538" s="3" t="s">
        <v>25</v>
      </c>
      <c r="J538" s="3">
        <v>19.0</v>
      </c>
      <c r="K538" s="3" t="s">
        <v>2063</v>
      </c>
      <c r="L538" s="3" t="s">
        <v>96</v>
      </c>
      <c r="M538" s="6">
        <v>534587.0</v>
      </c>
      <c r="N538" s="6">
        <v>3532.0</v>
      </c>
      <c r="O538" s="3">
        <v>260.0</v>
      </c>
    </row>
    <row r="539">
      <c r="A539" s="3" t="s">
        <v>332</v>
      </c>
      <c r="B539" s="5" t="s">
        <v>333</v>
      </c>
      <c r="C539" s="3" t="s">
        <v>19</v>
      </c>
      <c r="D539" s="3" t="s">
        <v>20</v>
      </c>
      <c r="E539" s="3" t="s">
        <v>334</v>
      </c>
      <c r="F539" s="3" t="s">
        <v>69</v>
      </c>
      <c r="G539" s="3" t="s">
        <v>23</v>
      </c>
      <c r="H539" s="3" t="s">
        <v>24</v>
      </c>
      <c r="I539" s="3" t="s">
        <v>25</v>
      </c>
      <c r="J539" s="3">
        <v>16.0</v>
      </c>
      <c r="K539" s="3" t="s">
        <v>2064</v>
      </c>
      <c r="L539" s="3" t="s">
        <v>96</v>
      </c>
      <c r="M539" s="6">
        <v>796582.0</v>
      </c>
      <c r="N539" s="6">
        <v>3072.0</v>
      </c>
      <c r="O539" s="6">
        <v>1514.0</v>
      </c>
    </row>
    <row r="540">
      <c r="A540" s="3" t="s">
        <v>335</v>
      </c>
      <c r="B540" s="5" t="s">
        <v>336</v>
      </c>
      <c r="C540" s="3" t="s">
        <v>19</v>
      </c>
      <c r="D540" s="3" t="s">
        <v>20</v>
      </c>
      <c r="E540" s="3" t="s">
        <v>337</v>
      </c>
      <c r="F540" s="3" t="s">
        <v>22</v>
      </c>
      <c r="G540" s="3" t="s">
        <v>23</v>
      </c>
      <c r="H540" s="3" t="s">
        <v>24</v>
      </c>
      <c r="I540" s="3" t="s">
        <v>25</v>
      </c>
      <c r="J540" s="3">
        <v>12.0</v>
      </c>
      <c r="L540" s="3" t="s">
        <v>96</v>
      </c>
      <c r="M540" s="6">
        <v>330662.0</v>
      </c>
      <c r="N540" s="3">
        <v>789.0</v>
      </c>
      <c r="O540" s="3">
        <v>125.0</v>
      </c>
    </row>
    <row r="541">
      <c r="A541" s="3" t="s">
        <v>1789</v>
      </c>
      <c r="B541" s="5" t="s">
        <v>1790</v>
      </c>
      <c r="C541" s="3" t="s">
        <v>19</v>
      </c>
      <c r="D541" s="3" t="s">
        <v>20</v>
      </c>
      <c r="E541" s="3" t="s">
        <v>1791</v>
      </c>
      <c r="F541" s="3" t="s">
        <v>22</v>
      </c>
      <c r="G541" s="3" t="s">
        <v>23</v>
      </c>
      <c r="H541" s="3" t="s">
        <v>24</v>
      </c>
      <c r="I541" s="3" t="s">
        <v>27</v>
      </c>
      <c r="J541" s="3">
        <v>30.0</v>
      </c>
      <c r="K541" s="3" t="s">
        <v>27</v>
      </c>
      <c r="L541" s="3" t="s">
        <v>96</v>
      </c>
      <c r="M541" s="6">
        <v>259062.0</v>
      </c>
      <c r="N541" s="3" t="s">
        <v>27</v>
      </c>
      <c r="O541" s="3">
        <v>418.0</v>
      </c>
    </row>
    <row r="542">
      <c r="A542" s="3" t="s">
        <v>338</v>
      </c>
      <c r="B542" s="5" t="s">
        <v>339</v>
      </c>
      <c r="C542" s="3" t="s">
        <v>19</v>
      </c>
      <c r="D542" s="3" t="s">
        <v>20</v>
      </c>
      <c r="E542" s="3" t="s">
        <v>340</v>
      </c>
      <c r="F542" s="3" t="s">
        <v>69</v>
      </c>
      <c r="G542" s="3" t="s">
        <v>23</v>
      </c>
      <c r="H542" s="3" t="s">
        <v>24</v>
      </c>
      <c r="I542" s="3" t="s">
        <v>25</v>
      </c>
      <c r="J542" s="3">
        <v>16.0</v>
      </c>
      <c r="K542" s="3" t="s">
        <v>27</v>
      </c>
      <c r="L542" s="3" t="s">
        <v>96</v>
      </c>
      <c r="M542" s="6">
        <v>415497.0</v>
      </c>
      <c r="N542" s="6">
        <v>3475.0</v>
      </c>
      <c r="O542" s="3">
        <v>103.0</v>
      </c>
    </row>
    <row r="543">
      <c r="A543" s="3" t="s">
        <v>341</v>
      </c>
      <c r="B543" s="5" t="s">
        <v>342</v>
      </c>
      <c r="C543" s="3" t="s">
        <v>19</v>
      </c>
      <c r="D543" s="3" t="s">
        <v>20</v>
      </c>
      <c r="E543" s="3" t="s">
        <v>343</v>
      </c>
      <c r="F543" s="3" t="s">
        <v>22</v>
      </c>
      <c r="G543" s="3" t="s">
        <v>23</v>
      </c>
      <c r="H543" s="3" t="s">
        <v>24</v>
      </c>
      <c r="I543" s="3" t="s">
        <v>25</v>
      </c>
      <c r="J543" s="3">
        <v>4.0</v>
      </c>
      <c r="K543" s="3" t="s">
        <v>2065</v>
      </c>
      <c r="L543" s="3" t="s">
        <v>96</v>
      </c>
      <c r="M543" s="6">
        <v>136175.0</v>
      </c>
      <c r="N543" s="3">
        <v>293.0</v>
      </c>
      <c r="O543" s="3">
        <v>62.0</v>
      </c>
    </row>
    <row r="544">
      <c r="A544" s="3" t="s">
        <v>344</v>
      </c>
      <c r="B544" s="5" t="s">
        <v>345</v>
      </c>
      <c r="C544" s="3" t="s">
        <v>19</v>
      </c>
      <c r="D544" s="3" t="s">
        <v>20</v>
      </c>
      <c r="E544" s="3" t="s">
        <v>346</v>
      </c>
      <c r="F544" s="3" t="s">
        <v>69</v>
      </c>
      <c r="G544" s="3" t="s">
        <v>23</v>
      </c>
      <c r="H544" s="3" t="s">
        <v>24</v>
      </c>
      <c r="I544" s="3" t="s">
        <v>25</v>
      </c>
      <c r="J544" s="3">
        <v>25.0</v>
      </c>
      <c r="K544" s="3" t="s">
        <v>2066</v>
      </c>
      <c r="L544" s="3" t="s">
        <v>96</v>
      </c>
      <c r="M544" s="6">
        <v>393403.0</v>
      </c>
      <c r="N544" s="6">
        <v>7563.0</v>
      </c>
      <c r="O544" s="3">
        <v>223.0</v>
      </c>
    </row>
    <row r="545">
      <c r="A545" s="3" t="s">
        <v>347</v>
      </c>
      <c r="B545" s="5" t="s">
        <v>348</v>
      </c>
      <c r="C545" s="3" t="s">
        <v>19</v>
      </c>
      <c r="D545" s="3" t="s">
        <v>20</v>
      </c>
      <c r="E545" s="3" t="s">
        <v>349</v>
      </c>
      <c r="F545" s="3" t="s">
        <v>22</v>
      </c>
      <c r="G545" s="3" t="s">
        <v>23</v>
      </c>
      <c r="H545" s="3" t="s">
        <v>24</v>
      </c>
      <c r="I545" s="3" t="s">
        <v>25</v>
      </c>
      <c r="J545" s="3">
        <v>6.0</v>
      </c>
      <c r="K545" s="3" t="s">
        <v>2067</v>
      </c>
      <c r="L545" s="3" t="s">
        <v>96</v>
      </c>
      <c r="M545" s="6">
        <v>143615.0</v>
      </c>
      <c r="N545" s="3">
        <v>102.0</v>
      </c>
      <c r="O545" s="3">
        <v>30.0</v>
      </c>
    </row>
    <row r="546">
      <c r="A546" s="3" t="s">
        <v>350</v>
      </c>
      <c r="B546" s="5" t="s">
        <v>351</v>
      </c>
      <c r="C546" s="3" t="s">
        <v>19</v>
      </c>
      <c r="D546" s="3" t="s">
        <v>20</v>
      </c>
      <c r="E546" s="3" t="s">
        <v>352</v>
      </c>
      <c r="F546" s="3" t="s">
        <v>22</v>
      </c>
      <c r="G546" s="3" t="s">
        <v>23</v>
      </c>
      <c r="H546" s="3" t="s">
        <v>24</v>
      </c>
      <c r="I546" s="3" t="s">
        <v>25</v>
      </c>
      <c r="J546" s="3">
        <v>17.0</v>
      </c>
      <c r="K546" s="3" t="s">
        <v>2068</v>
      </c>
      <c r="L546" s="3" t="s">
        <v>96</v>
      </c>
      <c r="M546" s="6">
        <v>177663.0</v>
      </c>
      <c r="N546" s="3">
        <v>658.0</v>
      </c>
      <c r="O546" s="3" t="s">
        <v>27</v>
      </c>
    </row>
    <row r="547">
      <c r="A547" s="3" t="s">
        <v>353</v>
      </c>
      <c r="B547" s="5" t="s">
        <v>354</v>
      </c>
      <c r="C547" s="3" t="s">
        <v>19</v>
      </c>
      <c r="D547" s="3" t="s">
        <v>20</v>
      </c>
      <c r="E547" s="3" t="s">
        <v>355</v>
      </c>
      <c r="F547" s="3" t="s">
        <v>356</v>
      </c>
      <c r="G547" s="3" t="s">
        <v>357</v>
      </c>
      <c r="H547" s="3" t="s">
        <v>24</v>
      </c>
      <c r="I547" s="3" t="s">
        <v>25</v>
      </c>
      <c r="J547" s="3">
        <v>25.0</v>
      </c>
      <c r="K547" s="3" t="s">
        <v>2069</v>
      </c>
      <c r="L547" s="3" t="s">
        <v>96</v>
      </c>
      <c r="M547" s="6">
        <v>248284.0</v>
      </c>
      <c r="N547" s="3">
        <v>783.0</v>
      </c>
      <c r="O547" s="3">
        <v>71.0</v>
      </c>
    </row>
    <row r="548">
      <c r="A548" s="3" t="s">
        <v>358</v>
      </c>
      <c r="B548" s="5" t="s">
        <v>359</v>
      </c>
      <c r="C548" s="3" t="s">
        <v>19</v>
      </c>
      <c r="D548" s="3" t="s">
        <v>20</v>
      </c>
      <c r="E548" s="3" t="s">
        <v>360</v>
      </c>
      <c r="F548" s="3" t="s">
        <v>69</v>
      </c>
      <c r="G548" s="3" t="s">
        <v>23</v>
      </c>
      <c r="H548" s="3" t="s">
        <v>24</v>
      </c>
      <c r="I548" s="3" t="s">
        <v>25</v>
      </c>
      <c r="J548" s="3">
        <v>18.0</v>
      </c>
      <c r="K548" s="3" t="s">
        <v>2070</v>
      </c>
      <c r="L548" s="3" t="s">
        <v>96</v>
      </c>
      <c r="M548" s="6">
        <v>162385.0</v>
      </c>
      <c r="N548" s="3">
        <v>640.0</v>
      </c>
      <c r="O548" s="3">
        <v>421.0</v>
      </c>
    </row>
    <row r="549">
      <c r="A549" s="3" t="s">
        <v>361</v>
      </c>
      <c r="B549" s="5" t="s">
        <v>362</v>
      </c>
      <c r="C549" s="3" t="s">
        <v>19</v>
      </c>
      <c r="D549" s="3" t="s">
        <v>20</v>
      </c>
      <c r="E549" s="3" t="s">
        <v>363</v>
      </c>
      <c r="F549" s="3" t="s">
        <v>69</v>
      </c>
      <c r="G549" s="3" t="s">
        <v>23</v>
      </c>
      <c r="H549" s="3" t="s">
        <v>24</v>
      </c>
      <c r="I549" s="3" t="s">
        <v>25</v>
      </c>
      <c r="J549" s="3">
        <v>14.0</v>
      </c>
      <c r="K549" s="3" t="s">
        <v>2071</v>
      </c>
      <c r="L549" s="3" t="s">
        <v>96</v>
      </c>
      <c r="M549" s="6">
        <v>294468.0</v>
      </c>
      <c r="N549" s="3">
        <v>275.0</v>
      </c>
      <c r="O549" s="3">
        <v>212.0</v>
      </c>
    </row>
    <row r="550">
      <c r="A550" s="3" t="s">
        <v>364</v>
      </c>
      <c r="B550" s="5" t="s">
        <v>365</v>
      </c>
      <c r="C550" s="3" t="s">
        <v>19</v>
      </c>
      <c r="D550" s="3" t="s">
        <v>20</v>
      </c>
      <c r="E550" s="3" t="s">
        <v>366</v>
      </c>
      <c r="F550" s="3" t="s">
        <v>69</v>
      </c>
      <c r="G550" s="3" t="s">
        <v>23</v>
      </c>
      <c r="H550" s="3" t="s">
        <v>24</v>
      </c>
      <c r="I550" s="3" t="s">
        <v>25</v>
      </c>
      <c r="J550" s="3">
        <v>20.0</v>
      </c>
      <c r="K550" s="3" t="s">
        <v>2072</v>
      </c>
      <c r="L550" s="3" t="s">
        <v>96</v>
      </c>
      <c r="M550" s="6">
        <v>625607.0</v>
      </c>
      <c r="N550" s="6">
        <v>9035.0</v>
      </c>
      <c r="O550" s="3">
        <v>87.0</v>
      </c>
    </row>
    <row r="551">
      <c r="A551" s="3" t="s">
        <v>367</v>
      </c>
      <c r="B551" s="5" t="s">
        <v>368</v>
      </c>
      <c r="C551" s="3" t="s">
        <v>19</v>
      </c>
      <c r="D551" s="3" t="s">
        <v>20</v>
      </c>
      <c r="E551" s="3" t="s">
        <v>369</v>
      </c>
      <c r="F551" s="3" t="s">
        <v>22</v>
      </c>
      <c r="G551" s="3" t="s">
        <v>23</v>
      </c>
      <c r="H551" s="3" t="s">
        <v>24</v>
      </c>
      <c r="I551" s="3" t="s">
        <v>25</v>
      </c>
      <c r="J551" s="3">
        <v>40.0</v>
      </c>
      <c r="K551" s="3" t="s">
        <v>2073</v>
      </c>
      <c r="L551" s="3" t="s">
        <v>96</v>
      </c>
      <c r="M551" s="6">
        <v>844185.0</v>
      </c>
      <c r="N551" s="6">
        <v>13626.0</v>
      </c>
      <c r="O551" s="3">
        <v>418.0</v>
      </c>
    </row>
    <row r="552">
      <c r="A552" s="3" t="s">
        <v>370</v>
      </c>
      <c r="B552" s="5" t="s">
        <v>371</v>
      </c>
      <c r="C552" s="3" t="s">
        <v>19</v>
      </c>
      <c r="D552" s="3" t="s">
        <v>20</v>
      </c>
      <c r="E552" s="3" t="s">
        <v>372</v>
      </c>
      <c r="F552" s="3" t="s">
        <v>69</v>
      </c>
      <c r="G552" s="3" t="s">
        <v>23</v>
      </c>
      <c r="H552" s="3" t="s">
        <v>24</v>
      </c>
      <c r="I552" s="3" t="s">
        <v>25</v>
      </c>
      <c r="J552" s="3">
        <v>34.0</v>
      </c>
      <c r="K552" s="3" t="s">
        <v>2074</v>
      </c>
      <c r="L552" s="3" t="s">
        <v>96</v>
      </c>
      <c r="M552" s="6">
        <v>345037.0</v>
      </c>
      <c r="N552" s="6">
        <v>5044.0</v>
      </c>
      <c r="O552" s="3">
        <v>53.0</v>
      </c>
    </row>
    <row r="553">
      <c r="A553" s="3" t="s">
        <v>373</v>
      </c>
      <c r="B553" s="5" t="s">
        <v>374</v>
      </c>
      <c r="C553" s="3" t="s">
        <v>19</v>
      </c>
      <c r="D553" s="3" t="s">
        <v>20</v>
      </c>
      <c r="E553" s="3" t="s">
        <v>375</v>
      </c>
      <c r="F553" s="3" t="s">
        <v>22</v>
      </c>
      <c r="G553" s="3" t="s">
        <v>23</v>
      </c>
      <c r="H553" s="3" t="s">
        <v>24</v>
      </c>
      <c r="I553" s="3" t="s">
        <v>100</v>
      </c>
      <c r="J553" s="3">
        <v>41.0</v>
      </c>
      <c r="K553" s="3" t="s">
        <v>2075</v>
      </c>
      <c r="L553" s="3" t="s">
        <v>96</v>
      </c>
      <c r="M553" s="6">
        <v>606644.0</v>
      </c>
      <c r="N553" s="6">
        <v>5220.0</v>
      </c>
      <c r="O553" s="3">
        <v>70.0</v>
      </c>
    </row>
    <row r="554">
      <c r="A554" s="3" t="s">
        <v>376</v>
      </c>
      <c r="B554" s="5" t="s">
        <v>377</v>
      </c>
      <c r="C554" s="3" t="s">
        <v>19</v>
      </c>
      <c r="D554" s="3" t="s">
        <v>20</v>
      </c>
      <c r="E554" s="3" t="s">
        <v>378</v>
      </c>
      <c r="F554" s="3" t="s">
        <v>22</v>
      </c>
      <c r="G554" s="3" t="s">
        <v>23</v>
      </c>
      <c r="H554" s="3" t="s">
        <v>24</v>
      </c>
      <c r="I554" s="3" t="s">
        <v>25</v>
      </c>
      <c r="J554" s="3">
        <v>26.0</v>
      </c>
      <c r="K554" s="3" t="s">
        <v>2076</v>
      </c>
      <c r="L554" s="3" t="s">
        <v>96</v>
      </c>
      <c r="M554" s="6">
        <v>190020.0</v>
      </c>
      <c r="N554" s="6">
        <v>1946.0</v>
      </c>
      <c r="O554" s="3">
        <v>198.0</v>
      </c>
    </row>
    <row r="555">
      <c r="A555" s="3" t="s">
        <v>379</v>
      </c>
      <c r="B555" s="5" t="s">
        <v>380</v>
      </c>
      <c r="C555" s="3" t="s">
        <v>19</v>
      </c>
      <c r="D555" s="3" t="s">
        <v>20</v>
      </c>
      <c r="E555" s="3" t="s">
        <v>381</v>
      </c>
      <c r="F555" s="3" t="s">
        <v>22</v>
      </c>
      <c r="G555" s="3" t="s">
        <v>23</v>
      </c>
      <c r="H555" s="3" t="s">
        <v>24</v>
      </c>
      <c r="I555" s="3" t="s">
        <v>25</v>
      </c>
      <c r="J555" s="3">
        <v>15.0</v>
      </c>
      <c r="K555" s="3" t="s">
        <v>2077</v>
      </c>
      <c r="L555" s="3" t="s">
        <v>96</v>
      </c>
      <c r="M555" s="6">
        <v>365870.0</v>
      </c>
      <c r="N555" s="3">
        <v>774.0</v>
      </c>
      <c r="O555" s="3">
        <v>55.0</v>
      </c>
    </row>
    <row r="556">
      <c r="A556" s="3" t="s">
        <v>382</v>
      </c>
      <c r="B556" s="5" t="s">
        <v>383</v>
      </c>
      <c r="C556" s="3" t="s">
        <v>19</v>
      </c>
      <c r="D556" s="3" t="s">
        <v>20</v>
      </c>
      <c r="E556" s="3" t="s">
        <v>384</v>
      </c>
      <c r="F556" s="3" t="s">
        <v>22</v>
      </c>
      <c r="G556" s="3" t="s">
        <v>23</v>
      </c>
      <c r="H556" s="3" t="s">
        <v>24</v>
      </c>
      <c r="I556" s="3" t="s">
        <v>25</v>
      </c>
      <c r="J556" s="3">
        <v>121.0</v>
      </c>
      <c r="K556" s="3" t="s">
        <v>2078</v>
      </c>
      <c r="L556" s="3" t="s">
        <v>96</v>
      </c>
      <c r="M556" s="6">
        <v>586867.0</v>
      </c>
      <c r="N556" s="6">
        <v>28652.0</v>
      </c>
      <c r="O556" s="3">
        <v>622.0</v>
      </c>
    </row>
    <row r="557">
      <c r="A557" s="3" t="s">
        <v>385</v>
      </c>
      <c r="B557" s="5" t="s">
        <v>386</v>
      </c>
      <c r="C557" s="3" t="s">
        <v>19</v>
      </c>
      <c r="D557" s="3" t="s">
        <v>20</v>
      </c>
      <c r="E557" s="3" t="s">
        <v>387</v>
      </c>
      <c r="F557" s="3" t="s">
        <v>69</v>
      </c>
      <c r="G557" s="3" t="s">
        <v>23</v>
      </c>
      <c r="H557" s="3" t="s">
        <v>24</v>
      </c>
      <c r="I557" s="3" t="s">
        <v>25</v>
      </c>
      <c r="J557" s="3">
        <v>19.0</v>
      </c>
      <c r="K557" s="3" t="s">
        <v>27</v>
      </c>
      <c r="L557" s="3" t="s">
        <v>96</v>
      </c>
      <c r="M557" s="3" t="s">
        <v>27</v>
      </c>
      <c r="N557" s="3">
        <v>836.0</v>
      </c>
      <c r="O557" s="3">
        <v>232.0</v>
      </c>
    </row>
    <row r="558">
      <c r="A558" s="3" t="s">
        <v>388</v>
      </c>
      <c r="B558" s="5" t="s">
        <v>389</v>
      </c>
      <c r="C558" s="3" t="s">
        <v>19</v>
      </c>
      <c r="D558" s="3" t="s">
        <v>20</v>
      </c>
      <c r="E558" s="3" t="s">
        <v>390</v>
      </c>
      <c r="F558" s="3" t="s">
        <v>22</v>
      </c>
      <c r="G558" s="3" t="s">
        <v>23</v>
      </c>
      <c r="H558" s="3" t="s">
        <v>24</v>
      </c>
      <c r="I558" s="3" t="s">
        <v>25</v>
      </c>
      <c r="J558" s="3">
        <v>10.0</v>
      </c>
      <c r="K558" s="3" t="s">
        <v>2079</v>
      </c>
      <c r="L558" s="3" t="s">
        <v>96</v>
      </c>
      <c r="M558" s="6">
        <v>24367.0</v>
      </c>
      <c r="N558" s="3">
        <v>122.0</v>
      </c>
      <c r="O558" s="3">
        <v>54.0</v>
      </c>
    </row>
    <row r="559">
      <c r="A559" s="3" t="s">
        <v>391</v>
      </c>
      <c r="B559" s="5" t="s">
        <v>392</v>
      </c>
      <c r="C559" s="3" t="s">
        <v>19</v>
      </c>
      <c r="D559" s="3" t="s">
        <v>20</v>
      </c>
      <c r="E559" s="3" t="s">
        <v>393</v>
      </c>
      <c r="F559" s="3" t="s">
        <v>69</v>
      </c>
      <c r="G559" s="3" t="s">
        <v>23</v>
      </c>
      <c r="H559" s="3" t="s">
        <v>24</v>
      </c>
      <c r="I559" s="3" t="s">
        <v>100</v>
      </c>
      <c r="J559" s="3">
        <v>124.0</v>
      </c>
      <c r="K559" s="3" t="s">
        <v>2080</v>
      </c>
      <c r="L559" s="3" t="s">
        <v>96</v>
      </c>
      <c r="M559" s="6">
        <v>1939833.0</v>
      </c>
      <c r="N559" s="6">
        <v>39142.0</v>
      </c>
      <c r="O559" s="6">
        <v>1995.0</v>
      </c>
    </row>
    <row r="560">
      <c r="A560" s="3" t="s">
        <v>394</v>
      </c>
      <c r="B560" s="5" t="s">
        <v>395</v>
      </c>
      <c r="C560" s="3" t="s">
        <v>19</v>
      </c>
      <c r="D560" s="3" t="s">
        <v>20</v>
      </c>
      <c r="E560" s="3" t="s">
        <v>396</v>
      </c>
      <c r="F560" s="3" t="s">
        <v>22</v>
      </c>
      <c r="G560" s="3" t="s">
        <v>23</v>
      </c>
      <c r="H560" s="3" t="s">
        <v>24</v>
      </c>
      <c r="I560" s="3" t="s">
        <v>100</v>
      </c>
      <c r="J560" s="3">
        <v>473.0</v>
      </c>
      <c r="K560" s="3" t="s">
        <v>2081</v>
      </c>
      <c r="L560" s="3" t="s">
        <v>96</v>
      </c>
      <c r="M560" s="6">
        <v>3060104.0</v>
      </c>
      <c r="N560" s="6">
        <v>177454.0</v>
      </c>
      <c r="O560" s="6">
        <v>5389.0</v>
      </c>
    </row>
    <row r="561">
      <c r="A561" s="3" t="s">
        <v>397</v>
      </c>
      <c r="B561" s="5" t="s">
        <v>398</v>
      </c>
      <c r="C561" s="3" t="s">
        <v>19</v>
      </c>
      <c r="D561" s="3" t="s">
        <v>20</v>
      </c>
      <c r="E561" s="3" t="s">
        <v>399</v>
      </c>
      <c r="F561" s="3" t="s">
        <v>22</v>
      </c>
      <c r="G561" s="3" t="s">
        <v>23</v>
      </c>
      <c r="H561" s="3" t="s">
        <v>24</v>
      </c>
      <c r="I561" s="3" t="s">
        <v>25</v>
      </c>
      <c r="J561" s="3">
        <v>31.0</v>
      </c>
      <c r="K561" s="3" t="s">
        <v>2082</v>
      </c>
      <c r="L561" s="3" t="s">
        <v>96</v>
      </c>
      <c r="M561" s="6">
        <v>73105.0</v>
      </c>
      <c r="N561" s="6">
        <v>1073.0</v>
      </c>
      <c r="O561" s="3">
        <v>53.0</v>
      </c>
    </row>
    <row r="562">
      <c r="A562" s="3" t="s">
        <v>400</v>
      </c>
      <c r="B562" s="5" t="s">
        <v>401</v>
      </c>
      <c r="C562" s="3" t="s">
        <v>19</v>
      </c>
      <c r="D562" s="3" t="s">
        <v>20</v>
      </c>
      <c r="E562" s="3" t="s">
        <v>402</v>
      </c>
      <c r="F562" s="3" t="s">
        <v>22</v>
      </c>
      <c r="G562" s="3" t="s">
        <v>23</v>
      </c>
      <c r="H562" s="3" t="s">
        <v>24</v>
      </c>
      <c r="I562" s="3" t="s">
        <v>25</v>
      </c>
      <c r="J562" s="3">
        <v>9.0</v>
      </c>
      <c r="K562" s="3" t="s">
        <v>2083</v>
      </c>
      <c r="L562" s="3" t="s">
        <v>96</v>
      </c>
      <c r="M562" s="6">
        <v>727191.0</v>
      </c>
      <c r="N562" s="6">
        <v>4075.0</v>
      </c>
      <c r="O562" s="3">
        <v>597.0</v>
      </c>
    </row>
    <row r="563">
      <c r="A563" s="3" t="s">
        <v>403</v>
      </c>
      <c r="B563" s="5" t="s">
        <v>404</v>
      </c>
      <c r="C563" s="3" t="s">
        <v>19</v>
      </c>
      <c r="D563" s="3" t="s">
        <v>20</v>
      </c>
      <c r="E563" s="3" t="s">
        <v>405</v>
      </c>
      <c r="F563" s="3" t="s">
        <v>22</v>
      </c>
      <c r="G563" s="3" t="s">
        <v>23</v>
      </c>
      <c r="H563" s="3" t="s">
        <v>24</v>
      </c>
      <c r="I563" s="3" t="s">
        <v>25</v>
      </c>
      <c r="J563" s="3">
        <v>35.0</v>
      </c>
      <c r="K563" s="3" t="s">
        <v>2084</v>
      </c>
      <c r="L563" s="3" t="s">
        <v>96</v>
      </c>
      <c r="M563" s="6">
        <v>334494.0</v>
      </c>
      <c r="N563" s="6">
        <v>1804.0</v>
      </c>
      <c r="O563" s="3">
        <v>120.0</v>
      </c>
    </row>
    <row r="564">
      <c r="A564" s="3" t="s">
        <v>406</v>
      </c>
      <c r="B564" s="5" t="s">
        <v>407</v>
      </c>
      <c r="C564" s="3" t="s">
        <v>19</v>
      </c>
      <c r="D564" s="3" t="s">
        <v>20</v>
      </c>
      <c r="E564" s="3" t="s">
        <v>408</v>
      </c>
      <c r="F564" s="3" t="s">
        <v>22</v>
      </c>
      <c r="G564" s="3" t="s">
        <v>23</v>
      </c>
      <c r="H564" s="3" t="s">
        <v>24</v>
      </c>
      <c r="I564" s="3" t="s">
        <v>25</v>
      </c>
      <c r="J564" s="3">
        <v>35.0</v>
      </c>
      <c r="K564" s="3" t="s">
        <v>2085</v>
      </c>
      <c r="L564" s="3" t="s">
        <v>96</v>
      </c>
      <c r="M564" s="6">
        <v>487424.0</v>
      </c>
      <c r="N564" s="6">
        <v>2328.0</v>
      </c>
      <c r="O564" s="6">
        <v>1431.0</v>
      </c>
    </row>
    <row r="565">
      <c r="A565" s="3" t="s">
        <v>409</v>
      </c>
      <c r="B565" s="5" t="s">
        <v>410</v>
      </c>
      <c r="C565" s="3" t="s">
        <v>19</v>
      </c>
      <c r="D565" s="3" t="s">
        <v>411</v>
      </c>
      <c r="E565" s="3" t="s">
        <v>412</v>
      </c>
      <c r="F565" s="3" t="s">
        <v>69</v>
      </c>
      <c r="G565" s="3" t="s">
        <v>23</v>
      </c>
      <c r="H565" s="3" t="s">
        <v>24</v>
      </c>
      <c r="I565" s="3" t="s">
        <v>25</v>
      </c>
      <c r="J565" s="3">
        <v>35.0</v>
      </c>
      <c r="K565" s="3" t="s">
        <v>2086</v>
      </c>
      <c r="L565" s="3" t="s">
        <v>96</v>
      </c>
      <c r="M565" s="6">
        <v>434062.0</v>
      </c>
      <c r="N565" s="6">
        <v>1764.0</v>
      </c>
      <c r="O565" s="3">
        <v>168.0</v>
      </c>
    </row>
    <row r="566">
      <c r="A566" s="3" t="s">
        <v>413</v>
      </c>
      <c r="B566" s="5" t="s">
        <v>414</v>
      </c>
      <c r="C566" s="3" t="s">
        <v>19</v>
      </c>
      <c r="D566" s="3" t="s">
        <v>20</v>
      </c>
      <c r="E566" s="3" t="s">
        <v>415</v>
      </c>
      <c r="F566" s="3" t="s">
        <v>69</v>
      </c>
      <c r="G566" s="3" t="s">
        <v>23</v>
      </c>
      <c r="H566" s="3" t="s">
        <v>24</v>
      </c>
      <c r="I566" s="3" t="s">
        <v>25</v>
      </c>
      <c r="J566" s="3">
        <v>60.0</v>
      </c>
      <c r="K566" s="3" t="s">
        <v>2087</v>
      </c>
      <c r="L566" s="3" t="s">
        <v>96</v>
      </c>
      <c r="M566" s="6">
        <v>804407.0</v>
      </c>
      <c r="N566" s="6">
        <v>22712.0</v>
      </c>
      <c r="O566" s="3">
        <v>536.0</v>
      </c>
    </row>
    <row r="567">
      <c r="A567" s="3" t="s">
        <v>416</v>
      </c>
      <c r="B567" s="5" t="s">
        <v>417</v>
      </c>
      <c r="C567" s="3" t="s">
        <v>19</v>
      </c>
      <c r="D567" s="3" t="s">
        <v>20</v>
      </c>
      <c r="E567" s="3" t="s">
        <v>418</v>
      </c>
      <c r="F567" s="3" t="s">
        <v>69</v>
      </c>
      <c r="G567" s="3" t="s">
        <v>23</v>
      </c>
      <c r="H567" s="3" t="s">
        <v>24</v>
      </c>
      <c r="I567" s="3" t="s">
        <v>419</v>
      </c>
      <c r="J567" s="3">
        <v>106.0</v>
      </c>
      <c r="K567" s="3" t="s">
        <v>2088</v>
      </c>
      <c r="L567" s="3" t="s">
        <v>96</v>
      </c>
      <c r="M567" s="6">
        <v>418107.0</v>
      </c>
      <c r="N567" s="3">
        <v>490.0</v>
      </c>
      <c r="O567" s="3">
        <v>172.0</v>
      </c>
    </row>
    <row r="568">
      <c r="A568" s="3" t="s">
        <v>420</v>
      </c>
      <c r="B568" s="5" t="s">
        <v>421</v>
      </c>
      <c r="C568" s="3" t="s">
        <v>19</v>
      </c>
      <c r="D568" s="3" t="s">
        <v>20</v>
      </c>
      <c r="E568" s="3" t="s">
        <v>422</v>
      </c>
      <c r="F568" s="3" t="s">
        <v>69</v>
      </c>
      <c r="G568" s="3" t="s">
        <v>23</v>
      </c>
      <c r="H568" s="3" t="s">
        <v>24</v>
      </c>
      <c r="I568" s="3" t="s">
        <v>25</v>
      </c>
      <c r="J568" s="3">
        <v>20.0</v>
      </c>
      <c r="K568" s="3" t="s">
        <v>2089</v>
      </c>
      <c r="L568" s="3" t="s">
        <v>96</v>
      </c>
      <c r="M568" s="6">
        <v>147758.0</v>
      </c>
      <c r="N568" s="6">
        <v>1020.0</v>
      </c>
      <c r="O568" s="3">
        <v>250.0</v>
      </c>
    </row>
    <row r="569">
      <c r="A569" s="3" t="s">
        <v>423</v>
      </c>
      <c r="B569" s="5" t="s">
        <v>424</v>
      </c>
      <c r="C569" s="3" t="s">
        <v>19</v>
      </c>
      <c r="D569" s="3" t="s">
        <v>20</v>
      </c>
      <c r="E569" s="3" t="s">
        <v>425</v>
      </c>
      <c r="F569" s="3" t="s">
        <v>426</v>
      </c>
      <c r="G569" s="3" t="s">
        <v>427</v>
      </c>
      <c r="H569" s="3" t="s">
        <v>24</v>
      </c>
      <c r="I569" s="3" t="s">
        <v>25</v>
      </c>
      <c r="J569" s="3">
        <v>19.0</v>
      </c>
      <c r="L569" s="3" t="s">
        <v>96</v>
      </c>
      <c r="M569" s="6">
        <v>217873.0</v>
      </c>
      <c r="N569" s="3">
        <v>404.0</v>
      </c>
      <c r="O569" s="3" t="s">
        <v>27</v>
      </c>
    </row>
    <row r="570">
      <c r="A570" s="3" t="s">
        <v>428</v>
      </c>
      <c r="B570" s="5" t="s">
        <v>429</v>
      </c>
      <c r="C570" s="3" t="s">
        <v>19</v>
      </c>
      <c r="D570" s="3" t="s">
        <v>20</v>
      </c>
      <c r="E570" s="3" t="s">
        <v>430</v>
      </c>
      <c r="F570" s="3" t="s">
        <v>69</v>
      </c>
      <c r="G570" s="3" t="s">
        <v>23</v>
      </c>
      <c r="H570" s="3" t="s">
        <v>24</v>
      </c>
      <c r="I570" s="3" t="s">
        <v>25</v>
      </c>
      <c r="J570" s="3">
        <v>22.0</v>
      </c>
      <c r="K570" s="3" t="s">
        <v>2090</v>
      </c>
      <c r="L570" s="3" t="s">
        <v>96</v>
      </c>
      <c r="M570" s="6">
        <v>224694.0</v>
      </c>
      <c r="N570" s="3">
        <v>562.0</v>
      </c>
      <c r="O570" s="3">
        <v>201.0</v>
      </c>
    </row>
    <row r="571">
      <c r="A571" s="3" t="s">
        <v>431</v>
      </c>
      <c r="B571" s="5" t="s">
        <v>432</v>
      </c>
      <c r="C571" s="3" t="s">
        <v>19</v>
      </c>
      <c r="D571" s="3" t="s">
        <v>20</v>
      </c>
      <c r="E571" s="3" t="s">
        <v>433</v>
      </c>
      <c r="F571" s="3" t="s">
        <v>22</v>
      </c>
      <c r="G571" s="3" t="s">
        <v>434</v>
      </c>
      <c r="H571" s="3" t="s">
        <v>24</v>
      </c>
      <c r="I571" s="3" t="s">
        <v>25</v>
      </c>
      <c r="J571" s="3">
        <v>19.0</v>
      </c>
      <c r="K571" s="3" t="s">
        <v>27</v>
      </c>
      <c r="L571" s="3" t="s">
        <v>96</v>
      </c>
      <c r="M571" s="6">
        <v>340908.0</v>
      </c>
      <c r="N571" s="6">
        <v>1425.0</v>
      </c>
      <c r="O571" s="3">
        <v>101.0</v>
      </c>
    </row>
    <row r="572">
      <c r="A572" s="3" t="s">
        <v>391</v>
      </c>
      <c r="B572" s="5" t="s">
        <v>392</v>
      </c>
      <c r="C572" s="3" t="s">
        <v>19</v>
      </c>
      <c r="D572" s="3" t="s">
        <v>20</v>
      </c>
      <c r="E572" s="3" t="s">
        <v>393</v>
      </c>
      <c r="F572" s="3" t="s">
        <v>69</v>
      </c>
      <c r="G572" s="3" t="s">
        <v>23</v>
      </c>
      <c r="H572" s="3" t="s">
        <v>24</v>
      </c>
      <c r="I572" s="3" t="s">
        <v>100</v>
      </c>
      <c r="J572" s="3">
        <v>124.0</v>
      </c>
      <c r="K572" s="3" t="s">
        <v>2080</v>
      </c>
      <c r="L572" s="3" t="s">
        <v>96</v>
      </c>
      <c r="M572" s="6">
        <v>1939833.0</v>
      </c>
      <c r="N572" s="6">
        <v>39142.0</v>
      </c>
      <c r="O572" s="6">
        <v>1995.0</v>
      </c>
    </row>
    <row r="573">
      <c r="A573" s="3" t="s">
        <v>435</v>
      </c>
      <c r="B573" s="5" t="s">
        <v>436</v>
      </c>
      <c r="C573" s="3" t="s">
        <v>19</v>
      </c>
      <c r="D573" s="3" t="s">
        <v>20</v>
      </c>
      <c r="E573" s="3" t="s">
        <v>437</v>
      </c>
      <c r="F573" s="3" t="s">
        <v>22</v>
      </c>
      <c r="G573" s="3" t="s">
        <v>23</v>
      </c>
      <c r="H573" s="3" t="s">
        <v>24</v>
      </c>
      <c r="I573" s="3" t="s">
        <v>25</v>
      </c>
      <c r="J573" s="3">
        <v>59.0</v>
      </c>
      <c r="K573" s="3" t="s">
        <v>2091</v>
      </c>
      <c r="L573" s="3" t="s">
        <v>96</v>
      </c>
      <c r="M573" s="6">
        <v>641158.0</v>
      </c>
      <c r="N573" s="6">
        <v>12645.0</v>
      </c>
      <c r="O573" s="6">
        <v>1078.0</v>
      </c>
    </row>
    <row r="574">
      <c r="A574" s="3" t="s">
        <v>438</v>
      </c>
      <c r="B574" s="5" t="s">
        <v>439</v>
      </c>
      <c r="C574" s="3" t="s">
        <v>19</v>
      </c>
      <c r="D574" s="3" t="s">
        <v>20</v>
      </c>
      <c r="E574" s="3" t="s">
        <v>440</v>
      </c>
      <c r="F574" s="3" t="s">
        <v>22</v>
      </c>
      <c r="G574" s="3" t="s">
        <v>23</v>
      </c>
      <c r="H574" s="3" t="s">
        <v>24</v>
      </c>
      <c r="I574" s="3" t="s">
        <v>25</v>
      </c>
      <c r="J574" s="3">
        <v>25.0</v>
      </c>
      <c r="K574" s="3" t="s">
        <v>2092</v>
      </c>
      <c r="L574" s="3" t="s">
        <v>96</v>
      </c>
      <c r="M574" s="6">
        <v>192223.0</v>
      </c>
      <c r="N574" s="3">
        <v>903.0</v>
      </c>
      <c r="O574" s="3">
        <v>103.0</v>
      </c>
    </row>
    <row r="575">
      <c r="A575" s="3" t="s">
        <v>441</v>
      </c>
      <c r="B575" s="5" t="s">
        <v>442</v>
      </c>
      <c r="C575" s="3" t="s">
        <v>19</v>
      </c>
      <c r="D575" s="3" t="s">
        <v>20</v>
      </c>
      <c r="E575" s="3" t="s">
        <v>443</v>
      </c>
      <c r="F575" s="3" t="s">
        <v>69</v>
      </c>
      <c r="G575" s="3" t="s">
        <v>23</v>
      </c>
      <c r="H575" s="3" t="s">
        <v>24</v>
      </c>
      <c r="I575" s="3" t="s">
        <v>25</v>
      </c>
      <c r="J575" s="3">
        <v>47.0</v>
      </c>
      <c r="K575" s="3" t="s">
        <v>2093</v>
      </c>
      <c r="L575" s="3" t="s">
        <v>96</v>
      </c>
      <c r="M575" s="6">
        <v>545346.0</v>
      </c>
      <c r="N575" s="6">
        <v>3480.0</v>
      </c>
      <c r="O575" s="6">
        <v>1041.0</v>
      </c>
    </row>
    <row r="576">
      <c r="A576" s="3" t="s">
        <v>444</v>
      </c>
      <c r="B576" s="5" t="s">
        <v>445</v>
      </c>
      <c r="C576" s="3" t="s">
        <v>19</v>
      </c>
      <c r="D576" s="3" t="s">
        <v>20</v>
      </c>
      <c r="E576" s="3" t="s">
        <v>446</v>
      </c>
      <c r="F576" s="3" t="s">
        <v>69</v>
      </c>
      <c r="G576" s="3" t="s">
        <v>23</v>
      </c>
      <c r="H576" s="3" t="s">
        <v>24</v>
      </c>
      <c r="I576" s="3" t="s">
        <v>25</v>
      </c>
      <c r="J576" s="3">
        <v>45.0</v>
      </c>
      <c r="K576" s="3" t="s">
        <v>2094</v>
      </c>
      <c r="L576" s="3" t="s">
        <v>96</v>
      </c>
      <c r="M576" s="6">
        <v>182927.0</v>
      </c>
      <c r="N576" s="6">
        <v>2432.0</v>
      </c>
      <c r="O576" s="3">
        <v>194.0</v>
      </c>
    </row>
    <row r="577">
      <c r="A577" s="3" t="s">
        <v>447</v>
      </c>
      <c r="B577" s="5" t="s">
        <v>448</v>
      </c>
      <c r="C577" s="3" t="s">
        <v>19</v>
      </c>
      <c r="D577" s="3" t="s">
        <v>20</v>
      </c>
      <c r="E577" s="3" t="s">
        <v>449</v>
      </c>
      <c r="F577" s="3" t="s">
        <v>22</v>
      </c>
      <c r="G577" s="3" t="s">
        <v>23</v>
      </c>
      <c r="H577" s="3" t="s">
        <v>24</v>
      </c>
      <c r="I577" s="3" t="s">
        <v>100</v>
      </c>
      <c r="J577" s="3">
        <v>25.0</v>
      </c>
      <c r="K577" s="3" t="s">
        <v>2095</v>
      </c>
      <c r="L577" s="3" t="s">
        <v>96</v>
      </c>
      <c r="M577" s="6">
        <v>78114.0</v>
      </c>
      <c r="N577" s="3">
        <v>36.0</v>
      </c>
      <c r="O577" s="3">
        <v>35.0</v>
      </c>
    </row>
    <row r="578">
      <c r="A578" s="3" t="s">
        <v>450</v>
      </c>
      <c r="B578" s="5" t="s">
        <v>451</v>
      </c>
      <c r="C578" s="3" t="s">
        <v>19</v>
      </c>
      <c r="D578" s="3" t="s">
        <v>20</v>
      </c>
      <c r="E578" s="3" t="s">
        <v>452</v>
      </c>
      <c r="F578" s="3" t="s">
        <v>22</v>
      </c>
      <c r="G578" s="3" t="s">
        <v>23</v>
      </c>
      <c r="H578" s="3" t="s">
        <v>24</v>
      </c>
      <c r="I578" s="3" t="s">
        <v>25</v>
      </c>
      <c r="J578" s="3">
        <v>95.0</v>
      </c>
      <c r="K578" s="3" t="s">
        <v>27</v>
      </c>
      <c r="L578" s="3" t="s">
        <v>96</v>
      </c>
      <c r="M578" s="6">
        <v>172806.0</v>
      </c>
      <c r="N578" s="6">
        <v>1584.0</v>
      </c>
      <c r="O578" s="3">
        <v>364.0</v>
      </c>
    </row>
    <row r="579">
      <c r="A579" s="3" t="s">
        <v>453</v>
      </c>
      <c r="B579" s="5" t="s">
        <v>454</v>
      </c>
      <c r="C579" s="3" t="s">
        <v>19</v>
      </c>
      <c r="D579" s="3" t="s">
        <v>20</v>
      </c>
      <c r="E579" s="3" t="s">
        <v>455</v>
      </c>
      <c r="F579" s="3" t="s">
        <v>22</v>
      </c>
      <c r="G579" s="3" t="s">
        <v>23</v>
      </c>
      <c r="H579" s="3" t="s">
        <v>24</v>
      </c>
      <c r="I579" s="3" t="s">
        <v>25</v>
      </c>
      <c r="J579" s="3">
        <v>22.0</v>
      </c>
      <c r="K579" s="3" t="s">
        <v>2096</v>
      </c>
      <c r="L579" s="3" t="s">
        <v>96</v>
      </c>
      <c r="M579" s="6">
        <v>464826.0</v>
      </c>
      <c r="N579" s="6">
        <v>1672.0</v>
      </c>
      <c r="O579" s="3">
        <v>207.0</v>
      </c>
    </row>
    <row r="580">
      <c r="A580" s="3" t="s">
        <v>456</v>
      </c>
      <c r="B580" s="5" t="s">
        <v>457</v>
      </c>
      <c r="C580" s="3" t="s">
        <v>19</v>
      </c>
      <c r="D580" s="3" t="s">
        <v>20</v>
      </c>
      <c r="E580" s="3" t="s">
        <v>458</v>
      </c>
      <c r="F580" s="3" t="s">
        <v>69</v>
      </c>
      <c r="G580" s="3" t="s">
        <v>23</v>
      </c>
      <c r="H580" s="3" t="s">
        <v>24</v>
      </c>
      <c r="I580" s="3" t="s">
        <v>25</v>
      </c>
      <c r="J580" s="3">
        <v>9.0</v>
      </c>
      <c r="K580" s="3" t="s">
        <v>2097</v>
      </c>
      <c r="L580" s="3" t="s">
        <v>96</v>
      </c>
      <c r="M580" s="6">
        <v>307980.0</v>
      </c>
      <c r="N580" s="3">
        <v>861.0</v>
      </c>
      <c r="O580" s="3">
        <v>90.0</v>
      </c>
    </row>
    <row r="581">
      <c r="A581" s="3" t="s">
        <v>459</v>
      </c>
      <c r="B581" s="5" t="s">
        <v>460</v>
      </c>
      <c r="C581" s="3" t="s">
        <v>19</v>
      </c>
      <c r="D581" s="3" t="s">
        <v>20</v>
      </c>
      <c r="E581" s="3" t="s">
        <v>461</v>
      </c>
      <c r="F581" s="3" t="s">
        <v>69</v>
      </c>
      <c r="G581" s="3" t="s">
        <v>23</v>
      </c>
      <c r="H581" s="3" t="s">
        <v>24</v>
      </c>
      <c r="I581" s="3" t="s">
        <v>25</v>
      </c>
      <c r="J581" s="3">
        <v>12.0</v>
      </c>
      <c r="K581" s="3" t="s">
        <v>2098</v>
      </c>
      <c r="L581" s="3" t="s">
        <v>96</v>
      </c>
      <c r="M581" s="6">
        <v>154974.0</v>
      </c>
      <c r="N581" s="3">
        <v>772.0</v>
      </c>
      <c r="O581" s="3">
        <v>323.0</v>
      </c>
    </row>
    <row r="582">
      <c r="A582" s="3" t="s">
        <v>462</v>
      </c>
      <c r="B582" s="5" t="s">
        <v>463</v>
      </c>
      <c r="C582" s="3" t="s">
        <v>19</v>
      </c>
      <c r="D582" s="3" t="s">
        <v>20</v>
      </c>
      <c r="E582" s="3" t="s">
        <v>464</v>
      </c>
      <c r="F582" s="3" t="s">
        <v>22</v>
      </c>
      <c r="G582" s="3" t="s">
        <v>23</v>
      </c>
      <c r="H582" s="3" t="s">
        <v>24</v>
      </c>
      <c r="I582" s="3" t="s">
        <v>25</v>
      </c>
      <c r="J582" s="3">
        <v>150.0</v>
      </c>
      <c r="K582" s="3" t="s">
        <v>2099</v>
      </c>
      <c r="L582" s="3" t="s">
        <v>96</v>
      </c>
      <c r="M582" s="6">
        <v>1186563.0</v>
      </c>
      <c r="N582" s="6">
        <v>16469.0</v>
      </c>
      <c r="O582" s="6">
        <v>1109.0</v>
      </c>
    </row>
    <row r="583">
      <c r="A583" s="3" t="s">
        <v>465</v>
      </c>
      <c r="B583" s="5" t="s">
        <v>466</v>
      </c>
      <c r="C583" s="3" t="s">
        <v>19</v>
      </c>
      <c r="D583" s="3" t="s">
        <v>20</v>
      </c>
      <c r="E583" s="3" t="s">
        <v>467</v>
      </c>
      <c r="F583" s="3" t="s">
        <v>22</v>
      </c>
      <c r="G583" s="3" t="s">
        <v>23</v>
      </c>
      <c r="H583" s="3" t="s">
        <v>24</v>
      </c>
      <c r="I583" s="3" t="s">
        <v>25</v>
      </c>
      <c r="J583" s="3">
        <v>6.0</v>
      </c>
      <c r="K583" s="3" t="s">
        <v>2100</v>
      </c>
      <c r="L583" s="3" t="s">
        <v>96</v>
      </c>
      <c r="M583" s="6">
        <v>181972.0</v>
      </c>
      <c r="N583" s="3">
        <v>342.0</v>
      </c>
      <c r="O583" s="3">
        <v>253.0</v>
      </c>
    </row>
    <row r="584">
      <c r="A584" s="3" t="s">
        <v>468</v>
      </c>
      <c r="B584" s="5" t="s">
        <v>469</v>
      </c>
      <c r="C584" s="3" t="s">
        <v>19</v>
      </c>
      <c r="D584" s="3" t="s">
        <v>20</v>
      </c>
      <c r="E584" s="3" t="s">
        <v>470</v>
      </c>
      <c r="F584" s="3" t="s">
        <v>107</v>
      </c>
      <c r="G584" s="3" t="s">
        <v>23</v>
      </c>
      <c r="H584" s="3" t="s">
        <v>24</v>
      </c>
      <c r="I584" s="3" t="s">
        <v>25</v>
      </c>
      <c r="J584" s="3">
        <v>123.0</v>
      </c>
      <c r="K584" s="3" t="s">
        <v>2101</v>
      </c>
      <c r="L584" s="3" t="s">
        <v>96</v>
      </c>
      <c r="M584" s="6">
        <v>739508.0</v>
      </c>
      <c r="N584" s="6">
        <v>33072.0</v>
      </c>
      <c r="O584" s="6">
        <v>1690.0</v>
      </c>
    </row>
    <row r="585">
      <c r="A585" s="3" t="s">
        <v>471</v>
      </c>
      <c r="B585" s="5" t="s">
        <v>472</v>
      </c>
      <c r="C585" s="3" t="s">
        <v>19</v>
      </c>
      <c r="D585" s="3" t="s">
        <v>20</v>
      </c>
      <c r="E585" s="3" t="s">
        <v>473</v>
      </c>
      <c r="F585" s="3" t="s">
        <v>22</v>
      </c>
      <c r="G585" s="3" t="s">
        <v>23</v>
      </c>
      <c r="H585" s="3" t="s">
        <v>24</v>
      </c>
      <c r="I585" s="3" t="s">
        <v>25</v>
      </c>
      <c r="J585" s="3">
        <v>9.0</v>
      </c>
      <c r="K585" s="3" t="s">
        <v>2102</v>
      </c>
      <c r="L585" s="3" t="s">
        <v>96</v>
      </c>
      <c r="M585" s="6">
        <v>268548.0</v>
      </c>
      <c r="N585" s="6">
        <v>2341.0</v>
      </c>
      <c r="O585" s="3">
        <v>453.0</v>
      </c>
    </row>
    <row r="586">
      <c r="A586" s="3" t="s">
        <v>474</v>
      </c>
      <c r="B586" s="5" t="s">
        <v>475</v>
      </c>
      <c r="C586" s="3" t="s">
        <v>19</v>
      </c>
      <c r="D586" s="3" t="s">
        <v>20</v>
      </c>
      <c r="E586" s="3" t="s">
        <v>476</v>
      </c>
      <c r="F586" s="3" t="s">
        <v>69</v>
      </c>
      <c r="G586" s="3" t="s">
        <v>23</v>
      </c>
      <c r="H586" s="3" t="s">
        <v>24</v>
      </c>
      <c r="I586" s="3" t="s">
        <v>25</v>
      </c>
      <c r="J586" s="3">
        <v>3.0</v>
      </c>
      <c r="K586" s="3" t="s">
        <v>2103</v>
      </c>
      <c r="L586" s="3" t="s">
        <v>96</v>
      </c>
      <c r="M586" s="6">
        <v>92106.0</v>
      </c>
      <c r="N586" s="3">
        <v>105.0</v>
      </c>
      <c r="O586" s="3">
        <v>18.0</v>
      </c>
    </row>
    <row r="587">
      <c r="A587" s="3" t="s">
        <v>477</v>
      </c>
      <c r="B587" s="5" t="s">
        <v>478</v>
      </c>
      <c r="C587" s="3" t="s">
        <v>19</v>
      </c>
      <c r="D587" s="3" t="s">
        <v>20</v>
      </c>
      <c r="E587" s="3" t="s">
        <v>479</v>
      </c>
      <c r="F587" s="3" t="s">
        <v>69</v>
      </c>
      <c r="G587" s="3" t="s">
        <v>23</v>
      </c>
      <c r="H587" s="3" t="s">
        <v>24</v>
      </c>
      <c r="I587" s="3" t="s">
        <v>100</v>
      </c>
      <c r="J587" s="3">
        <v>9.0</v>
      </c>
      <c r="K587" s="3" t="s">
        <v>2104</v>
      </c>
      <c r="L587" s="3" t="s">
        <v>96</v>
      </c>
      <c r="M587" s="6">
        <v>158258.0</v>
      </c>
      <c r="N587" s="3">
        <v>317.0</v>
      </c>
      <c r="O587" s="3">
        <v>34.0</v>
      </c>
    </row>
    <row r="588">
      <c r="A588" s="3" t="s">
        <v>480</v>
      </c>
      <c r="B588" s="5" t="s">
        <v>481</v>
      </c>
      <c r="C588" s="3" t="s">
        <v>19</v>
      </c>
      <c r="D588" s="3" t="s">
        <v>20</v>
      </c>
      <c r="E588" s="3" t="s">
        <v>482</v>
      </c>
      <c r="F588" s="3" t="s">
        <v>69</v>
      </c>
      <c r="G588" s="3" t="s">
        <v>23</v>
      </c>
      <c r="H588" s="3" t="s">
        <v>24</v>
      </c>
      <c r="I588" s="3" t="s">
        <v>25</v>
      </c>
      <c r="J588" s="3">
        <v>25.0</v>
      </c>
      <c r="K588" s="3" t="s">
        <v>2105</v>
      </c>
      <c r="L588" s="3" t="s">
        <v>96</v>
      </c>
      <c r="M588" s="6">
        <v>209782.0</v>
      </c>
      <c r="N588" s="6">
        <v>3417.0</v>
      </c>
      <c r="O588" s="3">
        <v>294.0</v>
      </c>
    </row>
    <row r="589">
      <c r="A589" s="3" t="s">
        <v>483</v>
      </c>
      <c r="B589" s="5" t="s">
        <v>484</v>
      </c>
      <c r="C589" s="3" t="s">
        <v>19</v>
      </c>
      <c r="D589" s="3" t="s">
        <v>20</v>
      </c>
      <c r="E589" s="3" t="s">
        <v>485</v>
      </c>
      <c r="F589" s="3" t="s">
        <v>69</v>
      </c>
      <c r="G589" s="3" t="s">
        <v>23</v>
      </c>
      <c r="H589" s="3" t="s">
        <v>24</v>
      </c>
      <c r="I589" s="3" t="s">
        <v>25</v>
      </c>
      <c r="J589" s="3">
        <v>8.0</v>
      </c>
      <c r="K589" s="3" t="s">
        <v>2106</v>
      </c>
      <c r="L589" s="3" t="s">
        <v>96</v>
      </c>
      <c r="M589" s="6">
        <v>201010.0</v>
      </c>
      <c r="N589" s="3">
        <v>914.0</v>
      </c>
      <c r="O589" s="3">
        <v>244.0</v>
      </c>
    </row>
    <row r="590">
      <c r="A590" s="3" t="s">
        <v>486</v>
      </c>
      <c r="B590" s="5" t="s">
        <v>487</v>
      </c>
      <c r="C590" s="3" t="s">
        <v>19</v>
      </c>
      <c r="D590" s="3" t="s">
        <v>20</v>
      </c>
      <c r="E590" s="3" t="s">
        <v>488</v>
      </c>
      <c r="F590" s="3" t="s">
        <v>22</v>
      </c>
      <c r="G590" s="3" t="s">
        <v>23</v>
      </c>
      <c r="H590" s="3" t="s">
        <v>24</v>
      </c>
      <c r="I590" s="3" t="s">
        <v>25</v>
      </c>
      <c r="J590" s="3">
        <v>16.0</v>
      </c>
      <c r="K590" s="3" t="s">
        <v>2107</v>
      </c>
      <c r="L590" s="3" t="s">
        <v>96</v>
      </c>
      <c r="M590" s="6">
        <v>313687.0</v>
      </c>
      <c r="N590" s="6">
        <v>3138.0</v>
      </c>
      <c r="O590" s="3">
        <v>171.0</v>
      </c>
    </row>
    <row r="591">
      <c r="A591" s="3" t="s">
        <v>489</v>
      </c>
      <c r="B591" s="5" t="s">
        <v>490</v>
      </c>
      <c r="C591" s="3" t="s">
        <v>19</v>
      </c>
      <c r="D591" s="3" t="s">
        <v>20</v>
      </c>
      <c r="E591" s="3" t="s">
        <v>491</v>
      </c>
      <c r="F591" s="3" t="s">
        <v>22</v>
      </c>
      <c r="G591" s="3" t="s">
        <v>23</v>
      </c>
      <c r="H591" s="3" t="s">
        <v>24</v>
      </c>
      <c r="I591" s="3" t="s">
        <v>25</v>
      </c>
      <c r="J591" s="3">
        <v>20.0</v>
      </c>
      <c r="K591" s="3" t="s">
        <v>2108</v>
      </c>
      <c r="L591" s="3" t="s">
        <v>96</v>
      </c>
      <c r="M591" s="6">
        <v>745836.0</v>
      </c>
      <c r="N591" s="6">
        <v>4461.0</v>
      </c>
      <c r="O591" s="3">
        <v>384.0</v>
      </c>
    </row>
    <row r="592">
      <c r="A592" s="3" t="s">
        <v>492</v>
      </c>
      <c r="B592" s="5" t="s">
        <v>493</v>
      </c>
      <c r="C592" s="3" t="s">
        <v>19</v>
      </c>
      <c r="D592" s="3" t="s">
        <v>20</v>
      </c>
      <c r="E592" s="3" t="s">
        <v>494</v>
      </c>
      <c r="F592" s="3" t="s">
        <v>495</v>
      </c>
      <c r="G592" s="3" t="s">
        <v>496</v>
      </c>
      <c r="H592" s="3" t="s">
        <v>497</v>
      </c>
      <c r="I592" s="3" t="s">
        <v>25</v>
      </c>
      <c r="J592" s="3">
        <v>5.0</v>
      </c>
      <c r="K592" s="3" t="s">
        <v>2109</v>
      </c>
      <c r="L592" s="3" t="s">
        <v>96</v>
      </c>
      <c r="M592" s="6">
        <v>87335.0</v>
      </c>
      <c r="N592" s="3">
        <v>447.0</v>
      </c>
      <c r="O592" s="3">
        <v>22.0</v>
      </c>
    </row>
    <row r="593">
      <c r="A593" s="3" t="s">
        <v>498</v>
      </c>
      <c r="B593" s="5" t="s">
        <v>499</v>
      </c>
      <c r="C593" s="3" t="s">
        <v>19</v>
      </c>
      <c r="D593" s="3" t="s">
        <v>20</v>
      </c>
      <c r="E593" s="3" t="s">
        <v>500</v>
      </c>
      <c r="F593" s="3" t="s">
        <v>69</v>
      </c>
      <c r="G593" s="3" t="s">
        <v>501</v>
      </c>
      <c r="H593" s="3" t="s">
        <v>24</v>
      </c>
      <c r="I593" s="3" t="s">
        <v>25</v>
      </c>
      <c r="J593" s="3">
        <v>10.0</v>
      </c>
      <c r="K593" s="3" t="s">
        <v>2110</v>
      </c>
      <c r="L593" s="3" t="s">
        <v>96</v>
      </c>
      <c r="M593" s="6">
        <v>221072.0</v>
      </c>
      <c r="N593" s="6">
        <v>1201.0</v>
      </c>
      <c r="O593" s="3">
        <v>94.0</v>
      </c>
    </row>
    <row r="594">
      <c r="A594" s="3" t="s">
        <v>502</v>
      </c>
      <c r="B594" s="5" t="s">
        <v>503</v>
      </c>
      <c r="C594" s="3" t="s">
        <v>19</v>
      </c>
      <c r="D594" s="3" t="s">
        <v>20</v>
      </c>
      <c r="E594" s="3" t="s">
        <v>504</v>
      </c>
      <c r="F594" s="3" t="s">
        <v>69</v>
      </c>
      <c r="G594" s="3" t="s">
        <v>23</v>
      </c>
      <c r="H594" s="3" t="s">
        <v>24</v>
      </c>
      <c r="I594" s="3" t="s">
        <v>25</v>
      </c>
      <c r="J594" s="3">
        <v>49.0</v>
      </c>
      <c r="K594" s="3" t="s">
        <v>2111</v>
      </c>
      <c r="L594" s="3" t="s">
        <v>96</v>
      </c>
      <c r="M594" s="6">
        <v>839291.0</v>
      </c>
      <c r="N594" s="6">
        <v>8091.0</v>
      </c>
      <c r="O594" s="6">
        <v>1494.0</v>
      </c>
    </row>
    <row r="595">
      <c r="A595" s="3" t="s">
        <v>505</v>
      </c>
      <c r="B595" s="5" t="s">
        <v>506</v>
      </c>
      <c r="C595" s="3" t="s">
        <v>19</v>
      </c>
      <c r="D595" s="3" t="s">
        <v>20</v>
      </c>
      <c r="E595" s="3" t="s">
        <v>507</v>
      </c>
      <c r="F595" s="3" t="s">
        <v>69</v>
      </c>
      <c r="G595" s="3" t="s">
        <v>23</v>
      </c>
      <c r="H595" s="3" t="s">
        <v>24</v>
      </c>
      <c r="I595" s="3" t="s">
        <v>25</v>
      </c>
      <c r="J595" s="3">
        <v>8.0</v>
      </c>
      <c r="K595" s="3" t="s">
        <v>2112</v>
      </c>
      <c r="L595" s="3" t="s">
        <v>96</v>
      </c>
      <c r="M595" s="6">
        <v>252470.0</v>
      </c>
      <c r="N595" s="3">
        <v>802.0</v>
      </c>
      <c r="O595" s="3">
        <v>575.0</v>
      </c>
    </row>
    <row r="596">
      <c r="A596" s="3" t="s">
        <v>508</v>
      </c>
      <c r="B596" s="5" t="s">
        <v>509</v>
      </c>
      <c r="C596" s="3" t="s">
        <v>19</v>
      </c>
      <c r="D596" s="3" t="s">
        <v>20</v>
      </c>
      <c r="E596" s="3" t="s">
        <v>510</v>
      </c>
      <c r="F596" s="3" t="s">
        <v>69</v>
      </c>
      <c r="G596" s="3" t="s">
        <v>23</v>
      </c>
      <c r="H596" s="3" t="s">
        <v>24</v>
      </c>
      <c r="I596" s="3" t="s">
        <v>25</v>
      </c>
      <c r="J596" s="3">
        <v>82.0</v>
      </c>
      <c r="K596" s="3" t="s">
        <v>2113</v>
      </c>
      <c r="L596" s="3" t="s">
        <v>96</v>
      </c>
      <c r="M596" s="6">
        <v>665236.0</v>
      </c>
      <c r="N596" s="6">
        <v>10520.0</v>
      </c>
      <c r="O596" s="3">
        <v>489.0</v>
      </c>
    </row>
    <row r="597">
      <c r="A597" s="3" t="s">
        <v>511</v>
      </c>
      <c r="B597" s="5" t="s">
        <v>512</v>
      </c>
      <c r="C597" s="3" t="s">
        <v>19</v>
      </c>
      <c r="D597" s="3" t="s">
        <v>20</v>
      </c>
      <c r="E597" s="3" t="s">
        <v>513</v>
      </c>
      <c r="F597" s="3" t="s">
        <v>69</v>
      </c>
      <c r="G597" s="3" t="s">
        <v>23</v>
      </c>
      <c r="H597" s="3" t="s">
        <v>24</v>
      </c>
      <c r="I597" s="3" t="s">
        <v>25</v>
      </c>
      <c r="J597" s="3">
        <v>56.0</v>
      </c>
      <c r="K597" s="3" t="s">
        <v>2114</v>
      </c>
      <c r="L597" s="3" t="s">
        <v>96</v>
      </c>
      <c r="M597" s="6">
        <v>127012.0</v>
      </c>
      <c r="N597" s="6">
        <v>2938.0</v>
      </c>
      <c r="O597" s="3">
        <v>101.0</v>
      </c>
    </row>
    <row r="598">
      <c r="A598" s="3" t="s">
        <v>213</v>
      </c>
      <c r="B598" s="5" t="s">
        <v>214</v>
      </c>
      <c r="C598" s="3" t="s">
        <v>19</v>
      </c>
      <c r="D598" s="3" t="s">
        <v>20</v>
      </c>
      <c r="E598" s="3" t="s">
        <v>215</v>
      </c>
      <c r="F598" s="3" t="s">
        <v>22</v>
      </c>
      <c r="G598" s="3" t="s">
        <v>23</v>
      </c>
      <c r="H598" s="3" t="s">
        <v>24</v>
      </c>
      <c r="I598" s="3" t="s">
        <v>25</v>
      </c>
      <c r="J598" s="3">
        <v>68.0</v>
      </c>
      <c r="K598" s="3" t="s">
        <v>2032</v>
      </c>
      <c r="L598" s="3" t="s">
        <v>96</v>
      </c>
      <c r="M598" s="6">
        <v>468662.0</v>
      </c>
      <c r="N598" s="6">
        <v>11041.0</v>
      </c>
      <c r="O598" s="3">
        <v>605.0</v>
      </c>
    </row>
    <row r="599">
      <c r="A599" s="3" t="s">
        <v>514</v>
      </c>
      <c r="B599" s="5" t="s">
        <v>515</v>
      </c>
      <c r="C599" s="3" t="s">
        <v>19</v>
      </c>
      <c r="D599" s="3" t="s">
        <v>20</v>
      </c>
      <c r="E599" s="3" t="s">
        <v>516</v>
      </c>
      <c r="F599" s="3" t="s">
        <v>22</v>
      </c>
      <c r="G599" s="3" t="s">
        <v>23</v>
      </c>
      <c r="H599" s="3" t="s">
        <v>24</v>
      </c>
      <c r="I599" s="3" t="s">
        <v>25</v>
      </c>
      <c r="J599" s="3">
        <v>23.0</v>
      </c>
      <c r="K599" s="3" t="s">
        <v>2115</v>
      </c>
      <c r="L599" s="3" t="s">
        <v>517</v>
      </c>
      <c r="M599" s="6">
        <v>829652.0</v>
      </c>
      <c r="N599" s="6">
        <v>8241.0</v>
      </c>
      <c r="O599" s="3">
        <v>153.0</v>
      </c>
    </row>
    <row r="600">
      <c r="A600" s="3" t="s">
        <v>1143</v>
      </c>
      <c r="B600" s="5" t="s">
        <v>1144</v>
      </c>
      <c r="C600" s="3" t="s">
        <v>1145</v>
      </c>
      <c r="D600" s="3" t="s">
        <v>20</v>
      </c>
      <c r="E600" s="3" t="s">
        <v>1146</v>
      </c>
      <c r="F600" s="3" t="s">
        <v>69</v>
      </c>
      <c r="G600" s="3" t="s">
        <v>23</v>
      </c>
      <c r="H600" s="3" t="s">
        <v>1147</v>
      </c>
      <c r="I600" s="3" t="s">
        <v>25</v>
      </c>
      <c r="J600" s="3">
        <v>27.0</v>
      </c>
      <c r="K600" s="3">
        <v>265.0</v>
      </c>
      <c r="L600" s="3" t="s">
        <v>1148</v>
      </c>
      <c r="M600" s="6">
        <v>385361.0</v>
      </c>
      <c r="N600" s="6">
        <v>1892.0</v>
      </c>
      <c r="O600" s="3" t="s">
        <v>27</v>
      </c>
    </row>
    <row r="601">
      <c r="A601" s="3" t="s">
        <v>1475</v>
      </c>
      <c r="B601" s="5" t="s">
        <v>1476</v>
      </c>
      <c r="C601" s="3" t="s">
        <v>19</v>
      </c>
      <c r="D601" s="3" t="s">
        <v>20</v>
      </c>
      <c r="E601" s="3" t="s">
        <v>1477</v>
      </c>
      <c r="F601" s="3" t="s">
        <v>22</v>
      </c>
      <c r="G601" s="3" t="s">
        <v>23</v>
      </c>
      <c r="H601" s="3" t="s">
        <v>24</v>
      </c>
      <c r="I601" s="3" t="s">
        <v>826</v>
      </c>
      <c r="J601" s="3">
        <v>0.0</v>
      </c>
      <c r="M601" s="3">
        <v>0.0</v>
      </c>
      <c r="N601" s="3" t="s">
        <v>167</v>
      </c>
      <c r="O601" s="3">
        <v>0.0</v>
      </c>
    </row>
    <row r="602">
      <c r="A602" s="3" t="s">
        <v>1674</v>
      </c>
      <c r="B602" s="5" t="s">
        <v>1675</v>
      </c>
      <c r="C602" s="3" t="s">
        <v>19</v>
      </c>
      <c r="D602" s="3" t="s">
        <v>20</v>
      </c>
      <c r="E602" s="3" t="s">
        <v>1676</v>
      </c>
      <c r="F602" s="3" t="s">
        <v>22</v>
      </c>
      <c r="G602" s="3" t="s">
        <v>23</v>
      </c>
      <c r="H602" s="3" t="s">
        <v>24</v>
      </c>
      <c r="I602" s="3" t="s">
        <v>25</v>
      </c>
      <c r="J602" s="3">
        <v>0.0</v>
      </c>
      <c r="K602" s="3" t="s">
        <v>2116</v>
      </c>
      <c r="M602" s="3">
        <v>0.0</v>
      </c>
      <c r="N602" s="3" t="s">
        <v>167</v>
      </c>
      <c r="O602" s="3">
        <v>0.0</v>
      </c>
    </row>
    <row r="603">
      <c r="A603" s="3" t="s">
        <v>1792</v>
      </c>
      <c r="B603" s="5" t="s">
        <v>1793</v>
      </c>
      <c r="C603" s="3" t="s">
        <v>19</v>
      </c>
      <c r="D603" s="3" t="s">
        <v>20</v>
      </c>
      <c r="E603" s="3" t="s">
        <v>1794</v>
      </c>
      <c r="F603" s="3" t="s">
        <v>22</v>
      </c>
      <c r="G603" s="3" t="s">
        <v>23</v>
      </c>
      <c r="H603" s="3" t="s">
        <v>24</v>
      </c>
      <c r="I603" s="3" t="s">
        <v>25</v>
      </c>
      <c r="J603" s="3">
        <v>1.0</v>
      </c>
      <c r="K603" s="3" t="s">
        <v>27</v>
      </c>
      <c r="M603" s="3">
        <v>0.0</v>
      </c>
      <c r="N603" s="3" t="s">
        <v>167</v>
      </c>
      <c r="O603" s="3">
        <v>1.0</v>
      </c>
    </row>
    <row r="604">
      <c r="A604" s="3" t="s">
        <v>1795</v>
      </c>
      <c r="B604" s="5" t="s">
        <v>1796</v>
      </c>
      <c r="C604" s="3" t="s">
        <v>19</v>
      </c>
      <c r="D604" s="3" t="s">
        <v>20</v>
      </c>
      <c r="E604" s="3" t="s">
        <v>1797</v>
      </c>
      <c r="F604" s="3" t="s">
        <v>22</v>
      </c>
      <c r="G604" s="3" t="s">
        <v>23</v>
      </c>
      <c r="H604" s="3" t="s">
        <v>24</v>
      </c>
      <c r="I604" s="3" t="s">
        <v>27</v>
      </c>
      <c r="J604" s="3">
        <v>0.0</v>
      </c>
      <c r="M604" s="3">
        <v>0.0</v>
      </c>
      <c r="N604" s="3" t="s">
        <v>167</v>
      </c>
      <c r="O604" s="3">
        <v>0.0</v>
      </c>
    </row>
    <row r="605">
      <c r="A605" s="3" t="s">
        <v>1098</v>
      </c>
      <c r="B605" s="5" t="s">
        <v>1099</v>
      </c>
      <c r="C605" s="3" t="s">
        <v>19</v>
      </c>
      <c r="D605" s="3" t="s">
        <v>20</v>
      </c>
      <c r="E605" s="3" t="s">
        <v>1100</v>
      </c>
      <c r="F605" s="3" t="s">
        <v>22</v>
      </c>
      <c r="G605" s="3" t="s">
        <v>23</v>
      </c>
      <c r="H605" s="3" t="s">
        <v>24</v>
      </c>
      <c r="I605" s="3" t="s">
        <v>25</v>
      </c>
      <c r="J605" s="3">
        <v>0.0</v>
      </c>
      <c r="K605" s="3" t="s">
        <v>2117</v>
      </c>
      <c r="M605" s="3">
        <v>0.0</v>
      </c>
      <c r="N605" s="3" t="s">
        <v>167</v>
      </c>
      <c r="O605" s="3">
        <v>0.0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4"/>
    <hyperlink r:id="rId463" ref="B465"/>
    <hyperlink r:id="rId464" ref="B466"/>
    <hyperlink r:id="rId465" ref="B467"/>
    <hyperlink r:id="rId466" ref="B468"/>
    <hyperlink r:id="rId467" ref="B469"/>
    <hyperlink r:id="rId468" ref="B470"/>
    <hyperlink r:id="rId469" ref="B471"/>
    <hyperlink r:id="rId470" ref="B472"/>
    <hyperlink r:id="rId471" ref="B473"/>
    <hyperlink r:id="rId472" ref="B474"/>
    <hyperlink r:id="rId473" ref="B475"/>
    <hyperlink r:id="rId474" ref="B476"/>
    <hyperlink r:id="rId475" ref="B477"/>
    <hyperlink r:id="rId476" ref="B478"/>
    <hyperlink r:id="rId477" ref="B479"/>
    <hyperlink r:id="rId478" ref="B480"/>
    <hyperlink r:id="rId479" ref="B481"/>
    <hyperlink r:id="rId480" ref="B482"/>
    <hyperlink r:id="rId481" ref="B483"/>
    <hyperlink r:id="rId482" ref="B484"/>
    <hyperlink r:id="rId483" ref="B485"/>
    <hyperlink r:id="rId484" ref="B486"/>
    <hyperlink r:id="rId485" ref="B487"/>
    <hyperlink r:id="rId486" ref="B488"/>
    <hyperlink r:id="rId487" ref="B489"/>
    <hyperlink r:id="rId488" ref="B490"/>
    <hyperlink r:id="rId489" ref="B491"/>
    <hyperlink r:id="rId490" ref="B492"/>
    <hyperlink r:id="rId491" ref="B493"/>
    <hyperlink r:id="rId492" ref="B494"/>
    <hyperlink r:id="rId493" ref="B495"/>
    <hyperlink r:id="rId494" ref="B496"/>
    <hyperlink r:id="rId495" ref="B497"/>
    <hyperlink r:id="rId496" ref="B498"/>
    <hyperlink r:id="rId497" ref="B499"/>
    <hyperlink r:id="rId498" ref="B500"/>
    <hyperlink r:id="rId499" ref="B501"/>
    <hyperlink r:id="rId500" ref="B502"/>
    <hyperlink r:id="rId501" ref="B503"/>
    <hyperlink r:id="rId502" ref="B504"/>
    <hyperlink r:id="rId503" ref="B505"/>
    <hyperlink r:id="rId504" ref="B506"/>
    <hyperlink r:id="rId505" ref="B507"/>
    <hyperlink r:id="rId506" ref="B508"/>
    <hyperlink r:id="rId507" ref="B509"/>
    <hyperlink r:id="rId508" ref="B510"/>
    <hyperlink r:id="rId509" ref="B511"/>
    <hyperlink r:id="rId510" ref="B512"/>
    <hyperlink r:id="rId511" ref="B513"/>
    <hyperlink r:id="rId512" ref="B514"/>
    <hyperlink r:id="rId513" ref="B515"/>
    <hyperlink r:id="rId514" ref="B516"/>
    <hyperlink r:id="rId515" ref="B517"/>
    <hyperlink r:id="rId516" ref="B518"/>
    <hyperlink r:id="rId517" ref="B519"/>
    <hyperlink r:id="rId518" ref="B520"/>
    <hyperlink r:id="rId519" ref="B521"/>
    <hyperlink r:id="rId520" ref="B522"/>
    <hyperlink r:id="rId521" ref="B523"/>
    <hyperlink r:id="rId522" ref="B524"/>
    <hyperlink r:id="rId523" ref="B525"/>
    <hyperlink r:id="rId524" ref="B526"/>
    <hyperlink r:id="rId525" ref="B527"/>
    <hyperlink r:id="rId526" ref="B528"/>
    <hyperlink r:id="rId527" ref="B529"/>
    <hyperlink r:id="rId528" ref="B530"/>
    <hyperlink r:id="rId529" ref="B531"/>
    <hyperlink r:id="rId530" ref="B532"/>
    <hyperlink r:id="rId531" ref="B533"/>
    <hyperlink r:id="rId532" ref="B534"/>
    <hyperlink r:id="rId533" ref="B535"/>
    <hyperlink r:id="rId534" ref="B536"/>
    <hyperlink r:id="rId535" ref="B537"/>
    <hyperlink r:id="rId536" ref="B538"/>
    <hyperlink r:id="rId537" ref="B539"/>
    <hyperlink r:id="rId538" ref="B540"/>
    <hyperlink r:id="rId539" ref="B541"/>
    <hyperlink r:id="rId540" ref="B542"/>
    <hyperlink r:id="rId541" ref="B543"/>
    <hyperlink r:id="rId542" ref="B544"/>
    <hyperlink r:id="rId543" ref="B545"/>
    <hyperlink r:id="rId544" ref="B546"/>
    <hyperlink r:id="rId545" ref="B547"/>
    <hyperlink r:id="rId546" ref="B548"/>
    <hyperlink r:id="rId547" ref="B549"/>
    <hyperlink r:id="rId548" ref="B550"/>
    <hyperlink r:id="rId549" ref="B551"/>
    <hyperlink r:id="rId550" ref="B552"/>
    <hyperlink r:id="rId551" ref="B553"/>
    <hyperlink r:id="rId552" ref="B554"/>
    <hyperlink r:id="rId553" ref="B555"/>
    <hyperlink r:id="rId554" ref="B556"/>
    <hyperlink r:id="rId555" ref="B557"/>
    <hyperlink r:id="rId556" ref="B558"/>
    <hyperlink r:id="rId557" ref="B559"/>
    <hyperlink r:id="rId558" ref="B560"/>
    <hyperlink r:id="rId559" ref="B561"/>
    <hyperlink r:id="rId560" ref="B562"/>
    <hyperlink r:id="rId561" ref="B563"/>
    <hyperlink r:id="rId562" ref="B564"/>
    <hyperlink r:id="rId563" ref="B565"/>
    <hyperlink r:id="rId564" ref="B566"/>
    <hyperlink r:id="rId565" ref="B567"/>
    <hyperlink r:id="rId566" ref="B568"/>
    <hyperlink r:id="rId567" ref="B569"/>
    <hyperlink r:id="rId568" ref="B570"/>
    <hyperlink r:id="rId569" ref="B571"/>
    <hyperlink r:id="rId570" ref="B572"/>
    <hyperlink r:id="rId571" ref="B573"/>
    <hyperlink r:id="rId572" ref="B574"/>
    <hyperlink r:id="rId573" ref="B575"/>
    <hyperlink r:id="rId574" ref="B576"/>
    <hyperlink r:id="rId575" ref="B577"/>
    <hyperlink r:id="rId576" ref="B578"/>
    <hyperlink r:id="rId577" ref="B579"/>
    <hyperlink r:id="rId578" ref="B580"/>
    <hyperlink r:id="rId579" ref="B581"/>
    <hyperlink r:id="rId580" ref="B582"/>
    <hyperlink r:id="rId581" ref="B583"/>
    <hyperlink r:id="rId582" ref="B584"/>
    <hyperlink r:id="rId583" ref="B585"/>
    <hyperlink r:id="rId584" ref="B586"/>
    <hyperlink r:id="rId585" ref="B587"/>
    <hyperlink r:id="rId586" ref="B588"/>
    <hyperlink r:id="rId587" ref="B589"/>
    <hyperlink r:id="rId588" ref="B590"/>
    <hyperlink r:id="rId589" ref="B591"/>
    <hyperlink r:id="rId590" ref="B592"/>
    <hyperlink r:id="rId591" ref="B593"/>
    <hyperlink r:id="rId592" ref="B594"/>
    <hyperlink r:id="rId593" ref="B595"/>
    <hyperlink r:id="rId594" ref="B596"/>
    <hyperlink r:id="rId595" ref="B597"/>
    <hyperlink r:id="rId596" ref="B598"/>
    <hyperlink r:id="rId597" ref="B599"/>
    <hyperlink r:id="rId598" ref="B600"/>
    <hyperlink r:id="rId599" ref="B601"/>
    <hyperlink r:id="rId600" ref="B602"/>
    <hyperlink r:id="rId601" ref="B603"/>
    <hyperlink r:id="rId602" ref="B604"/>
    <hyperlink r:id="rId603" ref="B605"/>
  </hyperlinks>
  <drawing r:id="rId60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0.38"/>
    <col customWidth="1" min="10" max="10" width="79.25"/>
    <col customWidth="1" min="11" max="11" width="45.75"/>
    <col customWidth="1" min="12" max="12" width="27.5"/>
  </cols>
  <sheetData>
    <row r="1">
      <c r="A1" s="7"/>
      <c r="J1" s="3" t="str">
        <f>IFERROR(__xludf.DUMMYFUNCTION("SORT(UNIQUE(FILTER(master!F2:F1000, master!F2:F1000&lt;&gt;"""")))"),"- No person will be the subject of police action because of actual or perceived race, color, religion, creed, sex, gender, gender identity, sexual orientation, age, national origin, ethnicity, disability, veteran status, marital status, partnership status"&amp;", political affiliation or beliefs, and, to the extent permitted by law, alienage or citizenship status.
- The license plate reader data collected by the Austin Police Department will not be used for the purpose of investigations related to immigration s"&amp;"tatus or access to reproductive health services to the extent legally possible.
- The license plate reader data collected by the Austin Police Department will not be used for the purpose of collecting traffic fines, Class C misdemeanors, warrant roundups"&amp;", or any other similar purpose of generating revenue or collecting money owed by the public. APD will not use license plate reader data for the purpose of conducting its own criminal investigations related to immigration status or access to reproductive h"&amp;"ealth services.
- Unless there is a criminal nexus, officers will not use, retain, or transmit license plate reader data for the purpose of investigating persons who are exercising their First Amendment rights, including freedom of speech, assembly, asso"&amp;"ciation, and exercise of religion, such as attending political rallies, organizational meetings, public demonstrations, and religious gatherings.
- Surveillance, traffic enforcement.")</f>
        <v>- No person will be the subject of police action because of actual or perceived race, color, religion, creed, sex, gender, gender identity, sexual orientation, age, national origin, ethnicity, disability, veteran status, marital status, partnership status, political affiliation or beliefs, and, to the extent permitted by law, alienage or citizenship status.
- The license plate reader data collected by the Austin Police Department will not be used for the purpose of investigations related to immigration status or access to reproductive health services to the extent legally possible.
- The license plate reader data collected by the Austin Police Department will not be used for the purpose of collecting traffic fines, Class C misdemeanors, warrant roundups, or any other similar purpose of generating revenue or collecting money owed by the public. APD will not use license plate reader data for the purpose of conducting its own criminal investigations related to immigration status or access to reproductive health services.
- Unless there is a criminal nexus, officers will not use, retain, or transmit license plate reader data for the purpose of investigating persons who are exercising their First Amendment rights, including freedom of speech, assembly, association, and exercise of religion, such as attending political rallies, organizational meetings, public demonstrations, and religious gatherings.
- Surveillance, traffic enforcement.</v>
      </c>
      <c r="K1" s="4">
        <f t="array" ref="K1:K1000">IF(J1:J1000="",, SEQUENCE(COUNTA(J1:J1000),1))</f>
        <v>1</v>
      </c>
    </row>
    <row r="2">
      <c r="A2" s="7"/>
      <c r="J2" s="4" t="str">
        <f>IFERROR(__xludf.DUMMYFUNCTION("""COMPUTED_VALUE"""),"Activities that are considered immigration enforcement, commercial, non-law enforcement, personal, and prohibited as defined by applicable laws or policies.")</f>
        <v>Activities that are considered immigration enforcement, commercial, non-law enforcement, personal, and prohibited as defined by applicable laws or policies.</v>
      </c>
      <c r="K2" s="4">
        <v>2.0</v>
      </c>
    </row>
    <row r="3">
      <c r="A3" s="7"/>
      <c r="J3" s="4" t="str">
        <f>IFERROR(__xludf.DUMMYFUNCTION("""COMPUTED_VALUE"""),"All employees of the Everett Police Department, including commissioned officers and civilian personnel, shall abide by the policies and procedures related to Flock Safety Cameras as set forth in this policy. Employees of the police department are prohibit"&amp;"ed from using Flock Safety Camera technology in the following circumstances: 
Employees may not use Flock Safety Cameras for non-work-related purposes or otherwise operate the Flock Safety Cameras outside their legitimate law enforcement duties.  
Flock"&amp;" Safety Cameras may be used to collect data that is within public view but will not be used for the sole purpose of monitoring individual or expressive activities protected by the First Amendment of the United States Constitution. 
Flock Safety Cameras s"&amp;"hall not be used solely for the purpose of immigration enforcement. 
Flock Safety Cameras shall not be used to investigate or issue infractions.
In no case shall the Everett Police Department's Flock Safety Cameras be used for any purpose other than leg"&amp;"itimate law enforcement or community safety purposes. 
The use of Flock Safety cameras should avoid any conflicts of interest as prescribed in EPD Policy 4.50. 
Users will not target any person based on their actual or perceived age, color, creed, crimi"&amp;"nal history, disability, ethnic background, gender, gender expression or identity, lifestyle, marital status, national origin, partnership status, political affiliation or beliefs, pregnancy status, race, religion, sex, sexual orientation as defined by RC"&amp;"W 49.60.040, social or economic status, veteran status, and, to the extent permitted by law, alienage or citizenship status, or any other legally protected status.
Without another clearly articulated nexus to criminal activity associated with Washington "&amp;"State law, Flock Safety Cameras shall not be used to specifically target or track the movement of vehicles traveling to or from healthcare facilities, including, but not limited to hospitals, clinics, mental health providers, or reproductive health care c"&amp;"enters. This restriction applies irrespective of the vehicle's origin, destination, or the medical services sought by the individuals.")</f>
        <v>All employees of the Everett Police Department, including commissioned officers and civilian personnel, shall abide by the policies and procedures related to Flock Safety Cameras as set forth in this policy. Employees of the police department are prohibited from using Flock Safety Camera technology in the following circumstances: 
Employees may not use Flock Safety Cameras for non-work-related purposes or otherwise operate the Flock Safety Cameras outside their legitimate law enforcement duties.  
Flock Safety Cameras may be used to collect data that is within public view but will not be used for the sole purpose of monitoring individual or expressive activities protected by the First Amendment of the United States Constitution. 
Flock Safety Cameras shall not be used solely for the purpose of immigration enforcement. 
Flock Safety Cameras shall not be used to investigate or issue infractions.
In no case shall the Everett Police Department's Flock Safety Cameras be used for any purpose other than legitimate law enforcement or community safety purposes. 
The use of Flock Safety cameras should avoid any conflicts of interest as prescribed in EPD Policy 4.50. 
Users will not target any person based on their actual or perceived age, color, creed, criminal history, disability, ethnic background, gender, gender expression or identity, lifestyle, marital status, national origin, partnership status, political affiliation or beliefs, pregnancy status, race, religion, sex, sexual orientation as defined by RCW 49.60.040, social or economic status, veteran status, and, to the extent permitted by law, alienage or citizenship status, or any other legally protected status.
Without another clearly articulated nexus to criminal activity associated with Washington State law, Flock Safety Cameras shall not be used to specifically target or track the movement of vehicles traveling to or from healthcare facilities, including, but not limited to hospitals, clinics, mental health providers, or reproductive health care centers. This restriction applies irrespective of the vehicle's origin, destination, or the medical services sought by the individuals.</v>
      </c>
      <c r="K3" s="4">
        <v>3.0</v>
      </c>
    </row>
    <row r="4">
      <c r="A4" s="7"/>
      <c r="J4" s="4" t="str">
        <f>IFERROR(__xludf.DUMMYFUNCTION("""COMPUTED_VALUE"""),"Civil immigration enforcement, traffic enforcement, harassment or intimidation, usage based solely on a protected class (i.e. race, sex, religion), personal use.")</f>
        <v>Civil immigration enforcement, traffic enforcement, harassment or intimidation, usage based solely on a protected class (i.e. race, sex, religion), personal use.</v>
      </c>
      <c r="K4" s="4">
        <v>4.0</v>
      </c>
    </row>
    <row r="5">
      <c r="A5" s="7"/>
      <c r="J5" s="4" t="str">
        <f>IFERROR(__xludf.DUMMYFUNCTION("""COMPUTED_VALUE"""),"Civil immigration enforcement, traffic enforcement, harassment or intimidation, usage based solely on a protected class (i.e. race, sex, religion), Personal use.")</f>
        <v>Civil immigration enforcement, traffic enforcement, harassment or intimidation, usage based solely on a protected class (i.e. race, sex, religion), Personal use.</v>
      </c>
      <c r="K5" s="4">
        <v>5.0</v>
      </c>
    </row>
    <row r="6">
      <c r="A6" s="7"/>
      <c r="J6" s="4" t="str">
        <f>IFERROR(__xludf.DUMMYFUNCTION("""COMPUTED_VALUE"""),"Civil immigration enforcement; automated traffic infraction ticketing; personal use; non-law enforcement purposes; harassment or intimidation; discrimination; usage based solely on a protected class (such as race, sex, or religion).")</f>
        <v>Civil immigration enforcement; automated traffic infraction ticketing; personal use; non-law enforcement purposes; harassment or intimidation; discrimination; usage based solely on a protected class (such as race, sex, or religion).</v>
      </c>
      <c r="K6" s="4">
        <v>6.0</v>
      </c>
    </row>
    <row r="7">
      <c r="A7" s="7"/>
      <c r="J7" s="4" t="str">
        <f>IFERROR(__xludf.DUMMYFUNCTION("""COMPUTED_VALUE"""),"Harassment or intimidation, usage based solely on a protected class (i.e. race, sex, religion), Personal use.")</f>
        <v>Harassment or intimidation, usage based solely on a protected class (i.e. race, sex, religion), Personal use.</v>
      </c>
      <c r="K7" s="4">
        <v>7.0</v>
      </c>
    </row>
    <row r="8">
      <c r="A8" s="7"/>
      <c r="J8" s="4" t="str">
        <f>IFERROR(__xludf.DUMMYFUNCTION("""COMPUTED_VALUE"""),"Immigration enforcement, automated traffic enforcement, harassment or intimidation, usage based solely on a protected class (i.e. race, sex, religion), Personal use.")</f>
        <v>Immigration enforcement, automated traffic enforcement, harassment or intimidation, usage based solely on a protected class (i.e. race, sex, religion), Personal use.</v>
      </c>
      <c r="K8" s="4">
        <v>8.0</v>
      </c>
    </row>
    <row r="9">
      <c r="A9" s="7"/>
      <c r="J9" s="4" t="str">
        <f>IFERROR(__xludf.DUMMYFUNCTION("""COMPUTED_VALUE"""),"Immigration enforcement, enforcement for obtaining, providing, or supporting reproductive healthcare services, harassment or intimidation, usage based solely on a protected class (i.e., race, sex, religion), personal use.")</f>
        <v>Immigration enforcement, enforcement for obtaining, providing, or supporting reproductive healthcare services, harassment or intimidation, usage based solely on a protected class (i.e., race, sex, religion), personal use.</v>
      </c>
      <c r="K9" s="4">
        <v>9.0</v>
      </c>
    </row>
    <row r="10">
      <c r="A10" s="7"/>
      <c r="J10" s="4" t="str">
        <f>IFERROR(__xludf.DUMMYFUNCTION("""COMPUTED_VALUE"""),"Immigration enforcement, harassment or intimidation, usage based solely on a protected class (i.e. race, sex, religion), Personal use, First Amendment Rights, Reproductive Health.")</f>
        <v>Immigration enforcement, harassment or intimidation, usage based solely on a protected class (i.e. race, sex, religion), Personal use, First Amendment Rights, Reproductive Health.</v>
      </c>
      <c r="K10" s="4">
        <v>10.0</v>
      </c>
    </row>
    <row r="11">
      <c r="A11" s="7"/>
      <c r="J11" s="4" t="str">
        <f>IFERROR(__xludf.DUMMYFUNCTION("""COMPUTED_VALUE"""),"Immigration enforcement, harassment or intimidation, usage based solely on a protected class (i.e. race, sex, religion), Personal use.")</f>
        <v>Immigration enforcement, harassment or intimidation, usage based solely on a protected class (i.e. race, sex, religion), Personal use.</v>
      </c>
      <c r="K11" s="4">
        <v>11.0</v>
      </c>
    </row>
    <row r="12">
      <c r="A12" s="7"/>
      <c r="J12" s="4" t="str">
        <f>IFERROR(__xludf.DUMMYFUNCTION("""COMPUTED_VALUE"""),"Immigration enforcement, harrassment or intimidation, usage based solely on a protected class (i.e. race, sex, religion), Personal use.")</f>
        <v>Immigration enforcement, harrassment or intimidation, usage based solely on a protected class (i.e. race, sex, religion), Personal use.</v>
      </c>
      <c r="K12" s="4">
        <v>12.0</v>
      </c>
    </row>
    <row r="13">
      <c r="A13" s="7"/>
      <c r="J13" s="4" t="str">
        <f>IFERROR(__xludf.DUMMYFUNCTION("""COMPUTED_VALUE"""),"Immigration enforcement, speed detection, harassment or intimidation, usage based solely on a protected class (i.e. race, sex, religion), Personal use.")</f>
        <v>Immigration enforcement, speed detection, harassment or intimidation, usage based solely on a protected class (i.e. race, sex, religion), Personal use.</v>
      </c>
      <c r="K13" s="4">
        <v>13.0</v>
      </c>
    </row>
    <row r="14">
      <c r="A14" s="7"/>
      <c r="J14" s="4" t="str">
        <f>IFERROR(__xludf.DUMMYFUNCTION("""COMPUTED_VALUE"""),"Immigration enforcement, speed enforcement, harassment or intimidation, usage based solely on a protected class (i.e. race, sex, religion), personal use.")</f>
        <v>Immigration enforcement, speed enforcement, harassment or intimidation, usage based solely on a protected class (i.e. race, sex, religion), personal use.</v>
      </c>
      <c r="K14" s="4">
        <v>14.0</v>
      </c>
    </row>
    <row r="15">
      <c r="A15" s="7"/>
      <c r="J15" s="4" t="str">
        <f>IFERROR(__xludf.DUMMYFUNCTION("""COMPUTED_VALUE"""),"Immigration enforcement, speed enforcement, harassment or intimidation, usage based solely on a protected class (i.e. race, sex, religion), Personal use.")</f>
        <v>Immigration enforcement, speed enforcement, harassment or intimidation, usage based solely on a protected class (i.e. race, sex, religion), Personal use.</v>
      </c>
      <c r="K15" s="4">
        <v>15.0</v>
      </c>
    </row>
    <row r="16">
      <c r="A16" s="7"/>
      <c r="J16" s="4" t="str">
        <f>IFERROR(__xludf.DUMMYFUNCTION("""COMPUTED_VALUE"""),"Immigration enforcement, speed enforcement, red light enforcement, usage based solely on a protected class (i.e. race, gender, religion), personal use.")</f>
        <v>Immigration enforcement, speed enforcement, red light enforcement, usage based solely on a protected class (i.e. race, gender, religion), personal use.</v>
      </c>
      <c r="K16" s="4">
        <v>16.0</v>
      </c>
    </row>
    <row r="17">
      <c r="A17" s="7"/>
      <c r="J17" s="4" t="str">
        <f>IFERROR(__xludf.DUMMYFUNCTION("""COMPUTED_VALUE"""),"Immigration enforcement, traffic enforcement (speed detection, redlight monitoring, etc.), harassment or intimidation, usage based solely on a protected class (i.e. race, sex, religion), personal use.")</f>
        <v>Immigration enforcement, traffic enforcement (speed detection, redlight monitoring, etc.), harassment or intimidation, usage based solely on a protected class (i.e. race, sex, religion), personal use.</v>
      </c>
      <c r="K17" s="4">
        <v>17.0</v>
      </c>
    </row>
    <row r="18">
      <c r="A18" s="7"/>
      <c r="J18" s="4" t="str">
        <f>IFERROR(__xludf.DUMMYFUNCTION("""COMPUTED_VALUE"""),"Immigration enforcement, traffic enforcement (speeding/ red light cameras), harassment or intimidation, usage based solely on a protected class (i.e. race, sex, religion), Personal use.  Other uses restricted by department policy.")</f>
        <v>Immigration enforcement, traffic enforcement (speeding/ red light cameras), harassment or intimidation, usage based solely on a protected class (i.e. race, sex, religion), Personal use.  Other uses restricted by department policy.</v>
      </c>
      <c r="K18" s="4">
        <v>18.0</v>
      </c>
    </row>
    <row r="19">
      <c r="A19" s="7"/>
      <c r="J19" s="4" t="str">
        <f>IFERROR(__xludf.DUMMYFUNCTION("""COMPUTED_VALUE"""),"Immigration enforcement, traffic enforcement, harassment or intimidation, reproductive health investigations, usage based solely on a protected class (i.e. race, sex, religion), Personal use.")</f>
        <v>Immigration enforcement, traffic enforcement, harassment or intimidation, reproductive health investigations, usage based solely on a protected class (i.e. race, sex, religion), Personal use.</v>
      </c>
      <c r="K19" s="4">
        <v>19.0</v>
      </c>
    </row>
    <row r="20">
      <c r="A20" s="7"/>
      <c r="J20" s="4" t="str">
        <f>IFERROR(__xludf.DUMMYFUNCTION("""COMPUTED_VALUE"""),"Immigration enforcement, traffic enforcement, harassment or intimidation, reproductive rights, usage based solely on a protected class (i.e. race, sex, religion), Personal use.")</f>
        <v>Immigration enforcement, traffic enforcement, harassment or intimidation, reproductive rights, usage based solely on a protected class (i.e. race, sex, religion), Personal use.</v>
      </c>
      <c r="K20" s="4">
        <v>20.0</v>
      </c>
    </row>
    <row r="21">
      <c r="A21" s="7"/>
      <c r="J21" s="4" t="str">
        <f>IFERROR(__xludf.DUMMYFUNCTION("""COMPUTED_VALUE"""),"Immigration enforcement, traffic enforcement, harassment or intimidation, usage based solely on a protected class (i.e. race, sex, religion), and personal use.")</f>
        <v>Immigration enforcement, traffic enforcement, harassment or intimidation, usage based solely on a protected class (i.e. race, sex, religion), and personal use.</v>
      </c>
      <c r="K21" s="4">
        <v>21.0</v>
      </c>
    </row>
    <row r="22">
      <c r="A22" s="7"/>
      <c r="J22" s="4" t="str">
        <f>IFERROR(__xludf.DUMMYFUNCTION("""COMPUTED_VALUE"""),"Immigration enforcement, traffic enforcement, harassment or intimidation, usage based solely on a protected class (i.e. race, sex, religion), or personal use.")</f>
        <v>Immigration enforcement, traffic enforcement, harassment or intimidation, usage based solely on a protected class (i.e. race, sex, religion), or personal use.</v>
      </c>
      <c r="K22" s="4">
        <v>22.0</v>
      </c>
    </row>
    <row r="23">
      <c r="A23" s="7"/>
      <c r="J23" s="4" t="str">
        <f>IFERROR(__xludf.DUMMYFUNCTION("""COMPUTED_VALUE"""),"Immigration enforcement, traffic enforcement, harassment or intimidation, usage based solely on a protected class (i.e. race, sex, religion), Personal use")</f>
        <v>Immigration enforcement, traffic enforcement, harassment or intimidation, usage based solely on a protected class (i.e. race, sex, religion), Personal use</v>
      </c>
      <c r="K23" s="4">
        <v>23.0</v>
      </c>
    </row>
    <row r="24">
      <c r="A24" s="7"/>
      <c r="J24" s="4" t="str">
        <f>IFERROR(__xludf.DUMMYFUNCTION("""COMPUTED_VALUE"""),"Immigration enforcement, traffic enforcement, harassment or intimidation, usage based solely on a protected class (i.e. race, sex, religion), Personal use, the enforcement of any abortion and/or gender conforming laws.")</f>
        <v>Immigration enforcement, traffic enforcement, harassment or intimidation, usage based solely on a protected class (i.e. race, sex, religion), Personal use, the enforcement of any abortion and/or gender conforming laws.</v>
      </c>
      <c r="K24" s="4">
        <v>24.0</v>
      </c>
    </row>
    <row r="25">
      <c r="A25" s="7"/>
      <c r="J25" s="4" t="str">
        <f>IFERROR(__xludf.DUMMYFUNCTION("""COMPUTED_VALUE"""),"Immigration enforcement, traffic enforcement, harassment or intimidation, usage based solely on a protected class (i.e. race, sex, religion), Personal use.")</f>
        <v>Immigration enforcement, traffic enforcement, harassment or intimidation, usage based solely on a protected class (i.e. race, sex, religion), Personal use.</v>
      </c>
      <c r="K25" s="4">
        <v>25.0</v>
      </c>
    </row>
    <row r="26">
      <c r="A26" s="7"/>
      <c r="J26" s="4" t="str">
        <f>IFERROR(__xludf.DUMMYFUNCTION("""COMPUTED_VALUE"""),"Immigration enforcement, traffic enforcement, harassment or intimidation, usage based solely on a protected class (i.e. race, sex, religion), personal use.")</f>
        <v>Immigration enforcement, traffic enforcement, harassment or intimidation, usage based solely on a protected class (i.e. race, sex, religion), personal use.</v>
      </c>
      <c r="K26" s="4">
        <v>26.0</v>
      </c>
    </row>
    <row r="27">
      <c r="A27" s="7"/>
      <c r="J27" s="4" t="str">
        <f>IFERROR(__xludf.DUMMYFUNCTION("""COMPUTED_VALUE"""),"Immigration enforcement, traffic enforcement, harassment or intimidation, usage based solely on a protected class (i.e., race, sex, religion), Personal use.")</f>
        <v>Immigration enforcement, traffic enforcement, harassment or intimidation, usage based solely on a protected class (i.e., race, sex, religion), Personal use.</v>
      </c>
      <c r="K27" s="4">
        <v>27.0</v>
      </c>
    </row>
    <row r="28">
      <c r="A28" s="7"/>
      <c r="J28" s="4" t="str">
        <f>IFERROR(__xludf.DUMMYFUNCTION("""COMPUTED_VALUE"""),"Immigration enforcement, traffic enforcement, harrassment or intimidation, usage based solely on a protected class (i.e. race, sex, religion), Personal use.")</f>
        <v>Immigration enforcement, traffic enforcement, harrassment or intimidation, usage based solely on a protected class (i.e. race, sex, religion), Personal use.</v>
      </c>
      <c r="K28" s="4">
        <v>28.0</v>
      </c>
    </row>
    <row r="29">
      <c r="A29" s="7"/>
      <c r="J29" s="4" t="str">
        <f>IFERROR(__xludf.DUMMYFUNCTION("""COMPUTED_VALUE"""),"Immigration enforcement, traffic enforcement, harrassment or intimidation, usage based solely on a protected class (i.e. race, sex, religion), personal use.")</f>
        <v>Immigration enforcement, traffic enforcement, harrassment or intimidation, usage based solely on a protected class (i.e. race, sex, religion), personal use.</v>
      </c>
      <c r="K29" s="4">
        <v>29.0</v>
      </c>
    </row>
    <row r="30">
      <c r="A30" s="7"/>
      <c r="J30" s="4" t="str">
        <f>IFERROR(__xludf.DUMMYFUNCTION("""COMPUTED_VALUE"""),"Law Enforcement / Public Safety Related Use Only
Prohibited for private use or personal curiosity.
Prohibited for enforcement of vehicle equipment or moving violations constituting a Class C or less Infraction.
Prohibited if query is based on religious"&amp;", political, or social views or activities; participation in a particular noncriminal organization or lawful event; or race, ethnicity, citizenship, place of origin, age, disability, gender, gender identity, sexual orientation, or other classification pro"&amp;"tected by law.")</f>
        <v>Law Enforcement / Public Safety Related Use Only
Prohibited for private use or personal curiosity.
Prohibited for enforcement of vehicle equipment or moving violations constituting a Class C or less Infraction.
Prohibited if query is based on religious, political, or social views or activities; participation in a particular noncriminal organization or lawful event; or race, ethnicity, citizenship, place of origin, age, disability, gender, gender identity, sexual orientation, or other classification protected by law.</v>
      </c>
      <c r="K30" s="4">
        <v>30.0</v>
      </c>
    </row>
    <row r="31">
      <c r="A31" s="7"/>
      <c r="J31" s="4" t="str">
        <f>IFERROR(__xludf.DUMMYFUNCTION("""COMPUTED_VALUE"""),"N/A")</f>
        <v>N/A</v>
      </c>
      <c r="K31" s="4">
        <v>31.0</v>
      </c>
    </row>
    <row r="32">
      <c r="A32" s="7"/>
      <c r="J32" s="4" t="str">
        <f>IFERROR(__xludf.DUMMYFUNCTION("""COMPUTED_VALUE"""),"Personal use, immigration enforcement, speed / traffic light / stop sign enforcement, harassment or intimidation, usage based solely on a protected class (i.e. race, sex, religion).")</f>
        <v>Personal use, immigration enforcement, speed / traffic light / stop sign enforcement, harassment or intimidation, usage based solely on a protected class (i.e. race, sex, religion).</v>
      </c>
      <c r="K32" s="4">
        <v>32.0</v>
      </c>
    </row>
    <row r="33">
      <c r="A33" s="7"/>
      <c r="J33" s="4" t="str">
        <f>IFERROR(__xludf.DUMMYFUNCTION("""COMPUTED_VALUE"""),"Personal use, sharing LPR data with non-law enforcement agencies (unless required by law), and non-criminal investigations including traffic enforcement.")</f>
        <v>Personal use, sharing LPR data with non-law enforcement agencies (unless required by law), and non-criminal investigations including traffic enforcement.</v>
      </c>
      <c r="K33" s="4">
        <v>33.0</v>
      </c>
    </row>
    <row r="34">
      <c r="A34" s="7"/>
      <c r="J34" s="4" t="str">
        <f>IFERROR(__xludf.DUMMYFUNCTION("""COMPUTED_VALUE"""),"Sharing of information across state lines, immigration enforcement, traffic enforcement, harassment or intimidation, usage based solely on a protected class (i.e. race, sex, religion), Personal use.")</f>
        <v>Sharing of information across state lines, immigration enforcement, traffic enforcement, harassment or intimidation, usage based solely on a protected class (i.e. race, sex, religion), Personal use.</v>
      </c>
      <c r="K34" s="4">
        <v>34.0</v>
      </c>
    </row>
    <row r="35">
      <c r="A35" s="7"/>
      <c r="J35" s="4" t="str">
        <f>IFERROR(__xludf.DUMMYFUNCTION("""COMPUTED_VALUE"""),"The ALPR system and associated data shall not be used to harass or intimidate any individual or group,
immigration enforcement, traffic enforcement, solely based on an individuals characteristics or
classification protected by law, or any use outside of l"&amp;"egitimate criminal justice purposes.")</f>
        <v>The ALPR system and associated data shall not be used to harass or intimidate any individual or group,
immigration enforcement, traffic enforcement, solely based on an individuals characteristics or
classification protected by law, or any use outside of legitimate criminal justice purposes.</v>
      </c>
      <c r="K35" s="4">
        <v>35.0</v>
      </c>
    </row>
    <row r="36">
      <c r="A36" s="7"/>
      <c r="J36" s="4" t="str">
        <f>IFERROR(__xludf.DUMMYFUNCTION("""COMPUTED_VALUE"""),"The following uses of ALPRs shall be expressly prohibited:
- To invade the privacy of individuals or observe areas where a reasonable expectation of
privacy exists.
- To be used in a discriminatory manner and to target protected individual characteristic"&amp;"s, including race, color, ethnicity, religion, national origin, age, disability, gender (to include gender identity and gender expression), lifestyle, sexual orientation, or similar personal characteristics, in accordance with Department Policy 9.33. 
- T"&amp;"o harass, intimidate, or discriminate against any individual or group.
- To violate any Constitutional rights, federal, state, or local laws (e.g., California Values Act, FACE Act, etc.)
- To be utilized for any personal purpose.
- To investigate parking "&amp;"violations and conduct traffic enforcement.
- To indiscriminately view video without investigative or administrative need.")</f>
        <v>The following uses of ALPRs shall be expressly prohibited:
- To invade the privacy of individuals or observe areas where a reasonable expectation of
privacy exists.
- To be used in a discriminatory manner and to target protected individual characteristics, including race, color, ethnicity, religion, national origin, age, disability, gender (to include gender identity and gender expression), lifestyle, sexual orientation, or similar personal characteristics, in accordance with Department Policy 9.33. 
- To harass, intimidate, or discriminate against any individual or group.
- To violate any Constitutional rights, federal, state, or local laws (e.g., California Values Act, FACE Act, etc.)
- To be utilized for any personal purpose.
- To investigate parking violations and conduct traffic enforcement.
- To indiscriminately view video without investigative or administrative need.</v>
      </c>
      <c r="K36" s="4">
        <v>36.0</v>
      </c>
    </row>
    <row r="37">
      <c r="A37" s="7"/>
      <c r="J37" s="4" t="str">
        <f>IFERROR(__xludf.DUMMYFUNCTION("""COMPUTED_VALUE"""),"Traffic enforcement, harassment or intimidation, usage based solely on a protected class (i.e. race, sex, religion), or personal use.")</f>
        <v>Traffic enforcement, harassment or intimidation, usage based solely on a protected class (i.e. race, sex, religion), or personal use.</v>
      </c>
      <c r="K37" s="4">
        <v>37.0</v>
      </c>
    </row>
    <row r="38">
      <c r="A38" s="7"/>
      <c r="J38" s="4" t="str">
        <f>IFERROR(__xludf.DUMMYFUNCTION("""COMPUTED_VALUE"""),"Traffic enforcement, harassment or intimidation, usage based solely on a protected class (i.e. race, sex, religion), Personal use.")</f>
        <v>Traffic enforcement, harassment or intimidation, usage based solely on a protected class (i.e. race, sex, religion), Personal use.</v>
      </c>
      <c r="K38" s="4">
        <v>38.0</v>
      </c>
    </row>
    <row r="39">
      <c r="A39" s="7"/>
      <c r="J39" s="4" t="str">
        <f>IFERROR(__xludf.DUMMYFUNCTION("""COMPUTED_VALUE"""),"Traffic enforcement, harassment or intimidation, usage based solely on a protected class (i.e. race, sex, religion), personal use.")</f>
        <v>Traffic enforcement, harassment or intimidation, usage based solely on a protected class (i.e. race, sex, religion), personal use.</v>
      </c>
      <c r="K39" s="4">
        <v>39.0</v>
      </c>
    </row>
    <row r="40">
      <c r="A40" s="7"/>
      <c r="J40" s="4" t="str">
        <f>IFERROR(__xludf.DUMMYFUNCTION("""COMPUTED_VALUE"""),"Traffic enforcement, harrassment or intimidation, usage based solely on a protected class (i.e. race, sex, religion), Personal use.")</f>
        <v>Traffic enforcement, harrassment or intimidation, usage based solely on a protected class (i.e. race, sex, religion), Personal use.</v>
      </c>
      <c r="K40" s="4">
        <v>40.0</v>
      </c>
    </row>
    <row r="41">
      <c r="A41" s="7"/>
      <c r="J41" s="4" t="str">
        <f>IFERROR(__xludf.DUMMYFUNCTION("""COMPUTED_VALUE"""),"Traffic enforcement, immigration enforcement, harassment or intimidation, usage based solely on a protected class (i.e. race, sex, religion) or personal use.")</f>
        <v>Traffic enforcement, immigration enforcement, harassment or intimidation, usage based solely on a protected class (i.e. race, sex, religion) or personal use.</v>
      </c>
      <c r="K41" s="4">
        <v>41.0</v>
      </c>
    </row>
    <row r="42">
      <c r="A42" s="7"/>
      <c r="J42" s="4" t="str">
        <f>IFERROR(__xludf.DUMMYFUNCTION("""COMPUTED_VALUE"""),"Traffic enforcement, immigration enforcement, harassment or intimidation, usage based solely on a protected class (i.e. race, sex, religion), or personal use.")</f>
        <v>Traffic enforcement, immigration enforcement, harassment or intimidation, usage based solely on a protected class (i.e. race, sex, religion), or personal use.</v>
      </c>
      <c r="K42" s="4">
        <v>42.0</v>
      </c>
    </row>
    <row r="43">
      <c r="A43" s="7"/>
      <c r="K43" s="4"/>
    </row>
    <row r="44">
      <c r="A44" s="7"/>
      <c r="K44" s="4"/>
    </row>
    <row r="45">
      <c r="A45" s="7"/>
      <c r="K45" s="4"/>
    </row>
    <row r="46">
      <c r="A46" s="7"/>
      <c r="K46" s="4"/>
    </row>
    <row r="47">
      <c r="A47" s="7"/>
      <c r="K47" s="4"/>
    </row>
    <row r="48">
      <c r="A48" s="7"/>
      <c r="K48" s="4"/>
    </row>
    <row r="49">
      <c r="A49" s="7"/>
      <c r="K49" s="4"/>
    </row>
    <row r="50">
      <c r="A50" s="7"/>
      <c r="K50" s="4"/>
    </row>
    <row r="51">
      <c r="A51" s="7"/>
      <c r="K51" s="4"/>
    </row>
    <row r="52">
      <c r="A52" s="7"/>
      <c r="K52" s="4"/>
    </row>
    <row r="53">
      <c r="A53" s="7"/>
      <c r="K53" s="4"/>
    </row>
    <row r="54">
      <c r="A54" s="7"/>
      <c r="K54" s="4"/>
    </row>
    <row r="55">
      <c r="A55" s="7"/>
      <c r="K55" s="4"/>
    </row>
    <row r="56">
      <c r="A56" s="7"/>
      <c r="K56" s="4"/>
    </row>
    <row r="57">
      <c r="A57" s="7"/>
      <c r="K57" s="4"/>
    </row>
    <row r="58">
      <c r="A58" s="7"/>
      <c r="K58" s="4"/>
    </row>
    <row r="59">
      <c r="A59" s="7"/>
      <c r="K59" s="4"/>
    </row>
    <row r="60">
      <c r="A60" s="7"/>
      <c r="K60" s="4"/>
    </row>
    <row r="61">
      <c r="A61" s="7"/>
      <c r="K61" s="4"/>
    </row>
    <row r="62">
      <c r="A62" s="7"/>
      <c r="K62" s="4"/>
    </row>
    <row r="63">
      <c r="A63" s="7"/>
      <c r="K63" s="4"/>
    </row>
    <row r="64">
      <c r="A64" s="7"/>
      <c r="K64" s="4"/>
    </row>
    <row r="65">
      <c r="A65" s="7"/>
      <c r="K65" s="4"/>
    </row>
    <row r="66">
      <c r="A66" s="7"/>
      <c r="K66" s="4"/>
    </row>
    <row r="67">
      <c r="A67" s="7"/>
      <c r="K67" s="4"/>
    </row>
    <row r="68">
      <c r="A68" s="7"/>
      <c r="K68" s="4"/>
    </row>
    <row r="69">
      <c r="A69" s="7"/>
      <c r="K69" s="4"/>
    </row>
    <row r="70">
      <c r="A70" s="7"/>
      <c r="K70" s="4"/>
    </row>
    <row r="71">
      <c r="A71" s="7"/>
      <c r="K71" s="4"/>
    </row>
    <row r="72">
      <c r="A72" s="7"/>
      <c r="K72" s="4"/>
    </row>
    <row r="73">
      <c r="A73" s="7"/>
      <c r="K73" s="4"/>
    </row>
    <row r="74">
      <c r="A74" s="7"/>
      <c r="K74" s="4"/>
    </row>
    <row r="75">
      <c r="A75" s="7"/>
      <c r="K75" s="4"/>
    </row>
    <row r="76">
      <c r="A76" s="7"/>
      <c r="K76" s="4"/>
    </row>
    <row r="77">
      <c r="A77" s="7"/>
      <c r="K77" s="4"/>
    </row>
    <row r="78">
      <c r="A78" s="7"/>
      <c r="K78" s="4"/>
    </row>
    <row r="79">
      <c r="A79" s="7"/>
      <c r="K79" s="4"/>
    </row>
    <row r="80">
      <c r="A80" s="7"/>
      <c r="K80" s="4"/>
    </row>
    <row r="81">
      <c r="A81" s="7"/>
      <c r="K81" s="4"/>
    </row>
    <row r="82">
      <c r="A82" s="7"/>
      <c r="K82" s="4"/>
    </row>
    <row r="83">
      <c r="A83" s="7"/>
      <c r="K83" s="4"/>
    </row>
    <row r="84">
      <c r="A84" s="7"/>
      <c r="K84" s="4"/>
    </row>
    <row r="85">
      <c r="A85" s="7"/>
      <c r="K85" s="4"/>
    </row>
    <row r="86">
      <c r="A86" s="7"/>
      <c r="K86" s="4"/>
    </row>
    <row r="87">
      <c r="A87" s="7"/>
      <c r="K87" s="4"/>
    </row>
    <row r="88">
      <c r="A88" s="7"/>
      <c r="K88" s="4"/>
    </row>
    <row r="89">
      <c r="A89" s="7"/>
      <c r="K89" s="4"/>
    </row>
    <row r="90">
      <c r="A90" s="7"/>
      <c r="K90" s="4"/>
    </row>
    <row r="91">
      <c r="A91" s="7"/>
      <c r="K91" s="4"/>
    </row>
    <row r="92">
      <c r="A92" s="7"/>
      <c r="K92" s="4"/>
    </row>
    <row r="93">
      <c r="A93" s="7"/>
      <c r="K93" s="4"/>
    </row>
    <row r="94">
      <c r="A94" s="7"/>
      <c r="K94" s="4"/>
    </row>
    <row r="95">
      <c r="A95" s="7"/>
      <c r="K95" s="4"/>
    </row>
    <row r="96">
      <c r="A96" s="7"/>
      <c r="K96" s="4"/>
    </row>
    <row r="97">
      <c r="A97" s="7"/>
      <c r="K97" s="4"/>
    </row>
    <row r="98">
      <c r="A98" s="7"/>
      <c r="K98" s="4"/>
    </row>
    <row r="99">
      <c r="A99" s="7"/>
      <c r="K99" s="4"/>
    </row>
    <row r="100">
      <c r="A100" s="7"/>
      <c r="K100" s="4"/>
    </row>
    <row r="101">
      <c r="A101" s="7"/>
      <c r="K101" s="4"/>
    </row>
    <row r="102">
      <c r="A102" s="7"/>
      <c r="K102" s="4"/>
    </row>
    <row r="103">
      <c r="A103" s="7"/>
      <c r="K103" s="4"/>
    </row>
    <row r="104">
      <c r="A104" s="7"/>
      <c r="K104" s="4"/>
    </row>
    <row r="105">
      <c r="A105" s="7"/>
      <c r="K105" s="4"/>
    </row>
    <row r="106">
      <c r="A106" s="7"/>
      <c r="K106" s="4"/>
    </row>
    <row r="107">
      <c r="A107" s="7"/>
      <c r="K107" s="4"/>
    </row>
    <row r="108">
      <c r="A108" s="7"/>
      <c r="K108" s="4"/>
    </row>
    <row r="109">
      <c r="A109" s="7"/>
      <c r="K109" s="4"/>
    </row>
    <row r="110">
      <c r="A110" s="7"/>
      <c r="K110" s="4"/>
    </row>
    <row r="111">
      <c r="A111" s="7"/>
      <c r="K111" s="4"/>
    </row>
    <row r="112">
      <c r="A112" s="7"/>
      <c r="K112" s="4"/>
    </row>
    <row r="113">
      <c r="A113" s="7"/>
      <c r="K113" s="4"/>
    </row>
    <row r="114">
      <c r="A114" s="7"/>
      <c r="K114" s="4"/>
    </row>
    <row r="115">
      <c r="A115" s="7"/>
      <c r="K115" s="4"/>
    </row>
    <row r="116">
      <c r="A116" s="7"/>
      <c r="K116" s="4"/>
    </row>
    <row r="117">
      <c r="A117" s="7"/>
      <c r="K117" s="4"/>
    </row>
    <row r="118">
      <c r="A118" s="7"/>
      <c r="K118" s="4"/>
    </row>
    <row r="119">
      <c r="A119" s="7"/>
      <c r="K119" s="4"/>
    </row>
    <row r="120">
      <c r="A120" s="7"/>
      <c r="K120" s="4"/>
    </row>
    <row r="121">
      <c r="A121" s="7"/>
      <c r="K121" s="4"/>
    </row>
    <row r="122">
      <c r="A122" s="7"/>
      <c r="K122" s="4"/>
    </row>
    <row r="123">
      <c r="A123" s="7"/>
      <c r="K123" s="4"/>
    </row>
    <row r="124">
      <c r="A124" s="7"/>
      <c r="K124" s="4"/>
    </row>
    <row r="125">
      <c r="A125" s="7"/>
      <c r="K125" s="4"/>
    </row>
    <row r="126">
      <c r="A126" s="7"/>
      <c r="K126" s="4"/>
    </row>
    <row r="127">
      <c r="A127" s="7"/>
      <c r="K127" s="4"/>
    </row>
    <row r="128">
      <c r="A128" s="7"/>
      <c r="K128" s="4"/>
    </row>
    <row r="129">
      <c r="A129" s="7"/>
      <c r="K129" s="4"/>
    </row>
    <row r="130">
      <c r="A130" s="7"/>
      <c r="K130" s="4"/>
    </row>
    <row r="131">
      <c r="A131" s="7"/>
      <c r="K131" s="4"/>
    </row>
    <row r="132">
      <c r="A132" s="7"/>
      <c r="K132" s="4"/>
    </row>
    <row r="133">
      <c r="A133" s="7"/>
      <c r="K133" s="4"/>
    </row>
    <row r="134">
      <c r="A134" s="7"/>
      <c r="K134" s="4"/>
    </row>
    <row r="135">
      <c r="A135" s="7"/>
      <c r="K135" s="4"/>
    </row>
    <row r="136">
      <c r="A136" s="7"/>
      <c r="K136" s="4"/>
    </row>
    <row r="137">
      <c r="A137" s="7"/>
      <c r="K137" s="4"/>
    </row>
    <row r="138">
      <c r="A138" s="7"/>
      <c r="K138" s="4"/>
    </row>
    <row r="139">
      <c r="A139" s="7"/>
      <c r="K139" s="4"/>
    </row>
    <row r="140">
      <c r="A140" s="7"/>
      <c r="K140" s="4"/>
    </row>
    <row r="141">
      <c r="A141" s="7"/>
      <c r="K141" s="4"/>
    </row>
    <row r="142">
      <c r="A142" s="7"/>
      <c r="K142" s="4"/>
    </row>
    <row r="143">
      <c r="A143" s="7"/>
      <c r="K143" s="4"/>
    </row>
    <row r="144">
      <c r="A144" s="7"/>
      <c r="K144" s="4"/>
    </row>
    <row r="145">
      <c r="A145" s="7"/>
      <c r="K145" s="4"/>
    </row>
    <row r="146">
      <c r="A146" s="7"/>
      <c r="K146" s="4"/>
    </row>
    <row r="147">
      <c r="A147" s="7"/>
      <c r="K147" s="4"/>
    </row>
    <row r="148">
      <c r="A148" s="7"/>
      <c r="K148" s="4"/>
    </row>
    <row r="149">
      <c r="A149" s="7"/>
      <c r="K149" s="4"/>
    </row>
    <row r="150">
      <c r="A150" s="7"/>
      <c r="K150" s="4"/>
    </row>
    <row r="151">
      <c r="A151" s="7"/>
      <c r="K151" s="4"/>
    </row>
    <row r="152">
      <c r="A152" s="7"/>
      <c r="K152" s="4"/>
    </row>
    <row r="153">
      <c r="A153" s="7"/>
      <c r="K153" s="4"/>
    </row>
    <row r="154">
      <c r="A154" s="7"/>
      <c r="K154" s="4"/>
    </row>
    <row r="155">
      <c r="A155" s="7"/>
      <c r="K155" s="4"/>
    </row>
    <row r="156">
      <c r="A156" s="7"/>
      <c r="K156" s="4"/>
    </row>
    <row r="157">
      <c r="A157" s="7"/>
      <c r="K157" s="4"/>
    </row>
    <row r="158">
      <c r="A158" s="7"/>
      <c r="K158" s="4"/>
    </row>
    <row r="159">
      <c r="A159" s="7"/>
      <c r="K159" s="4"/>
    </row>
    <row r="160">
      <c r="A160" s="7"/>
      <c r="K160" s="4"/>
    </row>
    <row r="161">
      <c r="A161" s="7"/>
      <c r="K161" s="4"/>
    </row>
    <row r="162">
      <c r="A162" s="7"/>
      <c r="K162" s="4"/>
    </row>
    <row r="163">
      <c r="A163" s="7"/>
      <c r="K163" s="4"/>
    </row>
    <row r="164">
      <c r="A164" s="7"/>
      <c r="K164" s="4"/>
    </row>
    <row r="165">
      <c r="A165" s="7"/>
      <c r="K165" s="4"/>
    </row>
    <row r="166">
      <c r="A166" s="7"/>
      <c r="K166" s="4"/>
    </row>
    <row r="167">
      <c r="A167" s="7"/>
      <c r="K167" s="4"/>
    </row>
    <row r="168">
      <c r="A168" s="7"/>
      <c r="K168" s="4"/>
    </row>
    <row r="169">
      <c r="A169" s="7"/>
      <c r="K169" s="4"/>
    </row>
    <row r="170">
      <c r="A170" s="7"/>
      <c r="K170" s="4"/>
    </row>
    <row r="171">
      <c r="A171" s="7"/>
      <c r="K171" s="4"/>
    </row>
    <row r="172">
      <c r="A172" s="7"/>
      <c r="K172" s="4"/>
    </row>
    <row r="173">
      <c r="A173" s="7"/>
      <c r="K173" s="4"/>
    </row>
    <row r="174">
      <c r="A174" s="7"/>
      <c r="K174" s="4"/>
    </row>
    <row r="175">
      <c r="A175" s="7"/>
      <c r="K175" s="4"/>
    </row>
    <row r="176">
      <c r="A176" s="7"/>
      <c r="K176" s="4"/>
    </row>
    <row r="177">
      <c r="A177" s="7"/>
      <c r="K177" s="4"/>
    </row>
    <row r="178">
      <c r="A178" s="7"/>
      <c r="K178" s="4"/>
    </row>
    <row r="179">
      <c r="A179" s="7"/>
      <c r="K179" s="4"/>
    </row>
    <row r="180">
      <c r="A180" s="7"/>
      <c r="K180" s="4"/>
    </row>
    <row r="181">
      <c r="A181" s="7"/>
      <c r="K181" s="4"/>
    </row>
    <row r="182">
      <c r="A182" s="7"/>
      <c r="K182" s="4"/>
    </row>
    <row r="183">
      <c r="A183" s="7"/>
      <c r="K183" s="4"/>
    </row>
    <row r="184">
      <c r="A184" s="7"/>
      <c r="K184" s="4"/>
    </row>
    <row r="185">
      <c r="A185" s="7"/>
      <c r="K185" s="4"/>
    </row>
    <row r="186">
      <c r="A186" s="7"/>
      <c r="K186" s="4"/>
    </row>
    <row r="187">
      <c r="A187" s="7"/>
      <c r="K187" s="4"/>
    </row>
    <row r="188">
      <c r="A188" s="7"/>
      <c r="K188" s="4"/>
    </row>
    <row r="189">
      <c r="A189" s="7"/>
      <c r="K189" s="4"/>
    </row>
    <row r="190">
      <c r="A190" s="7"/>
      <c r="K190" s="4"/>
    </row>
    <row r="191">
      <c r="A191" s="7"/>
      <c r="K191" s="4"/>
    </row>
    <row r="192">
      <c r="A192" s="7"/>
      <c r="K192" s="4"/>
    </row>
    <row r="193">
      <c r="A193" s="7"/>
      <c r="K193" s="4"/>
    </row>
    <row r="194">
      <c r="A194" s="7"/>
      <c r="K194" s="4"/>
    </row>
    <row r="195">
      <c r="A195" s="7"/>
      <c r="K195" s="4"/>
    </row>
    <row r="196">
      <c r="A196" s="7"/>
      <c r="K196" s="4"/>
    </row>
    <row r="197">
      <c r="A197" s="7"/>
      <c r="K197" s="4"/>
    </row>
    <row r="198">
      <c r="A198" s="7"/>
      <c r="K198" s="4"/>
    </row>
    <row r="199">
      <c r="A199" s="7"/>
      <c r="K199" s="4"/>
    </row>
    <row r="200">
      <c r="A200" s="7"/>
      <c r="K200" s="4"/>
    </row>
    <row r="201">
      <c r="A201" s="7"/>
      <c r="K201" s="4"/>
    </row>
    <row r="202">
      <c r="A202" s="7"/>
      <c r="K202" s="4"/>
    </row>
    <row r="203">
      <c r="A203" s="7"/>
      <c r="K203" s="4"/>
    </row>
    <row r="204">
      <c r="A204" s="7"/>
      <c r="K204" s="4"/>
    </row>
    <row r="205">
      <c r="A205" s="7"/>
      <c r="K205" s="4"/>
    </row>
    <row r="206">
      <c r="A206" s="7"/>
      <c r="K206" s="4"/>
    </row>
    <row r="207">
      <c r="A207" s="7"/>
      <c r="K207" s="4"/>
    </row>
    <row r="208">
      <c r="A208" s="7"/>
      <c r="K208" s="4"/>
    </row>
    <row r="209">
      <c r="A209" s="7"/>
      <c r="K209" s="4"/>
    </row>
    <row r="210">
      <c r="A210" s="7"/>
      <c r="K210" s="4"/>
    </row>
    <row r="211">
      <c r="A211" s="7"/>
      <c r="K211" s="4"/>
    </row>
    <row r="212">
      <c r="A212" s="7"/>
      <c r="K212" s="4"/>
    </row>
    <row r="213">
      <c r="A213" s="7"/>
      <c r="K213" s="4"/>
    </row>
    <row r="214">
      <c r="A214" s="7"/>
      <c r="K214" s="4"/>
    </row>
    <row r="215">
      <c r="A215" s="7"/>
      <c r="K215" s="4"/>
    </row>
    <row r="216">
      <c r="A216" s="7"/>
      <c r="K216" s="4"/>
    </row>
    <row r="217">
      <c r="A217" s="7"/>
      <c r="K217" s="4"/>
    </row>
    <row r="218">
      <c r="A218" s="7"/>
      <c r="K218" s="4"/>
    </row>
    <row r="219">
      <c r="A219" s="7"/>
      <c r="K219" s="4"/>
    </row>
    <row r="220">
      <c r="A220" s="7"/>
      <c r="K220" s="4"/>
    </row>
    <row r="221">
      <c r="A221" s="7"/>
      <c r="K221" s="4"/>
    </row>
    <row r="222">
      <c r="A222" s="7"/>
      <c r="K222" s="4"/>
    </row>
    <row r="223">
      <c r="A223" s="7"/>
      <c r="K223" s="4"/>
    </row>
    <row r="224">
      <c r="A224" s="7"/>
      <c r="K224" s="4"/>
    </row>
    <row r="225">
      <c r="A225" s="7"/>
      <c r="K225" s="4"/>
    </row>
    <row r="226">
      <c r="A226" s="7"/>
      <c r="K226" s="4"/>
    </row>
    <row r="227">
      <c r="A227" s="7"/>
      <c r="K227" s="4"/>
    </row>
    <row r="228">
      <c r="A228" s="7"/>
      <c r="K228" s="4"/>
    </row>
    <row r="229">
      <c r="A229" s="7"/>
      <c r="K229" s="4"/>
    </row>
    <row r="230">
      <c r="A230" s="7"/>
      <c r="K230" s="4"/>
    </row>
    <row r="231">
      <c r="A231" s="7"/>
      <c r="K231" s="4"/>
    </row>
    <row r="232">
      <c r="A232" s="7"/>
      <c r="K232" s="4"/>
    </row>
    <row r="233">
      <c r="A233" s="7"/>
      <c r="K233" s="4"/>
    </row>
    <row r="234">
      <c r="A234" s="7"/>
      <c r="K234" s="4"/>
    </row>
    <row r="235">
      <c r="A235" s="7"/>
      <c r="K235" s="4"/>
    </row>
    <row r="236">
      <c r="A236" s="7"/>
      <c r="K236" s="4"/>
    </row>
    <row r="237">
      <c r="A237" s="7"/>
      <c r="K237" s="4"/>
    </row>
    <row r="238">
      <c r="A238" s="7"/>
      <c r="K238" s="4"/>
    </row>
    <row r="239">
      <c r="A239" s="7"/>
      <c r="K239" s="4"/>
    </row>
    <row r="240">
      <c r="A240" s="7"/>
      <c r="K240" s="4"/>
    </row>
    <row r="241">
      <c r="A241" s="7"/>
      <c r="K241" s="4"/>
    </row>
    <row r="242">
      <c r="A242" s="7"/>
      <c r="K242" s="4"/>
    </row>
    <row r="243">
      <c r="A243" s="7"/>
      <c r="K243" s="4"/>
    </row>
    <row r="244">
      <c r="A244" s="7"/>
      <c r="K244" s="4"/>
    </row>
    <row r="245">
      <c r="A245" s="7"/>
      <c r="K245" s="4"/>
    </row>
    <row r="246">
      <c r="A246" s="7"/>
      <c r="K246" s="4"/>
    </row>
    <row r="247">
      <c r="A247" s="7"/>
      <c r="K247" s="4"/>
    </row>
    <row r="248">
      <c r="A248" s="7"/>
      <c r="K248" s="4"/>
    </row>
    <row r="249">
      <c r="A249" s="7"/>
      <c r="K249" s="4"/>
    </row>
    <row r="250">
      <c r="A250" s="7"/>
      <c r="K250" s="4"/>
    </row>
    <row r="251">
      <c r="A251" s="7"/>
      <c r="K251" s="4"/>
    </row>
    <row r="252">
      <c r="A252" s="7"/>
      <c r="K252" s="4"/>
    </row>
    <row r="253">
      <c r="A253" s="7"/>
      <c r="K253" s="4"/>
    </row>
    <row r="254">
      <c r="A254" s="7"/>
      <c r="K254" s="4"/>
    </row>
    <row r="255">
      <c r="A255" s="7"/>
      <c r="K255" s="4"/>
    </row>
    <row r="256">
      <c r="A256" s="7"/>
      <c r="K256" s="4"/>
    </row>
    <row r="257">
      <c r="A257" s="7"/>
      <c r="K257" s="4"/>
    </row>
    <row r="258">
      <c r="A258" s="7"/>
      <c r="K258" s="4"/>
    </row>
    <row r="259">
      <c r="A259" s="7"/>
      <c r="K259" s="4"/>
    </row>
    <row r="260">
      <c r="A260" s="7"/>
      <c r="K260" s="4"/>
    </row>
    <row r="261">
      <c r="A261" s="7"/>
      <c r="K261" s="4"/>
    </row>
    <row r="262">
      <c r="A262" s="7"/>
      <c r="K262" s="4"/>
    </row>
    <row r="263">
      <c r="A263" s="7"/>
      <c r="K263" s="4"/>
    </row>
    <row r="264">
      <c r="A264" s="7"/>
      <c r="K264" s="4"/>
    </row>
    <row r="265">
      <c r="A265" s="7"/>
      <c r="K265" s="4"/>
    </row>
    <row r="266">
      <c r="A266" s="7"/>
      <c r="K266" s="4"/>
    </row>
    <row r="267">
      <c r="A267" s="7"/>
      <c r="K267" s="4"/>
    </row>
    <row r="268">
      <c r="A268" s="7"/>
      <c r="K268" s="4"/>
    </row>
    <row r="269">
      <c r="A269" s="7"/>
      <c r="K269" s="4"/>
    </row>
    <row r="270">
      <c r="A270" s="7"/>
      <c r="K270" s="4"/>
    </row>
    <row r="271">
      <c r="A271" s="7"/>
      <c r="K271" s="4"/>
    </row>
    <row r="272">
      <c r="A272" s="7"/>
      <c r="K272" s="4"/>
    </row>
    <row r="273">
      <c r="A273" s="7"/>
      <c r="K273" s="4"/>
    </row>
    <row r="274">
      <c r="A274" s="7"/>
      <c r="K274" s="4"/>
    </row>
    <row r="275">
      <c r="A275" s="7"/>
      <c r="K275" s="4"/>
    </row>
    <row r="276">
      <c r="A276" s="7"/>
      <c r="K276" s="4"/>
    </row>
    <row r="277">
      <c r="A277" s="7"/>
      <c r="K277" s="4"/>
    </row>
    <row r="278">
      <c r="A278" s="7"/>
      <c r="K278" s="4"/>
    </row>
    <row r="279">
      <c r="A279" s="7"/>
      <c r="K279" s="4"/>
    </row>
    <row r="280">
      <c r="A280" s="7"/>
      <c r="K280" s="4"/>
    </row>
    <row r="281">
      <c r="A281" s="7"/>
      <c r="K281" s="4"/>
    </row>
    <row r="282">
      <c r="A282" s="7"/>
      <c r="K282" s="4"/>
    </row>
    <row r="283">
      <c r="A283" s="7"/>
      <c r="K283" s="4"/>
    </row>
    <row r="284">
      <c r="A284" s="7"/>
      <c r="K284" s="4"/>
    </row>
    <row r="285">
      <c r="A285" s="7"/>
      <c r="K285" s="4"/>
    </row>
    <row r="286">
      <c r="A286" s="7"/>
      <c r="K286" s="4"/>
    </row>
    <row r="287">
      <c r="A287" s="7"/>
      <c r="K287" s="4"/>
    </row>
    <row r="288">
      <c r="A288" s="7"/>
      <c r="K288" s="4"/>
    </row>
    <row r="289">
      <c r="A289" s="7"/>
      <c r="K289" s="4"/>
    </row>
    <row r="290">
      <c r="A290" s="7"/>
      <c r="K290" s="4"/>
    </row>
    <row r="291">
      <c r="A291" s="7"/>
      <c r="K291" s="4"/>
    </row>
    <row r="292">
      <c r="A292" s="7"/>
      <c r="K292" s="4"/>
    </row>
    <row r="293">
      <c r="A293" s="7"/>
      <c r="K293" s="4"/>
    </row>
    <row r="294">
      <c r="A294" s="7"/>
      <c r="K294" s="4"/>
    </row>
    <row r="295">
      <c r="A295" s="7"/>
      <c r="K295" s="4"/>
    </row>
    <row r="296">
      <c r="A296" s="7"/>
      <c r="K296" s="4"/>
    </row>
    <row r="297">
      <c r="A297" s="7"/>
      <c r="K297" s="4"/>
    </row>
    <row r="298">
      <c r="A298" s="7"/>
      <c r="K298" s="4"/>
    </row>
    <row r="299">
      <c r="A299" s="7"/>
      <c r="K299" s="4"/>
    </row>
    <row r="300">
      <c r="A300" s="7"/>
      <c r="K300" s="4"/>
    </row>
    <row r="301">
      <c r="A301" s="7"/>
      <c r="K301" s="4"/>
    </row>
    <row r="302">
      <c r="A302" s="7"/>
      <c r="K302" s="4"/>
    </row>
    <row r="303">
      <c r="A303" s="7"/>
      <c r="K303" s="4"/>
    </row>
    <row r="304">
      <c r="A304" s="7"/>
      <c r="K304" s="4"/>
    </row>
    <row r="305">
      <c r="A305" s="7"/>
      <c r="K305" s="4"/>
    </row>
    <row r="306">
      <c r="A306" s="7"/>
      <c r="K306" s="4"/>
    </row>
    <row r="307">
      <c r="A307" s="7"/>
      <c r="K307" s="4"/>
    </row>
    <row r="308">
      <c r="A308" s="7"/>
      <c r="K308" s="4"/>
    </row>
    <row r="309">
      <c r="A309" s="7"/>
      <c r="K309" s="4"/>
    </row>
    <row r="310">
      <c r="A310" s="7"/>
      <c r="K310" s="4"/>
    </row>
    <row r="311">
      <c r="A311" s="7"/>
      <c r="K311" s="4"/>
    </row>
    <row r="312">
      <c r="A312" s="7"/>
      <c r="K312" s="4"/>
    </row>
    <row r="313">
      <c r="A313" s="7"/>
      <c r="K313" s="4"/>
    </row>
    <row r="314">
      <c r="A314" s="7"/>
      <c r="K314" s="4"/>
    </row>
    <row r="315">
      <c r="A315" s="7"/>
      <c r="K315" s="4"/>
    </row>
    <row r="316">
      <c r="A316" s="7"/>
      <c r="K316" s="4"/>
    </row>
    <row r="317">
      <c r="A317" s="7"/>
      <c r="K317" s="4"/>
    </row>
    <row r="318">
      <c r="A318" s="7"/>
      <c r="K318" s="4"/>
    </row>
    <row r="319">
      <c r="A319" s="7"/>
      <c r="K319" s="4"/>
    </row>
    <row r="320">
      <c r="A320" s="7"/>
      <c r="K320" s="4"/>
    </row>
    <row r="321">
      <c r="A321" s="7"/>
      <c r="K321" s="4"/>
    </row>
    <row r="322">
      <c r="A322" s="7"/>
      <c r="K322" s="4"/>
    </row>
    <row r="323">
      <c r="A323" s="7"/>
      <c r="K323" s="4"/>
    </row>
    <row r="324">
      <c r="A324" s="7"/>
      <c r="K324" s="4"/>
    </row>
    <row r="325">
      <c r="A325" s="7"/>
      <c r="K325" s="4"/>
    </row>
    <row r="326">
      <c r="A326" s="7"/>
      <c r="K326" s="4"/>
    </row>
    <row r="327">
      <c r="A327" s="7"/>
      <c r="K327" s="4"/>
    </row>
    <row r="328">
      <c r="A328" s="7"/>
      <c r="K328" s="4"/>
    </row>
    <row r="329">
      <c r="A329" s="7"/>
      <c r="K329" s="4"/>
    </row>
    <row r="330">
      <c r="A330" s="7"/>
      <c r="K330" s="4"/>
    </row>
    <row r="331">
      <c r="A331" s="7"/>
      <c r="K331" s="4"/>
    </row>
    <row r="332">
      <c r="A332" s="7"/>
      <c r="K332" s="4"/>
    </row>
    <row r="333">
      <c r="A333" s="7"/>
      <c r="K333" s="4"/>
    </row>
    <row r="334">
      <c r="A334" s="7"/>
      <c r="K334" s="4"/>
    </row>
    <row r="335">
      <c r="A335" s="7"/>
      <c r="K335" s="4"/>
    </row>
    <row r="336">
      <c r="A336" s="7"/>
      <c r="K336" s="4"/>
    </row>
    <row r="337">
      <c r="A337" s="7"/>
      <c r="K337" s="4"/>
    </row>
    <row r="338">
      <c r="A338" s="7"/>
      <c r="K338" s="4"/>
    </row>
    <row r="339">
      <c r="A339" s="7"/>
      <c r="K339" s="4"/>
    </row>
    <row r="340">
      <c r="A340" s="7"/>
      <c r="K340" s="4"/>
    </row>
    <row r="341">
      <c r="A341" s="7"/>
      <c r="K341" s="4"/>
    </row>
    <row r="342">
      <c r="A342" s="7"/>
      <c r="K342" s="4"/>
    </row>
    <row r="343">
      <c r="A343" s="7"/>
      <c r="K343" s="4"/>
    </row>
    <row r="344">
      <c r="A344" s="7"/>
      <c r="K344" s="4"/>
    </row>
    <row r="345">
      <c r="A345" s="7"/>
      <c r="K345" s="4"/>
    </row>
    <row r="346">
      <c r="A346" s="7"/>
      <c r="K346" s="4"/>
    </row>
    <row r="347">
      <c r="A347" s="7"/>
      <c r="K347" s="4"/>
    </row>
    <row r="348">
      <c r="A348" s="7"/>
      <c r="K348" s="4"/>
    </row>
    <row r="349">
      <c r="A349" s="7"/>
      <c r="K349" s="4"/>
    </row>
    <row r="350">
      <c r="A350" s="7"/>
      <c r="K350" s="4"/>
    </row>
    <row r="351">
      <c r="A351" s="7"/>
      <c r="K351" s="4"/>
    </row>
    <row r="352">
      <c r="A352" s="7"/>
      <c r="K352" s="4"/>
    </row>
    <row r="353">
      <c r="A353" s="7"/>
      <c r="K353" s="4"/>
    </row>
    <row r="354">
      <c r="A354" s="7"/>
      <c r="K354" s="4"/>
    </row>
    <row r="355">
      <c r="A355" s="7"/>
      <c r="K355" s="4"/>
    </row>
    <row r="356">
      <c r="A356" s="7"/>
      <c r="K356" s="4"/>
    </row>
    <row r="357">
      <c r="A357" s="7"/>
      <c r="K357" s="4"/>
    </row>
    <row r="358">
      <c r="A358" s="7"/>
      <c r="K358" s="4"/>
    </row>
    <row r="359">
      <c r="A359" s="7"/>
      <c r="K359" s="4"/>
    </row>
    <row r="360">
      <c r="A360" s="7"/>
      <c r="K360" s="4"/>
    </row>
    <row r="361">
      <c r="A361" s="7"/>
      <c r="K361" s="4"/>
    </row>
    <row r="362">
      <c r="A362" s="7"/>
      <c r="K362" s="4"/>
    </row>
    <row r="363">
      <c r="A363" s="7"/>
      <c r="K363" s="4"/>
    </row>
    <row r="364">
      <c r="A364" s="7"/>
      <c r="K364" s="4"/>
    </row>
    <row r="365">
      <c r="A365" s="7"/>
      <c r="K365" s="4"/>
    </row>
    <row r="366">
      <c r="A366" s="7"/>
      <c r="K366" s="4"/>
    </row>
    <row r="367">
      <c r="A367" s="7"/>
      <c r="K367" s="4"/>
    </row>
    <row r="368">
      <c r="A368" s="7"/>
      <c r="K368" s="4"/>
    </row>
    <row r="369">
      <c r="A369" s="7"/>
      <c r="K369" s="4"/>
    </row>
    <row r="370">
      <c r="A370" s="7"/>
      <c r="K370" s="4"/>
    </row>
    <row r="371">
      <c r="A371" s="7"/>
      <c r="K371" s="4"/>
    </row>
    <row r="372">
      <c r="A372" s="7"/>
      <c r="K372" s="4"/>
    </row>
    <row r="373">
      <c r="A373" s="7"/>
      <c r="K373" s="4"/>
    </row>
    <row r="374">
      <c r="A374" s="7"/>
      <c r="K374" s="4"/>
    </row>
    <row r="375">
      <c r="A375" s="7"/>
      <c r="K375" s="4"/>
    </row>
    <row r="376">
      <c r="A376" s="7"/>
      <c r="K376" s="4"/>
    </row>
    <row r="377">
      <c r="A377" s="7"/>
      <c r="K377" s="4"/>
    </row>
    <row r="378">
      <c r="A378" s="7"/>
      <c r="K378" s="4"/>
    </row>
    <row r="379">
      <c r="A379" s="7"/>
      <c r="K379" s="4"/>
    </row>
    <row r="380">
      <c r="A380" s="7"/>
      <c r="K380" s="4"/>
    </row>
    <row r="381">
      <c r="A381" s="7"/>
      <c r="K381" s="4"/>
    </row>
    <row r="382">
      <c r="A382" s="7"/>
      <c r="K382" s="4"/>
    </row>
    <row r="383">
      <c r="A383" s="7"/>
      <c r="K383" s="4"/>
    </row>
    <row r="384">
      <c r="A384" s="7"/>
      <c r="K384" s="4"/>
    </row>
    <row r="385">
      <c r="A385" s="7"/>
      <c r="K385" s="4"/>
    </row>
    <row r="386">
      <c r="A386" s="7"/>
      <c r="K386" s="4"/>
    </row>
    <row r="387">
      <c r="A387" s="7"/>
      <c r="K387" s="4"/>
    </row>
    <row r="388">
      <c r="A388" s="7"/>
      <c r="K388" s="4"/>
    </row>
    <row r="389">
      <c r="A389" s="7"/>
      <c r="K389" s="4"/>
    </row>
    <row r="390">
      <c r="A390" s="7"/>
      <c r="K390" s="4"/>
    </row>
    <row r="391">
      <c r="A391" s="7"/>
      <c r="K391" s="4"/>
    </row>
    <row r="392">
      <c r="A392" s="7"/>
      <c r="K392" s="4"/>
    </row>
    <row r="393">
      <c r="A393" s="7"/>
      <c r="K393" s="4"/>
    </row>
    <row r="394">
      <c r="A394" s="7"/>
      <c r="K394" s="4"/>
    </row>
    <row r="395">
      <c r="A395" s="7"/>
      <c r="K395" s="4"/>
    </row>
    <row r="396">
      <c r="A396" s="7"/>
      <c r="K396" s="4"/>
    </row>
    <row r="397">
      <c r="A397" s="7"/>
      <c r="K397" s="4"/>
    </row>
    <row r="398">
      <c r="A398" s="7"/>
      <c r="K398" s="4"/>
    </row>
    <row r="399">
      <c r="A399" s="7"/>
      <c r="K399" s="4"/>
    </row>
    <row r="400">
      <c r="A400" s="7"/>
      <c r="K400" s="4"/>
    </row>
    <row r="401">
      <c r="A401" s="7"/>
      <c r="K401" s="4"/>
    </row>
    <row r="402">
      <c r="A402" s="7"/>
      <c r="K402" s="4"/>
    </row>
    <row r="403">
      <c r="A403" s="7"/>
      <c r="K403" s="4"/>
    </row>
    <row r="404">
      <c r="A404" s="7"/>
      <c r="K404" s="4"/>
    </row>
    <row r="405">
      <c r="A405" s="7"/>
      <c r="K405" s="4"/>
    </row>
    <row r="406">
      <c r="A406" s="7"/>
      <c r="K406" s="4"/>
    </row>
    <row r="407">
      <c r="A407" s="7"/>
      <c r="K407" s="4"/>
    </row>
    <row r="408">
      <c r="A408" s="7"/>
      <c r="K408" s="4"/>
    </row>
    <row r="409">
      <c r="A409" s="7"/>
      <c r="K409" s="4"/>
    </row>
    <row r="410">
      <c r="A410" s="7"/>
      <c r="K410" s="4"/>
    </row>
    <row r="411">
      <c r="A411" s="7"/>
      <c r="K411" s="4"/>
    </row>
    <row r="412">
      <c r="A412" s="7"/>
      <c r="K412" s="4"/>
    </row>
    <row r="413">
      <c r="A413" s="7"/>
      <c r="K413" s="4"/>
    </row>
    <row r="414">
      <c r="A414" s="7"/>
      <c r="K414" s="4"/>
    </row>
    <row r="415">
      <c r="A415" s="7"/>
      <c r="K415" s="4"/>
    </row>
    <row r="416">
      <c r="A416" s="7"/>
      <c r="K416" s="4"/>
    </row>
    <row r="417">
      <c r="A417" s="7"/>
      <c r="K417" s="4"/>
    </row>
    <row r="418">
      <c r="A418" s="7"/>
      <c r="K418" s="4"/>
    </row>
    <row r="419">
      <c r="A419" s="7"/>
      <c r="K419" s="4"/>
    </row>
    <row r="420">
      <c r="A420" s="7"/>
      <c r="K420" s="4"/>
    </row>
    <row r="421">
      <c r="A421" s="7"/>
      <c r="K421" s="4"/>
    </row>
    <row r="422">
      <c r="A422" s="7"/>
      <c r="K422" s="4"/>
    </row>
    <row r="423">
      <c r="A423" s="7"/>
      <c r="K423" s="4"/>
    </row>
    <row r="424">
      <c r="A424" s="7"/>
      <c r="K424" s="4"/>
    </row>
    <row r="425">
      <c r="A425" s="7"/>
      <c r="K425" s="4"/>
    </row>
    <row r="426">
      <c r="A426" s="7"/>
      <c r="K426" s="4"/>
    </row>
    <row r="427">
      <c r="A427" s="7"/>
      <c r="K427" s="4"/>
    </row>
    <row r="428">
      <c r="A428" s="7"/>
      <c r="K428" s="4"/>
    </row>
    <row r="429">
      <c r="A429" s="7"/>
      <c r="K429" s="4"/>
    </row>
    <row r="430">
      <c r="A430" s="7"/>
      <c r="K430" s="4"/>
    </row>
    <row r="431">
      <c r="A431" s="7"/>
      <c r="K431" s="4"/>
    </row>
    <row r="432">
      <c r="A432" s="7"/>
      <c r="K432" s="4"/>
    </row>
    <row r="433">
      <c r="A433" s="7"/>
      <c r="K433" s="4"/>
    </row>
    <row r="434">
      <c r="A434" s="7"/>
      <c r="K434" s="4"/>
    </row>
    <row r="435">
      <c r="A435" s="7"/>
      <c r="K435" s="4"/>
    </row>
    <row r="436">
      <c r="A436" s="7"/>
      <c r="K436" s="4"/>
    </row>
    <row r="437">
      <c r="A437" s="7"/>
      <c r="K437" s="4"/>
    </row>
    <row r="438">
      <c r="A438" s="7"/>
      <c r="K438" s="4"/>
    </row>
    <row r="439">
      <c r="A439" s="7"/>
      <c r="K439" s="4"/>
    </row>
    <row r="440">
      <c r="A440" s="7"/>
      <c r="K440" s="4"/>
    </row>
    <row r="441">
      <c r="A441" s="7"/>
      <c r="K441" s="4"/>
    </row>
    <row r="442">
      <c r="A442" s="7"/>
      <c r="K442" s="4"/>
    </row>
    <row r="443">
      <c r="A443" s="7"/>
      <c r="K443" s="4"/>
    </row>
    <row r="444">
      <c r="A444" s="7"/>
      <c r="K444" s="4"/>
    </row>
    <row r="445">
      <c r="A445" s="7"/>
      <c r="K445" s="4"/>
    </row>
    <row r="446">
      <c r="A446" s="7"/>
      <c r="K446" s="4"/>
    </row>
    <row r="447">
      <c r="A447" s="7"/>
      <c r="K447" s="4"/>
    </row>
    <row r="448">
      <c r="A448" s="7"/>
      <c r="K448" s="4"/>
    </row>
    <row r="449">
      <c r="A449" s="7"/>
      <c r="K449" s="4"/>
    </row>
    <row r="450">
      <c r="A450" s="7"/>
      <c r="K450" s="4"/>
    </row>
    <row r="451">
      <c r="A451" s="7"/>
      <c r="K451" s="4"/>
    </row>
    <row r="452">
      <c r="A452" s="7"/>
      <c r="K452" s="4"/>
    </row>
    <row r="453">
      <c r="A453" s="7"/>
      <c r="K453" s="4"/>
    </row>
    <row r="454">
      <c r="A454" s="7"/>
      <c r="K454" s="4"/>
    </row>
    <row r="455">
      <c r="A455" s="7"/>
      <c r="K455" s="4"/>
    </row>
    <row r="456">
      <c r="A456" s="7"/>
      <c r="K456" s="4"/>
    </row>
    <row r="457">
      <c r="A457" s="7"/>
      <c r="K457" s="4"/>
    </row>
    <row r="458">
      <c r="A458" s="7"/>
      <c r="K458" s="4"/>
    </row>
    <row r="459">
      <c r="A459" s="7"/>
      <c r="K459" s="4"/>
    </row>
    <row r="460">
      <c r="A460" s="7"/>
      <c r="K460" s="4"/>
    </row>
    <row r="461">
      <c r="A461" s="7"/>
      <c r="K461" s="4"/>
    </row>
    <row r="462">
      <c r="A462" s="7"/>
      <c r="K462" s="4"/>
    </row>
    <row r="463">
      <c r="A463" s="7"/>
      <c r="K463" s="4"/>
    </row>
    <row r="464">
      <c r="A464" s="7"/>
      <c r="K464" s="4"/>
    </row>
    <row r="465">
      <c r="A465" s="7"/>
      <c r="K465" s="4"/>
    </row>
    <row r="466">
      <c r="A466" s="7"/>
      <c r="K466" s="4"/>
    </row>
    <row r="467">
      <c r="A467" s="7"/>
      <c r="K467" s="4"/>
    </row>
    <row r="468">
      <c r="A468" s="7"/>
      <c r="K468" s="4"/>
    </row>
    <row r="469">
      <c r="A469" s="7"/>
      <c r="K469" s="4"/>
    </row>
    <row r="470">
      <c r="A470" s="7"/>
      <c r="K470" s="4"/>
    </row>
    <row r="471">
      <c r="A471" s="7"/>
      <c r="K471" s="4"/>
    </row>
    <row r="472">
      <c r="A472" s="7"/>
      <c r="K472" s="4"/>
    </row>
    <row r="473">
      <c r="A473" s="7"/>
      <c r="K473" s="4"/>
    </row>
    <row r="474">
      <c r="A474" s="7"/>
      <c r="K474" s="4"/>
    </row>
    <row r="475">
      <c r="A475" s="7"/>
      <c r="K475" s="4"/>
    </row>
    <row r="476">
      <c r="A476" s="7"/>
      <c r="K476" s="4"/>
    </row>
    <row r="477">
      <c r="A477" s="7"/>
      <c r="K477" s="4"/>
    </row>
    <row r="478">
      <c r="A478" s="7"/>
      <c r="K478" s="4"/>
    </row>
    <row r="479">
      <c r="A479" s="7"/>
      <c r="K479" s="4"/>
    </row>
    <row r="480">
      <c r="A480" s="7"/>
      <c r="K480" s="4"/>
    </row>
    <row r="481">
      <c r="A481" s="7"/>
      <c r="K481" s="4"/>
    </row>
    <row r="482">
      <c r="A482" s="7"/>
      <c r="K482" s="4"/>
    </row>
    <row r="483">
      <c r="A483" s="7"/>
      <c r="K483" s="4"/>
    </row>
    <row r="484">
      <c r="A484" s="7"/>
      <c r="K484" s="4"/>
    </row>
    <row r="485">
      <c r="A485" s="7"/>
      <c r="K485" s="4"/>
    </row>
    <row r="486">
      <c r="A486" s="7"/>
      <c r="K486" s="4"/>
    </row>
    <row r="487">
      <c r="A487" s="7"/>
      <c r="K487" s="4"/>
    </row>
    <row r="488">
      <c r="A488" s="7"/>
      <c r="K488" s="4"/>
    </row>
    <row r="489">
      <c r="A489" s="7"/>
      <c r="K489" s="4"/>
    </row>
    <row r="490">
      <c r="A490" s="7"/>
      <c r="K490" s="4"/>
    </row>
    <row r="491">
      <c r="A491" s="7"/>
      <c r="K491" s="4"/>
    </row>
    <row r="492">
      <c r="A492" s="7"/>
      <c r="K492" s="4"/>
    </row>
    <row r="493">
      <c r="A493" s="7"/>
      <c r="K493" s="4"/>
    </row>
    <row r="494">
      <c r="A494" s="7"/>
      <c r="K494" s="4"/>
    </row>
    <row r="495">
      <c r="A495" s="7"/>
      <c r="K495" s="4"/>
    </row>
    <row r="496">
      <c r="A496" s="7"/>
      <c r="K496" s="4"/>
    </row>
    <row r="497">
      <c r="A497" s="7"/>
      <c r="K497" s="4"/>
    </row>
    <row r="498">
      <c r="A498" s="7"/>
      <c r="K498" s="4"/>
    </row>
    <row r="499">
      <c r="A499" s="7"/>
      <c r="K499" s="4"/>
    </row>
    <row r="500">
      <c r="A500" s="7"/>
      <c r="K500" s="4"/>
    </row>
    <row r="501">
      <c r="A501" s="7"/>
      <c r="K501" s="4"/>
    </row>
    <row r="502">
      <c r="A502" s="7"/>
      <c r="K502" s="4"/>
    </row>
    <row r="503">
      <c r="A503" s="7"/>
      <c r="K503" s="4"/>
    </row>
    <row r="504">
      <c r="A504" s="7"/>
      <c r="K504" s="4"/>
    </row>
    <row r="505">
      <c r="A505" s="7"/>
      <c r="K505" s="4"/>
    </row>
    <row r="506">
      <c r="A506" s="7"/>
      <c r="K506" s="4"/>
    </row>
    <row r="507">
      <c r="A507" s="7"/>
      <c r="K507" s="4"/>
    </row>
    <row r="508">
      <c r="A508" s="7"/>
      <c r="K508" s="4"/>
    </row>
    <row r="509">
      <c r="A509" s="7"/>
      <c r="K509" s="4"/>
    </row>
    <row r="510">
      <c r="A510" s="7"/>
      <c r="K510" s="4"/>
    </row>
    <row r="511">
      <c r="A511" s="7"/>
      <c r="K511" s="4"/>
    </row>
    <row r="512">
      <c r="A512" s="7"/>
      <c r="K512" s="4"/>
    </row>
    <row r="513">
      <c r="A513" s="7"/>
      <c r="K513" s="4"/>
    </row>
    <row r="514">
      <c r="A514" s="7"/>
      <c r="K514" s="4"/>
    </row>
    <row r="515">
      <c r="A515" s="7"/>
      <c r="K515" s="4"/>
    </row>
    <row r="516">
      <c r="A516" s="7"/>
      <c r="K516" s="4"/>
    </row>
    <row r="517">
      <c r="A517" s="7"/>
      <c r="K517" s="4"/>
    </row>
    <row r="518">
      <c r="A518" s="7"/>
      <c r="K518" s="4"/>
    </row>
    <row r="519">
      <c r="A519" s="7"/>
      <c r="K519" s="4"/>
    </row>
    <row r="520">
      <c r="A520" s="7"/>
      <c r="K520" s="4"/>
    </row>
    <row r="521">
      <c r="A521" s="7"/>
      <c r="K521" s="4"/>
    </row>
    <row r="522">
      <c r="A522" s="7"/>
      <c r="K522" s="4"/>
    </row>
    <row r="523">
      <c r="A523" s="7"/>
      <c r="K523" s="4"/>
    </row>
    <row r="524">
      <c r="A524" s="7"/>
      <c r="K524" s="4"/>
    </row>
    <row r="525">
      <c r="A525" s="7"/>
      <c r="K525" s="4"/>
    </row>
    <row r="526">
      <c r="A526" s="7"/>
      <c r="K526" s="4"/>
    </row>
    <row r="527">
      <c r="A527" s="7"/>
      <c r="K527" s="4"/>
    </row>
    <row r="528">
      <c r="A528" s="7"/>
      <c r="K528" s="4"/>
    </row>
    <row r="529">
      <c r="A529" s="7"/>
      <c r="K529" s="4"/>
    </row>
    <row r="530">
      <c r="A530" s="7"/>
      <c r="K530" s="4"/>
    </row>
    <row r="531">
      <c r="A531" s="7"/>
      <c r="K531" s="4"/>
    </row>
    <row r="532">
      <c r="A532" s="7"/>
      <c r="K532" s="4"/>
    </row>
    <row r="533">
      <c r="A533" s="7"/>
      <c r="K533" s="4"/>
    </row>
    <row r="534">
      <c r="A534" s="7"/>
      <c r="K534" s="4"/>
    </row>
    <row r="535">
      <c r="A535" s="7"/>
      <c r="K535" s="4"/>
    </row>
    <row r="536">
      <c r="A536" s="7"/>
      <c r="K536" s="4"/>
    </row>
    <row r="537">
      <c r="A537" s="7"/>
      <c r="K537" s="4"/>
    </row>
    <row r="538">
      <c r="A538" s="7"/>
      <c r="K538" s="4"/>
    </row>
    <row r="539">
      <c r="A539" s="7"/>
      <c r="K539" s="4"/>
    </row>
    <row r="540">
      <c r="A540" s="7"/>
      <c r="K540" s="4"/>
    </row>
    <row r="541">
      <c r="A541" s="7"/>
      <c r="K541" s="4"/>
    </row>
    <row r="542">
      <c r="A542" s="7"/>
      <c r="K542" s="4"/>
    </row>
    <row r="543">
      <c r="A543" s="7"/>
      <c r="K543" s="4"/>
    </row>
    <row r="544">
      <c r="A544" s="7"/>
      <c r="K544" s="4"/>
    </row>
    <row r="545">
      <c r="A545" s="7"/>
      <c r="K545" s="4"/>
    </row>
    <row r="546">
      <c r="A546" s="7"/>
      <c r="K546" s="4"/>
    </row>
    <row r="547">
      <c r="A547" s="7"/>
      <c r="K547" s="4"/>
    </row>
    <row r="548">
      <c r="A548" s="7"/>
      <c r="K548" s="4"/>
    </row>
    <row r="549">
      <c r="A549" s="7"/>
      <c r="K549" s="4"/>
    </row>
    <row r="550">
      <c r="A550" s="7"/>
      <c r="K550" s="4"/>
    </row>
    <row r="551">
      <c r="A551" s="7"/>
      <c r="K551" s="4"/>
    </row>
    <row r="552">
      <c r="A552" s="7"/>
      <c r="K552" s="4"/>
    </row>
    <row r="553">
      <c r="A553" s="7"/>
      <c r="K553" s="4"/>
    </row>
    <row r="554">
      <c r="A554" s="7"/>
      <c r="K554" s="4"/>
    </row>
    <row r="555">
      <c r="A555" s="7"/>
      <c r="K555" s="4"/>
    </row>
    <row r="556">
      <c r="A556" s="7"/>
      <c r="K556" s="4"/>
    </row>
    <row r="557">
      <c r="A557" s="7"/>
      <c r="K557" s="4"/>
    </row>
    <row r="558">
      <c r="A558" s="7"/>
      <c r="K558" s="4"/>
    </row>
    <row r="559">
      <c r="A559" s="7"/>
      <c r="K559" s="4"/>
    </row>
    <row r="560">
      <c r="A560" s="7"/>
      <c r="K560" s="4"/>
    </row>
    <row r="561">
      <c r="A561" s="7"/>
      <c r="K561" s="4"/>
    </row>
    <row r="562">
      <c r="A562" s="7"/>
      <c r="K562" s="4"/>
    </row>
    <row r="563">
      <c r="A563" s="7"/>
      <c r="K563" s="4"/>
    </row>
    <row r="564">
      <c r="A564" s="7"/>
      <c r="K564" s="4"/>
    </row>
    <row r="565">
      <c r="A565" s="7"/>
      <c r="K565" s="4"/>
    </row>
    <row r="566">
      <c r="A566" s="7"/>
      <c r="K566" s="4"/>
    </row>
    <row r="567">
      <c r="A567" s="7"/>
      <c r="K567" s="4"/>
    </row>
    <row r="568">
      <c r="A568" s="7"/>
      <c r="K568" s="4"/>
    </row>
    <row r="569">
      <c r="A569" s="7"/>
      <c r="K569" s="4"/>
    </row>
    <row r="570">
      <c r="A570" s="7"/>
      <c r="K570" s="4"/>
    </row>
    <row r="571">
      <c r="A571" s="7"/>
      <c r="K571" s="4"/>
    </row>
    <row r="572">
      <c r="A572" s="7"/>
      <c r="K572" s="4"/>
    </row>
    <row r="573">
      <c r="A573" s="7"/>
      <c r="K573" s="4"/>
    </row>
    <row r="574">
      <c r="A574" s="7"/>
      <c r="K574" s="4"/>
    </row>
    <row r="575">
      <c r="A575" s="7"/>
      <c r="K575" s="4"/>
    </row>
    <row r="576">
      <c r="A576" s="7"/>
      <c r="K576" s="4"/>
    </row>
    <row r="577">
      <c r="A577" s="7"/>
      <c r="K577" s="4"/>
    </row>
    <row r="578">
      <c r="A578" s="7"/>
      <c r="K578" s="4"/>
    </row>
    <row r="579">
      <c r="A579" s="7"/>
      <c r="K579" s="4"/>
    </row>
    <row r="580">
      <c r="A580" s="7"/>
      <c r="K580" s="4"/>
    </row>
    <row r="581">
      <c r="A581" s="7"/>
      <c r="K581" s="4"/>
    </row>
    <row r="582">
      <c r="A582" s="7"/>
      <c r="K582" s="4"/>
    </row>
    <row r="583">
      <c r="A583" s="7"/>
      <c r="K583" s="4"/>
    </row>
    <row r="584">
      <c r="A584" s="7"/>
      <c r="K584" s="4"/>
    </row>
    <row r="585">
      <c r="A585" s="7"/>
      <c r="K585" s="4"/>
    </row>
    <row r="586">
      <c r="A586" s="7"/>
      <c r="K586" s="4"/>
    </row>
    <row r="587">
      <c r="A587" s="7"/>
      <c r="K587" s="4"/>
    </row>
    <row r="588">
      <c r="A588" s="7"/>
      <c r="K588" s="4"/>
    </row>
    <row r="589">
      <c r="A589" s="7"/>
      <c r="K589" s="4"/>
    </row>
    <row r="590">
      <c r="A590" s="7"/>
      <c r="K590" s="4"/>
    </row>
    <row r="591">
      <c r="A591" s="7"/>
      <c r="K591" s="4"/>
    </row>
    <row r="592">
      <c r="A592" s="7"/>
      <c r="K592" s="4"/>
    </row>
    <row r="593">
      <c r="A593" s="7"/>
      <c r="K593" s="4"/>
    </row>
    <row r="594">
      <c r="A594" s="7"/>
      <c r="K594" s="4"/>
    </row>
    <row r="595">
      <c r="A595" s="7"/>
      <c r="K595" s="4"/>
    </row>
    <row r="596">
      <c r="A596" s="7"/>
      <c r="K596" s="4"/>
    </row>
    <row r="597">
      <c r="A597" s="7"/>
      <c r="K597" s="4"/>
    </row>
    <row r="598">
      <c r="A598" s="7"/>
      <c r="K598" s="4"/>
    </row>
    <row r="599">
      <c r="A599" s="7"/>
      <c r="K599" s="4"/>
    </row>
    <row r="600">
      <c r="A600" s="7"/>
      <c r="K600" s="4"/>
    </row>
    <row r="601">
      <c r="A601" s="7"/>
      <c r="K601" s="4"/>
    </row>
    <row r="602">
      <c r="A602" s="7"/>
      <c r="K602" s="4"/>
    </row>
    <row r="603">
      <c r="A603" s="7"/>
      <c r="K603" s="4"/>
    </row>
    <row r="604">
      <c r="A604" s="7"/>
      <c r="K604" s="4"/>
    </row>
    <row r="605">
      <c r="K605" s="4"/>
    </row>
    <row r="606">
      <c r="K606" s="4"/>
    </row>
    <row r="607">
      <c r="K607" s="4"/>
    </row>
    <row r="608">
      <c r="K608" s="4"/>
    </row>
    <row r="609">
      <c r="K609" s="4"/>
    </row>
    <row r="610">
      <c r="K610" s="4"/>
    </row>
    <row r="611">
      <c r="K611" s="4"/>
    </row>
    <row r="612">
      <c r="K612" s="4"/>
    </row>
    <row r="613">
      <c r="K613" s="4"/>
    </row>
    <row r="614">
      <c r="K614" s="4"/>
    </row>
    <row r="615">
      <c r="K615" s="4"/>
    </row>
    <row r="616">
      <c r="K616" s="4"/>
    </row>
    <row r="617">
      <c r="K617" s="4"/>
    </row>
    <row r="618">
      <c r="K618" s="4"/>
    </row>
    <row r="619">
      <c r="K619" s="4"/>
    </row>
    <row r="620">
      <c r="K620" s="4"/>
    </row>
    <row r="621">
      <c r="K621" s="4"/>
    </row>
    <row r="622">
      <c r="K622" s="4"/>
    </row>
    <row r="623">
      <c r="K623" s="4"/>
    </row>
    <row r="624">
      <c r="K624" s="4"/>
    </row>
    <row r="625">
      <c r="K625" s="4"/>
    </row>
    <row r="626">
      <c r="K626" s="4"/>
    </row>
    <row r="627">
      <c r="K627" s="4"/>
    </row>
    <row r="628">
      <c r="K628" s="4"/>
    </row>
    <row r="629">
      <c r="K629" s="4"/>
    </row>
    <row r="630">
      <c r="K630" s="4"/>
    </row>
    <row r="631">
      <c r="K631" s="4"/>
    </row>
    <row r="632">
      <c r="K632" s="4"/>
    </row>
    <row r="633">
      <c r="K633" s="4"/>
    </row>
    <row r="634">
      <c r="K634" s="4"/>
    </row>
    <row r="635">
      <c r="K635" s="4"/>
    </row>
    <row r="636">
      <c r="K636" s="4"/>
    </row>
    <row r="637">
      <c r="K637" s="4"/>
    </row>
    <row r="638">
      <c r="K638" s="4"/>
    </row>
    <row r="639">
      <c r="K639" s="4"/>
    </row>
    <row r="640">
      <c r="K640" s="4"/>
    </row>
    <row r="641">
      <c r="K641" s="4"/>
    </row>
    <row r="642">
      <c r="K642" s="4"/>
    </row>
    <row r="643">
      <c r="K643" s="4"/>
    </row>
    <row r="644">
      <c r="K644" s="4"/>
    </row>
    <row r="645">
      <c r="K645" s="4"/>
    </row>
    <row r="646">
      <c r="K646" s="4"/>
    </row>
    <row r="647">
      <c r="K647" s="4"/>
    </row>
    <row r="648">
      <c r="K648" s="4"/>
    </row>
    <row r="649">
      <c r="K649" s="4"/>
    </row>
    <row r="650">
      <c r="K650" s="4"/>
    </row>
    <row r="651">
      <c r="K651" s="4"/>
    </row>
    <row r="652">
      <c r="K652" s="4"/>
    </row>
    <row r="653">
      <c r="K653" s="4"/>
    </row>
    <row r="654">
      <c r="K654" s="4"/>
    </row>
    <row r="655">
      <c r="K655" s="4"/>
    </row>
    <row r="656">
      <c r="K656" s="4"/>
    </row>
    <row r="657">
      <c r="K657" s="4"/>
    </row>
    <row r="658">
      <c r="K658" s="4"/>
    </row>
    <row r="659">
      <c r="K659" s="4"/>
    </row>
    <row r="660">
      <c r="K660" s="4"/>
    </row>
    <row r="661">
      <c r="K661" s="4"/>
    </row>
    <row r="662">
      <c r="K662" s="4"/>
    </row>
    <row r="663">
      <c r="K663" s="4"/>
    </row>
    <row r="664">
      <c r="K664" s="4"/>
    </row>
    <row r="665">
      <c r="K665" s="4"/>
    </row>
    <row r="666">
      <c r="K666" s="4"/>
    </row>
    <row r="667">
      <c r="K667" s="4"/>
    </row>
    <row r="668">
      <c r="K668" s="4"/>
    </row>
    <row r="669">
      <c r="K669" s="4"/>
    </row>
    <row r="670">
      <c r="K670" s="4"/>
    </row>
    <row r="671">
      <c r="K671" s="4"/>
    </row>
    <row r="672">
      <c r="K672" s="4"/>
    </row>
    <row r="673">
      <c r="K673" s="4"/>
    </row>
    <row r="674">
      <c r="K674" s="4"/>
    </row>
    <row r="675">
      <c r="K675" s="4"/>
    </row>
    <row r="676">
      <c r="K676" s="4"/>
    </row>
    <row r="677">
      <c r="K677" s="4"/>
    </row>
    <row r="678">
      <c r="K678" s="4"/>
    </row>
    <row r="679">
      <c r="K679" s="4"/>
    </row>
    <row r="680">
      <c r="K680" s="4"/>
    </row>
    <row r="681">
      <c r="K681" s="4"/>
    </row>
    <row r="682">
      <c r="K682" s="4"/>
    </row>
    <row r="683">
      <c r="K683" s="4"/>
    </row>
    <row r="684">
      <c r="K684" s="4"/>
    </row>
    <row r="685">
      <c r="K685" s="4"/>
    </row>
    <row r="686">
      <c r="K686" s="4"/>
    </row>
    <row r="687">
      <c r="K687" s="4"/>
    </row>
    <row r="688">
      <c r="K688" s="4"/>
    </row>
    <row r="689">
      <c r="K689" s="4"/>
    </row>
    <row r="690">
      <c r="K690" s="4"/>
    </row>
    <row r="691">
      <c r="K691" s="4"/>
    </row>
    <row r="692">
      <c r="K692" s="4"/>
    </row>
    <row r="693">
      <c r="K693" s="4"/>
    </row>
    <row r="694">
      <c r="K694" s="4"/>
    </row>
    <row r="695">
      <c r="K695" s="4"/>
    </row>
    <row r="696">
      <c r="K696" s="4"/>
    </row>
    <row r="697">
      <c r="K697" s="4"/>
    </row>
    <row r="698">
      <c r="K698" s="4"/>
    </row>
    <row r="699">
      <c r="K699" s="4"/>
    </row>
    <row r="700">
      <c r="K700" s="4"/>
    </row>
    <row r="701">
      <c r="K701" s="4"/>
    </row>
    <row r="702">
      <c r="K702" s="4"/>
    </row>
    <row r="703">
      <c r="K703" s="4"/>
    </row>
    <row r="704">
      <c r="K704" s="4"/>
    </row>
    <row r="705">
      <c r="K705" s="4"/>
    </row>
    <row r="706">
      <c r="K706" s="4"/>
    </row>
    <row r="707">
      <c r="K707" s="4"/>
    </row>
    <row r="708">
      <c r="K708" s="4"/>
    </row>
    <row r="709">
      <c r="K709" s="4"/>
    </row>
    <row r="710">
      <c r="K710" s="4"/>
    </row>
    <row r="711">
      <c r="K711" s="4"/>
    </row>
    <row r="712">
      <c r="K712" s="4"/>
    </row>
    <row r="713">
      <c r="K713" s="4"/>
    </row>
    <row r="714">
      <c r="K714" s="4"/>
    </row>
    <row r="715">
      <c r="K715" s="4"/>
    </row>
    <row r="716">
      <c r="K716" s="4"/>
    </row>
    <row r="717">
      <c r="K717" s="4"/>
    </row>
    <row r="718">
      <c r="K718" s="4"/>
    </row>
    <row r="719">
      <c r="K719" s="4"/>
    </row>
    <row r="720">
      <c r="K720" s="4"/>
    </row>
    <row r="721">
      <c r="K721" s="4"/>
    </row>
    <row r="722">
      <c r="K722" s="4"/>
    </row>
    <row r="723">
      <c r="K723" s="4"/>
    </row>
    <row r="724">
      <c r="K724" s="4"/>
    </row>
    <row r="725">
      <c r="K725" s="4"/>
    </row>
    <row r="726">
      <c r="K726" s="4"/>
    </row>
    <row r="727">
      <c r="K727" s="4"/>
    </row>
    <row r="728">
      <c r="K728" s="4"/>
    </row>
    <row r="729">
      <c r="K729" s="4"/>
    </row>
    <row r="730">
      <c r="K730" s="4"/>
    </row>
    <row r="731">
      <c r="K731" s="4"/>
    </row>
    <row r="732">
      <c r="K732" s="4"/>
    </row>
    <row r="733">
      <c r="K733" s="4"/>
    </row>
    <row r="734">
      <c r="K734" s="4"/>
    </row>
    <row r="735">
      <c r="K735" s="4"/>
    </row>
    <row r="736">
      <c r="K736" s="4"/>
    </row>
    <row r="737">
      <c r="K737" s="4"/>
    </row>
    <row r="738">
      <c r="K738" s="4"/>
    </row>
    <row r="739">
      <c r="K739" s="4"/>
    </row>
    <row r="740">
      <c r="K740" s="4"/>
    </row>
    <row r="741">
      <c r="K741" s="4"/>
    </row>
    <row r="742">
      <c r="K742" s="4"/>
    </row>
    <row r="743">
      <c r="K743" s="4"/>
    </row>
    <row r="744">
      <c r="K744" s="4"/>
    </row>
    <row r="745">
      <c r="K745" s="4"/>
    </row>
    <row r="746">
      <c r="K746" s="4"/>
    </row>
    <row r="747">
      <c r="K747" s="4"/>
    </row>
    <row r="748">
      <c r="K748" s="4"/>
    </row>
    <row r="749">
      <c r="K749" s="4"/>
    </row>
    <row r="750">
      <c r="K750" s="4"/>
    </row>
    <row r="751">
      <c r="K751" s="4"/>
    </row>
    <row r="752">
      <c r="K752" s="4"/>
    </row>
    <row r="753">
      <c r="K753" s="4"/>
    </row>
    <row r="754">
      <c r="K754" s="4"/>
    </row>
    <row r="755">
      <c r="K755" s="4"/>
    </row>
    <row r="756">
      <c r="K756" s="4"/>
    </row>
    <row r="757">
      <c r="K757" s="4"/>
    </row>
    <row r="758">
      <c r="K758" s="4"/>
    </row>
    <row r="759">
      <c r="K759" s="4"/>
    </row>
    <row r="760">
      <c r="K760" s="4"/>
    </row>
    <row r="761">
      <c r="K761" s="4"/>
    </row>
    <row r="762">
      <c r="K762" s="4"/>
    </row>
    <row r="763">
      <c r="K763" s="4"/>
    </row>
    <row r="764">
      <c r="K764" s="4"/>
    </row>
    <row r="765">
      <c r="K765" s="4"/>
    </row>
    <row r="766">
      <c r="K766" s="4"/>
    </row>
    <row r="767">
      <c r="K767" s="4"/>
    </row>
    <row r="768">
      <c r="K768" s="4"/>
    </row>
    <row r="769">
      <c r="K769" s="4"/>
    </row>
    <row r="770">
      <c r="K770" s="4"/>
    </row>
    <row r="771">
      <c r="K771" s="4"/>
    </row>
    <row r="772">
      <c r="K772" s="4"/>
    </row>
    <row r="773">
      <c r="K773" s="4"/>
    </row>
    <row r="774">
      <c r="K774" s="4"/>
    </row>
    <row r="775">
      <c r="K775" s="4"/>
    </row>
    <row r="776">
      <c r="K776" s="4"/>
    </row>
    <row r="777">
      <c r="K777" s="4"/>
    </row>
    <row r="778">
      <c r="K778" s="4"/>
    </row>
    <row r="779">
      <c r="K779" s="4"/>
    </row>
    <row r="780">
      <c r="K780" s="4"/>
    </row>
    <row r="781">
      <c r="K781" s="4"/>
    </row>
    <row r="782">
      <c r="K782" s="4"/>
    </row>
    <row r="783">
      <c r="K783" s="4"/>
    </row>
    <row r="784">
      <c r="K784" s="4"/>
    </row>
    <row r="785">
      <c r="K785" s="4"/>
    </row>
    <row r="786">
      <c r="K786" s="4"/>
    </row>
    <row r="787">
      <c r="K787" s="4"/>
    </row>
    <row r="788">
      <c r="K788" s="4"/>
    </row>
    <row r="789">
      <c r="K789" s="4"/>
    </row>
    <row r="790">
      <c r="K790" s="4"/>
    </row>
    <row r="791">
      <c r="K791" s="4"/>
    </row>
    <row r="792">
      <c r="K792" s="4"/>
    </row>
    <row r="793">
      <c r="K793" s="4"/>
    </row>
    <row r="794">
      <c r="K794" s="4"/>
    </row>
    <row r="795">
      <c r="K795" s="4"/>
    </row>
    <row r="796">
      <c r="K796" s="4"/>
    </row>
    <row r="797">
      <c r="K797" s="4"/>
    </row>
    <row r="798">
      <c r="K798" s="4"/>
    </row>
    <row r="799">
      <c r="K799" s="4"/>
    </row>
    <row r="800">
      <c r="K800" s="4"/>
    </row>
    <row r="801">
      <c r="K801" s="4"/>
    </row>
    <row r="802">
      <c r="K802" s="4"/>
    </row>
    <row r="803">
      <c r="K803" s="4"/>
    </row>
    <row r="804">
      <c r="K804" s="4"/>
    </row>
    <row r="805">
      <c r="K805" s="4"/>
    </row>
    <row r="806">
      <c r="K806" s="4"/>
    </row>
    <row r="807">
      <c r="K807" s="4"/>
    </row>
    <row r="808">
      <c r="K808" s="4"/>
    </row>
    <row r="809">
      <c r="K809" s="4"/>
    </row>
    <row r="810">
      <c r="K810" s="4"/>
    </row>
    <row r="811">
      <c r="K811" s="4"/>
    </row>
    <row r="812">
      <c r="K812" s="4"/>
    </row>
    <row r="813">
      <c r="K813" s="4"/>
    </row>
    <row r="814">
      <c r="K814" s="4"/>
    </row>
    <row r="815">
      <c r="K815" s="4"/>
    </row>
    <row r="816">
      <c r="K816" s="4"/>
    </row>
    <row r="817">
      <c r="K817" s="4"/>
    </row>
    <row r="818">
      <c r="K818" s="4"/>
    </row>
    <row r="819">
      <c r="K819" s="4"/>
    </row>
    <row r="820">
      <c r="K820" s="4"/>
    </row>
    <row r="821">
      <c r="K821" s="4"/>
    </row>
    <row r="822">
      <c r="K822" s="4"/>
    </row>
    <row r="823">
      <c r="K823" s="4"/>
    </row>
    <row r="824">
      <c r="K824" s="4"/>
    </row>
    <row r="825">
      <c r="K825" s="4"/>
    </row>
    <row r="826">
      <c r="K826" s="4"/>
    </row>
    <row r="827">
      <c r="K827" s="4"/>
    </row>
    <row r="828">
      <c r="K828" s="4"/>
    </row>
    <row r="829">
      <c r="K829" s="4"/>
    </row>
    <row r="830">
      <c r="K830" s="4"/>
    </row>
    <row r="831">
      <c r="K831" s="4"/>
    </row>
    <row r="832">
      <c r="K832" s="4"/>
    </row>
    <row r="833">
      <c r="K833" s="4"/>
    </row>
    <row r="834">
      <c r="K834" s="4"/>
    </row>
    <row r="835">
      <c r="K835" s="4"/>
    </row>
    <row r="836">
      <c r="K836" s="4"/>
    </row>
    <row r="837">
      <c r="K837" s="4"/>
    </row>
    <row r="838">
      <c r="K838" s="4"/>
    </row>
    <row r="839">
      <c r="K839" s="4"/>
    </row>
    <row r="840">
      <c r="K840" s="4"/>
    </row>
    <row r="841">
      <c r="K841" s="4"/>
    </row>
    <row r="842">
      <c r="K842" s="4"/>
    </row>
    <row r="843">
      <c r="K843" s="4"/>
    </row>
    <row r="844">
      <c r="K844" s="4"/>
    </row>
    <row r="845">
      <c r="K845" s="4"/>
    </row>
    <row r="846">
      <c r="K846" s="4"/>
    </row>
    <row r="847">
      <c r="K847" s="4"/>
    </row>
    <row r="848">
      <c r="K848" s="4"/>
    </row>
    <row r="849">
      <c r="K849" s="4"/>
    </row>
    <row r="850">
      <c r="K850" s="4"/>
    </row>
    <row r="851">
      <c r="K851" s="4"/>
    </row>
    <row r="852">
      <c r="K852" s="4"/>
    </row>
    <row r="853">
      <c r="K853" s="4"/>
    </row>
    <row r="854">
      <c r="K854" s="4"/>
    </row>
    <row r="855">
      <c r="K855" s="4"/>
    </row>
    <row r="856">
      <c r="K856" s="4"/>
    </row>
    <row r="857">
      <c r="K857" s="4"/>
    </row>
    <row r="858">
      <c r="K858" s="4"/>
    </row>
    <row r="859">
      <c r="K859" s="4"/>
    </row>
    <row r="860">
      <c r="K860" s="4"/>
    </row>
    <row r="861">
      <c r="K861" s="4"/>
    </row>
    <row r="862">
      <c r="K862" s="4"/>
    </row>
    <row r="863">
      <c r="K863" s="4"/>
    </row>
    <row r="864">
      <c r="K864" s="4"/>
    </row>
    <row r="865">
      <c r="K865" s="4"/>
    </row>
    <row r="866">
      <c r="K866" s="4"/>
    </row>
    <row r="867">
      <c r="K867" s="4"/>
    </row>
    <row r="868">
      <c r="K868" s="4"/>
    </row>
    <row r="869">
      <c r="K869" s="4"/>
    </row>
    <row r="870">
      <c r="K870" s="4"/>
    </row>
    <row r="871">
      <c r="K871" s="4"/>
    </row>
    <row r="872">
      <c r="K872" s="4"/>
    </row>
    <row r="873">
      <c r="K873" s="4"/>
    </row>
    <row r="874">
      <c r="K874" s="4"/>
    </row>
    <row r="875">
      <c r="K875" s="4"/>
    </row>
    <row r="876">
      <c r="K876" s="4"/>
    </row>
    <row r="877">
      <c r="K877" s="4"/>
    </row>
    <row r="878">
      <c r="K878" s="4"/>
    </row>
    <row r="879">
      <c r="K879" s="4"/>
    </row>
    <row r="880">
      <c r="K880" s="4"/>
    </row>
    <row r="881">
      <c r="K881" s="4"/>
    </row>
    <row r="882">
      <c r="K882" s="4"/>
    </row>
    <row r="883">
      <c r="K883" s="4"/>
    </row>
    <row r="884">
      <c r="K884" s="4"/>
    </row>
    <row r="885">
      <c r="K885" s="4"/>
    </row>
    <row r="886">
      <c r="K886" s="4"/>
    </row>
    <row r="887">
      <c r="K887" s="4"/>
    </row>
    <row r="888">
      <c r="K888" s="4"/>
    </row>
    <row r="889">
      <c r="K889" s="4"/>
    </row>
    <row r="890">
      <c r="K890" s="4"/>
    </row>
    <row r="891">
      <c r="K891" s="4"/>
    </row>
    <row r="892">
      <c r="K892" s="4"/>
    </row>
    <row r="893">
      <c r="K893" s="4"/>
    </row>
    <row r="894">
      <c r="K894" s="4"/>
    </row>
    <row r="895">
      <c r="K895" s="4"/>
    </row>
    <row r="896">
      <c r="K896" s="4"/>
    </row>
    <row r="897">
      <c r="K897" s="4"/>
    </row>
    <row r="898">
      <c r="K898" s="4"/>
    </row>
    <row r="899">
      <c r="K899" s="4"/>
    </row>
    <row r="900">
      <c r="K900" s="4"/>
    </row>
    <row r="901">
      <c r="K901" s="4"/>
    </row>
    <row r="902">
      <c r="K902" s="4"/>
    </row>
    <row r="903">
      <c r="K903" s="4"/>
    </row>
    <row r="904">
      <c r="K904" s="4"/>
    </row>
    <row r="905">
      <c r="K905" s="4"/>
    </row>
    <row r="906">
      <c r="K906" s="4"/>
    </row>
    <row r="907">
      <c r="K907" s="4"/>
    </row>
    <row r="908">
      <c r="K908" s="4"/>
    </row>
    <row r="909">
      <c r="K909" s="4"/>
    </row>
    <row r="910">
      <c r="K910" s="4"/>
    </row>
    <row r="911">
      <c r="K911" s="4"/>
    </row>
    <row r="912">
      <c r="K912" s="4"/>
    </row>
    <row r="913">
      <c r="K913" s="4"/>
    </row>
    <row r="914">
      <c r="K914" s="4"/>
    </row>
    <row r="915">
      <c r="K915" s="4"/>
    </row>
    <row r="916">
      <c r="K916" s="4"/>
    </row>
    <row r="917">
      <c r="K917" s="4"/>
    </row>
    <row r="918">
      <c r="K918" s="4"/>
    </row>
    <row r="919">
      <c r="K919" s="4"/>
    </row>
    <row r="920">
      <c r="K920" s="4"/>
    </row>
    <row r="921">
      <c r="K921" s="4"/>
    </row>
    <row r="922">
      <c r="K922" s="4"/>
    </row>
    <row r="923">
      <c r="K923" s="4"/>
    </row>
    <row r="924">
      <c r="K924" s="4"/>
    </row>
    <row r="925">
      <c r="K925" s="4"/>
    </row>
    <row r="926">
      <c r="K926" s="4"/>
    </row>
    <row r="927">
      <c r="K927" s="4"/>
    </row>
    <row r="928">
      <c r="K928" s="4"/>
    </row>
    <row r="929">
      <c r="K929" s="4"/>
    </row>
    <row r="930">
      <c r="K930" s="4"/>
    </row>
    <row r="931">
      <c r="K931" s="4"/>
    </row>
    <row r="932">
      <c r="K932" s="4"/>
    </row>
    <row r="933">
      <c r="K933" s="4"/>
    </row>
    <row r="934">
      <c r="K934" s="4"/>
    </row>
    <row r="935">
      <c r="K935" s="4"/>
    </row>
    <row r="936">
      <c r="K936" s="4"/>
    </row>
    <row r="937">
      <c r="K937" s="4"/>
    </row>
    <row r="938">
      <c r="K938" s="4"/>
    </row>
    <row r="939">
      <c r="K939" s="4"/>
    </row>
    <row r="940">
      <c r="K940" s="4"/>
    </row>
    <row r="941">
      <c r="K941" s="4"/>
    </row>
    <row r="942">
      <c r="K942" s="4"/>
    </row>
    <row r="943">
      <c r="K943" s="4"/>
    </row>
    <row r="944">
      <c r="K944" s="4"/>
    </row>
    <row r="945">
      <c r="K945" s="4"/>
    </row>
    <row r="946">
      <c r="K946" s="4"/>
    </row>
    <row r="947">
      <c r="K947" s="4"/>
    </row>
    <row r="948">
      <c r="K948" s="4"/>
    </row>
    <row r="949">
      <c r="K949" s="4"/>
    </row>
    <row r="950">
      <c r="K950" s="4"/>
    </row>
    <row r="951">
      <c r="K951" s="4"/>
    </row>
    <row r="952">
      <c r="K952" s="4"/>
    </row>
    <row r="953">
      <c r="K953" s="4"/>
    </row>
    <row r="954">
      <c r="K954" s="4"/>
    </row>
    <row r="955">
      <c r="K955" s="4"/>
    </row>
    <row r="956">
      <c r="K956" s="4"/>
    </row>
    <row r="957">
      <c r="K957" s="4"/>
    </row>
    <row r="958">
      <c r="K958" s="4"/>
    </row>
    <row r="959">
      <c r="K959" s="4"/>
    </row>
    <row r="960">
      <c r="K960" s="4"/>
    </row>
    <row r="961">
      <c r="K961" s="4"/>
    </row>
    <row r="962">
      <c r="K962" s="4"/>
    </row>
    <row r="963">
      <c r="K963" s="4"/>
    </row>
    <row r="964">
      <c r="K964" s="4"/>
    </row>
    <row r="965">
      <c r="K965" s="4"/>
    </row>
    <row r="966">
      <c r="K966" s="4"/>
    </row>
    <row r="967">
      <c r="K967" s="4"/>
    </row>
    <row r="968">
      <c r="K968" s="4"/>
    </row>
    <row r="969">
      <c r="K969" s="4"/>
    </row>
    <row r="970">
      <c r="K970" s="4"/>
    </row>
    <row r="971">
      <c r="K971" s="4"/>
    </row>
    <row r="972">
      <c r="K972" s="4"/>
    </row>
    <row r="973">
      <c r="K973" s="4"/>
    </row>
    <row r="974">
      <c r="K974" s="4"/>
    </row>
    <row r="975">
      <c r="K975" s="4"/>
    </row>
    <row r="976">
      <c r="K976" s="4"/>
    </row>
    <row r="977">
      <c r="K977" s="4"/>
    </row>
    <row r="978">
      <c r="K978" s="4"/>
    </row>
    <row r="979">
      <c r="K979" s="4"/>
    </row>
    <row r="980">
      <c r="K980" s="4"/>
    </row>
    <row r="981">
      <c r="K981" s="4"/>
    </row>
    <row r="982">
      <c r="K982" s="4"/>
    </row>
    <row r="983">
      <c r="K983" s="4"/>
    </row>
    <row r="984">
      <c r="K984" s="4"/>
    </row>
    <row r="985">
      <c r="K985" s="4"/>
    </row>
    <row r="986">
      <c r="K986" s="4"/>
    </row>
    <row r="987">
      <c r="K987" s="4"/>
    </row>
    <row r="988">
      <c r="K988" s="4"/>
    </row>
    <row r="989">
      <c r="K989" s="4"/>
    </row>
    <row r="990">
      <c r="K990" s="4"/>
    </row>
    <row r="991">
      <c r="K991" s="4"/>
    </row>
    <row r="992">
      <c r="K992" s="4"/>
    </row>
    <row r="993">
      <c r="K993" s="4"/>
    </row>
    <row r="994">
      <c r="K994" s="4"/>
    </row>
    <row r="995">
      <c r="K995" s="4"/>
    </row>
    <row r="996">
      <c r="K996" s="4"/>
    </row>
    <row r="997">
      <c r="K997" s="4"/>
    </row>
    <row r="998">
      <c r="K998" s="4"/>
    </row>
    <row r="999">
      <c r="K999" s="4"/>
    </row>
    <row r="1000">
      <c r="K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2118</v>
      </c>
      <c r="B1" s="3" t="s">
        <v>2119</v>
      </c>
    </row>
    <row r="2">
      <c r="A2" s="4" t="str">
        <f>IFERROR(__xludf.DUMMYFUNCTION("ARRAYFORMULA(IF(master!A2:A1501="""",, REGEXEXTRACT(master!A2:A1501, ""\b(AL|AK|AZ|AR|CA|CO|CT|DE|DC|FL|GA|HI|ID|IL|IN|IA|KS|KY|LA|ME|MD|MA|MI|MN|MS|MO|MT|NE|NV|NH|NJ|NM|NY|NC|ND|OH|OK|OR|PA|RI|SC|SD|TN|TX|UT|VT|VA|WA|WV|WI|WY|AS|GU|MP|PR|VI)\b"")))"),"MI")</f>
        <v>MI</v>
      </c>
      <c r="B2" s="4">
        <f t="array" ref="B2:B1001">IF(master!K2:K1501="", "", LEN(master!K2:K1501) - LEN(SUBSTITUTE(master!K2:K1501, ",", "")))</f>
        <v>0</v>
      </c>
    </row>
    <row r="3">
      <c r="A3" s="4" t="str">
        <f>IFERROR(__xludf.DUMMYFUNCTION("""COMPUTED_VALUE"""),"MI")</f>
        <v>MI</v>
      </c>
      <c r="B3" s="4">
        <v>0.0</v>
      </c>
    </row>
    <row r="4">
      <c r="A4" s="4" t="str">
        <f>IFERROR(__xludf.DUMMYFUNCTION("""COMPUTED_VALUE"""),"MI")</f>
        <v>MI</v>
      </c>
      <c r="B4" s="4">
        <v>0.0</v>
      </c>
    </row>
    <row r="5">
      <c r="A5" s="4" t="str">
        <f>IFERROR(__xludf.DUMMYFUNCTION("""COMPUTED_VALUE"""),"MI")</f>
        <v>MI</v>
      </c>
      <c r="B5" s="4">
        <v>0.0</v>
      </c>
    </row>
    <row r="6">
      <c r="A6" s="4" t="str">
        <f>IFERROR(__xludf.DUMMYFUNCTION("""COMPUTED_VALUE"""),"MI")</f>
        <v>MI</v>
      </c>
      <c r="B6" s="4" t="s">
        <v>153</v>
      </c>
    </row>
    <row r="7">
      <c r="A7" s="4" t="str">
        <f>IFERROR(__xludf.DUMMYFUNCTION("""COMPUTED_VALUE"""),"MI")</f>
        <v>MI</v>
      </c>
      <c r="B7" s="4" t="s">
        <v>153</v>
      </c>
    </row>
    <row r="8">
      <c r="A8" s="4" t="str">
        <f>IFERROR(__xludf.DUMMYFUNCTION("""COMPUTED_VALUE"""),"MI")</f>
        <v>MI</v>
      </c>
      <c r="B8" s="4">
        <v>0.0</v>
      </c>
    </row>
    <row r="9">
      <c r="A9" s="4" t="str">
        <f>IFERROR(__xludf.DUMMYFUNCTION("""COMPUTED_VALUE"""),"MI")</f>
        <v>MI</v>
      </c>
      <c r="B9" s="4">
        <v>1025.0</v>
      </c>
    </row>
    <row r="10">
      <c r="A10" s="4" t="str">
        <f>IFERROR(__xludf.DUMMYFUNCTION("""COMPUTED_VALUE"""),"MI")</f>
        <v>MI</v>
      </c>
      <c r="B10" s="4">
        <v>1025.0</v>
      </c>
    </row>
    <row r="11">
      <c r="A11" s="4" t="str">
        <f>IFERROR(__xludf.DUMMYFUNCTION("""COMPUTED_VALUE"""),"VA")</f>
        <v>VA</v>
      </c>
      <c r="B11" s="4">
        <v>0.0</v>
      </c>
    </row>
    <row r="12">
      <c r="A12" s="4" t="str">
        <f>IFERROR(__xludf.DUMMYFUNCTION("""COMPUTED_VALUE"""),"VA")</f>
        <v>VA</v>
      </c>
      <c r="B12" s="4">
        <v>0.0</v>
      </c>
    </row>
    <row r="13">
      <c r="A13" s="4" t="str">
        <f>IFERROR(__xludf.DUMMYFUNCTION("""COMPUTED_VALUE"""),"VA")</f>
        <v>VA</v>
      </c>
      <c r="B13" s="4">
        <v>1453.0</v>
      </c>
    </row>
    <row r="14">
      <c r="A14" s="4" t="str">
        <f>IFERROR(__xludf.DUMMYFUNCTION("""COMPUTED_VALUE"""),"VA")</f>
        <v>VA</v>
      </c>
      <c r="B14" s="4">
        <v>0.0</v>
      </c>
    </row>
    <row r="15">
      <c r="A15" s="4" t="str">
        <f>IFERROR(__xludf.DUMMYFUNCTION("""COMPUTED_VALUE"""),"VA")</f>
        <v>VA</v>
      </c>
      <c r="B15" s="4">
        <v>0.0</v>
      </c>
    </row>
    <row r="16">
      <c r="A16" s="4" t="str">
        <f>IFERROR(__xludf.DUMMYFUNCTION("""COMPUTED_VALUE"""),"VA")</f>
        <v>VA</v>
      </c>
      <c r="B16" s="4" t="s">
        <v>153</v>
      </c>
    </row>
    <row r="17">
      <c r="A17" s="4" t="str">
        <f>IFERROR(__xludf.DUMMYFUNCTION("""COMPUTED_VALUE"""),"VA")</f>
        <v>VA</v>
      </c>
      <c r="B17" s="4">
        <v>97.0</v>
      </c>
    </row>
    <row r="18">
      <c r="A18" s="4" t="str">
        <f>IFERROR(__xludf.DUMMYFUNCTION("""COMPUTED_VALUE"""),"VA")</f>
        <v>VA</v>
      </c>
      <c r="B18" s="4">
        <v>0.0</v>
      </c>
    </row>
    <row r="19">
      <c r="A19" s="4" t="str">
        <f>IFERROR(__xludf.DUMMYFUNCTION("""COMPUTED_VALUE"""),"VA")</f>
        <v>VA</v>
      </c>
      <c r="B19" s="4">
        <v>145.0</v>
      </c>
    </row>
    <row r="20">
      <c r="A20" s="4" t="str">
        <f>IFERROR(__xludf.DUMMYFUNCTION("""COMPUTED_VALUE"""),"VA")</f>
        <v>VA</v>
      </c>
      <c r="B20" s="4">
        <v>0.0</v>
      </c>
    </row>
    <row r="21">
      <c r="A21" s="4" t="str">
        <f>IFERROR(__xludf.DUMMYFUNCTION("""COMPUTED_VALUE"""),"VA")</f>
        <v>VA</v>
      </c>
      <c r="B21" s="4">
        <v>105.0</v>
      </c>
    </row>
    <row r="22">
      <c r="A22" s="4" t="str">
        <f>IFERROR(__xludf.DUMMYFUNCTION("""COMPUTED_VALUE"""),"VA")</f>
        <v>VA</v>
      </c>
      <c r="B22" s="4">
        <v>1177.0</v>
      </c>
    </row>
    <row r="23">
      <c r="A23" s="4" t="str">
        <f>IFERROR(__xludf.DUMMYFUNCTION("""COMPUTED_VALUE"""),"VA")</f>
        <v>VA</v>
      </c>
      <c r="B23" s="4">
        <v>0.0</v>
      </c>
    </row>
    <row r="24">
      <c r="A24" s="4" t="str">
        <f>IFERROR(__xludf.DUMMYFUNCTION("""COMPUTED_VALUE"""),"VA")</f>
        <v>VA</v>
      </c>
      <c r="B24" s="4">
        <v>1453.0</v>
      </c>
    </row>
    <row r="25">
      <c r="A25" s="4" t="str">
        <f>IFERROR(__xludf.DUMMYFUNCTION("""COMPUTED_VALUE"""),"VA")</f>
        <v>VA</v>
      </c>
      <c r="B25" s="4">
        <v>617.0</v>
      </c>
    </row>
    <row r="26">
      <c r="A26" s="4" t="str">
        <f>IFERROR(__xludf.DUMMYFUNCTION("""COMPUTED_VALUE"""),"VA")</f>
        <v>VA</v>
      </c>
      <c r="B26" s="4">
        <v>1530.0</v>
      </c>
    </row>
    <row r="27">
      <c r="A27" s="4" t="str">
        <f>IFERROR(__xludf.DUMMYFUNCTION("""COMPUTED_VALUE"""),"MN")</f>
        <v>MN</v>
      </c>
      <c r="B27" s="4">
        <v>37.0</v>
      </c>
    </row>
    <row r="28">
      <c r="A28" s="4" t="str">
        <f>IFERROR(__xludf.DUMMYFUNCTION("""COMPUTED_VALUE"""),"MN")</f>
        <v>MN</v>
      </c>
      <c r="B28" s="4">
        <v>706.0</v>
      </c>
    </row>
    <row r="29">
      <c r="A29" s="4" t="str">
        <f>IFERROR(__xludf.DUMMYFUNCTION("""COMPUTED_VALUE"""),"MN")</f>
        <v>MN</v>
      </c>
      <c r="B29" s="4">
        <v>63.0</v>
      </c>
    </row>
    <row r="30">
      <c r="A30" s="4" t="str">
        <f>IFERROR(__xludf.DUMMYFUNCTION("""COMPUTED_VALUE"""),"MN")</f>
        <v>MN</v>
      </c>
      <c r="B30" s="4">
        <v>2.0</v>
      </c>
    </row>
    <row r="31">
      <c r="A31" s="4" t="str">
        <f>IFERROR(__xludf.DUMMYFUNCTION("""COMPUTED_VALUE"""),"MN")</f>
        <v>MN</v>
      </c>
      <c r="B31" s="4">
        <v>706.0</v>
      </c>
    </row>
    <row r="32">
      <c r="A32" s="4" t="str">
        <f>IFERROR(__xludf.DUMMYFUNCTION("""COMPUTED_VALUE"""),"MN")</f>
        <v>MN</v>
      </c>
      <c r="B32" s="4">
        <v>0.0</v>
      </c>
    </row>
    <row r="33">
      <c r="A33" s="4" t="str">
        <f>IFERROR(__xludf.DUMMYFUNCTION("""COMPUTED_VALUE"""),"MN")</f>
        <v>MN</v>
      </c>
      <c r="B33" s="4">
        <v>326.0</v>
      </c>
    </row>
    <row r="34">
      <c r="A34" s="4" t="str">
        <f>IFERROR(__xludf.DUMMYFUNCTION("""COMPUTED_VALUE"""),"MN")</f>
        <v>MN</v>
      </c>
      <c r="B34" s="4">
        <v>37.0</v>
      </c>
    </row>
    <row r="35">
      <c r="A35" s="4" t="str">
        <f>IFERROR(__xludf.DUMMYFUNCTION("""COMPUTED_VALUE"""),"MN")</f>
        <v>MN</v>
      </c>
      <c r="B35" s="4">
        <v>0.0</v>
      </c>
    </row>
    <row r="36">
      <c r="A36" s="4" t="str">
        <f>IFERROR(__xludf.DUMMYFUNCTION("""COMPUTED_VALUE"""),"MN")</f>
        <v>MN</v>
      </c>
      <c r="B36" s="4">
        <v>45.0</v>
      </c>
    </row>
    <row r="37">
      <c r="A37" s="4" t="str">
        <f>IFERROR(__xludf.DUMMYFUNCTION("""COMPUTED_VALUE"""),"MN")</f>
        <v>MN</v>
      </c>
      <c r="B37" s="4">
        <v>0.0</v>
      </c>
    </row>
    <row r="38">
      <c r="A38" s="4" t="str">
        <f>IFERROR(__xludf.DUMMYFUNCTION("""COMPUTED_VALUE"""),"MN")</f>
        <v>MN</v>
      </c>
      <c r="B38" s="4">
        <v>326.0</v>
      </c>
    </row>
    <row r="39">
      <c r="A39" s="4" t="str">
        <f>IFERROR(__xludf.DUMMYFUNCTION("""COMPUTED_VALUE"""),"MI")</f>
        <v>MI</v>
      </c>
      <c r="B39" s="4">
        <v>1559.0</v>
      </c>
    </row>
    <row r="40">
      <c r="A40" s="4" t="str">
        <f>IFERROR(__xludf.DUMMYFUNCTION("""COMPUTED_VALUE"""),"MI")</f>
        <v>MI</v>
      </c>
      <c r="B40" s="4">
        <v>0.0</v>
      </c>
    </row>
    <row r="41">
      <c r="A41" s="4" t="str">
        <f>IFERROR(__xludf.DUMMYFUNCTION("""COMPUTED_VALUE"""),"VA")</f>
        <v>VA</v>
      </c>
      <c r="B41" s="4">
        <v>1409.0</v>
      </c>
    </row>
    <row r="42">
      <c r="A42" s="4" t="str">
        <f>IFERROR(__xludf.DUMMYFUNCTION("""COMPUTED_VALUE"""),"MI")</f>
        <v>MI</v>
      </c>
      <c r="B42" s="4">
        <v>0.0</v>
      </c>
    </row>
    <row r="43">
      <c r="A43" s="4" t="str">
        <f>IFERROR(__xludf.DUMMYFUNCTION("""COMPUTED_VALUE"""),"MI")</f>
        <v>MI</v>
      </c>
      <c r="B43" s="4">
        <v>1349.0</v>
      </c>
    </row>
    <row r="44">
      <c r="A44" s="4" t="str">
        <f>IFERROR(__xludf.DUMMYFUNCTION("""COMPUTED_VALUE"""),"NC")</f>
        <v>NC</v>
      </c>
      <c r="B44" s="4">
        <v>155.0</v>
      </c>
    </row>
    <row r="45">
      <c r="A45" s="4" t="str">
        <f>IFERROR(__xludf.DUMMYFUNCTION("""COMPUTED_VALUE"""),"NC")</f>
        <v>NC</v>
      </c>
      <c r="B45" s="4">
        <v>92.0</v>
      </c>
    </row>
    <row r="46">
      <c r="A46" s="4" t="str">
        <f>IFERROR(__xludf.DUMMYFUNCTION("""COMPUTED_VALUE"""),"NC")</f>
        <v>NC</v>
      </c>
      <c r="B46" s="4">
        <v>120.0</v>
      </c>
    </row>
    <row r="47">
      <c r="A47" s="4" t="str">
        <f>IFERROR(__xludf.DUMMYFUNCTION("""COMPUTED_VALUE"""),"NC")</f>
        <v>NC</v>
      </c>
      <c r="B47" s="4">
        <v>1194.0</v>
      </c>
    </row>
    <row r="48">
      <c r="A48" s="4" t="str">
        <f>IFERROR(__xludf.DUMMYFUNCTION("""COMPUTED_VALUE"""),"FL")</f>
        <v>FL</v>
      </c>
      <c r="B48" s="4" t="s">
        <v>153</v>
      </c>
    </row>
    <row r="49">
      <c r="A49" s="4" t="str">
        <f>IFERROR(__xludf.DUMMYFUNCTION("""COMPUTED_VALUE"""),"WI")</f>
        <v>WI</v>
      </c>
      <c r="B49" s="4">
        <v>874.0</v>
      </c>
    </row>
    <row r="50">
      <c r="A50" s="4" t="str">
        <f>IFERROR(__xludf.DUMMYFUNCTION("""COMPUTED_VALUE"""),"WI")</f>
        <v>WI</v>
      </c>
      <c r="B50" s="4">
        <v>224.0</v>
      </c>
    </row>
    <row r="51">
      <c r="A51" s="4" t="str">
        <f>IFERROR(__xludf.DUMMYFUNCTION("""COMPUTED_VALUE"""),"WI")</f>
        <v>WI</v>
      </c>
      <c r="B51" s="4">
        <v>283.0</v>
      </c>
    </row>
    <row r="52">
      <c r="A52" s="4" t="str">
        <f>IFERROR(__xludf.DUMMYFUNCTION("""COMPUTED_VALUE"""),"WI")</f>
        <v>WI</v>
      </c>
      <c r="B52" s="4">
        <v>1997.0</v>
      </c>
    </row>
    <row r="53">
      <c r="A53" s="4" t="str">
        <f>IFERROR(__xludf.DUMMYFUNCTION("""COMPUTED_VALUE"""),"WI")</f>
        <v>WI</v>
      </c>
      <c r="B53" s="4">
        <v>1997.0</v>
      </c>
    </row>
    <row r="54">
      <c r="A54" s="4" t="str">
        <f>IFERROR(__xludf.DUMMYFUNCTION("""COMPUTED_VALUE"""),"MO")</f>
        <v>MO</v>
      </c>
      <c r="B54" s="4">
        <v>0.0</v>
      </c>
    </row>
    <row r="55">
      <c r="A55" s="4" t="str">
        <f>IFERROR(__xludf.DUMMYFUNCTION("""COMPUTED_VALUE"""),"MO")</f>
        <v>MO</v>
      </c>
      <c r="B55" s="4">
        <v>1458.0</v>
      </c>
    </row>
    <row r="56">
      <c r="A56" s="4" t="str">
        <f>IFERROR(__xludf.DUMMYFUNCTION("""COMPUTED_VALUE"""),"MO")</f>
        <v>MO</v>
      </c>
      <c r="B56" s="4">
        <v>1458.0</v>
      </c>
    </row>
    <row r="57">
      <c r="A57" s="4" t="str">
        <f>IFERROR(__xludf.DUMMYFUNCTION("""COMPUTED_VALUE"""),"MO")</f>
        <v>MO</v>
      </c>
      <c r="B57" s="4">
        <v>0.0</v>
      </c>
    </row>
    <row r="58">
      <c r="A58" s="4" t="str">
        <f>IFERROR(__xludf.DUMMYFUNCTION("""COMPUTED_VALUE"""),"MO")</f>
        <v>MO</v>
      </c>
      <c r="B58" s="4">
        <v>0.0</v>
      </c>
    </row>
    <row r="59">
      <c r="A59" s="4" t="str">
        <f>IFERROR(__xludf.DUMMYFUNCTION("""COMPUTED_VALUE"""),"MO")</f>
        <v>MO</v>
      </c>
      <c r="B59" s="4">
        <v>0.0</v>
      </c>
    </row>
    <row r="60">
      <c r="A60" s="4" t="str">
        <f>IFERROR(__xludf.DUMMYFUNCTION("""COMPUTED_VALUE"""),"MO")</f>
        <v>MO</v>
      </c>
      <c r="B60" s="4">
        <v>0.0</v>
      </c>
    </row>
    <row r="61">
      <c r="A61" s="4" t="str">
        <f>IFERROR(__xludf.DUMMYFUNCTION("""COMPUTED_VALUE"""),"NY")</f>
        <v>NY</v>
      </c>
      <c r="B61" s="4">
        <v>1082.0</v>
      </c>
    </row>
    <row r="62">
      <c r="A62" s="4" t="str">
        <f>IFERROR(__xludf.DUMMYFUNCTION("""COMPUTED_VALUE"""),"NY")</f>
        <v>NY</v>
      </c>
      <c r="B62" s="4">
        <v>105.0</v>
      </c>
    </row>
    <row r="63">
      <c r="A63" s="4" t="str">
        <f>IFERROR(__xludf.DUMMYFUNCTION("""COMPUTED_VALUE"""),"NY")</f>
        <v>NY</v>
      </c>
      <c r="B63" s="4">
        <v>0.0</v>
      </c>
    </row>
    <row r="64">
      <c r="A64" s="4" t="str">
        <f>IFERROR(__xludf.DUMMYFUNCTION("""COMPUTED_VALUE"""),"NY")</f>
        <v>NY</v>
      </c>
      <c r="B64" s="4">
        <v>0.0</v>
      </c>
    </row>
    <row r="65">
      <c r="A65" s="4" t="str">
        <f>IFERROR(__xludf.DUMMYFUNCTION("""COMPUTED_VALUE"""),"NJ")</f>
        <v>NJ</v>
      </c>
      <c r="B65" s="4">
        <v>0.0</v>
      </c>
    </row>
    <row r="66">
      <c r="A66" s="4" t="str">
        <f>IFERROR(__xludf.DUMMYFUNCTION("""COMPUTED_VALUE"""),"NJ")</f>
        <v>NJ</v>
      </c>
      <c r="B66" s="4">
        <v>0.0</v>
      </c>
    </row>
    <row r="67">
      <c r="A67" s="4" t="str">
        <f>IFERROR(__xludf.DUMMYFUNCTION("""COMPUTED_VALUE"""),"NJ")</f>
        <v>NJ</v>
      </c>
      <c r="B67" s="4">
        <v>72.0</v>
      </c>
    </row>
    <row r="68">
      <c r="A68" s="4" t="str">
        <f>IFERROR(__xludf.DUMMYFUNCTION("""COMPUTED_VALUE"""),"IN")</f>
        <v>IN</v>
      </c>
      <c r="B68" s="4">
        <v>0.0</v>
      </c>
    </row>
    <row r="69">
      <c r="A69" s="4" t="str">
        <f>IFERROR(__xludf.DUMMYFUNCTION("""COMPUTED_VALUE"""),"IN")</f>
        <v>IN</v>
      </c>
      <c r="B69" s="4">
        <v>0.0</v>
      </c>
    </row>
    <row r="70">
      <c r="A70" s="4" t="str">
        <f>IFERROR(__xludf.DUMMYFUNCTION("""COMPUTED_VALUE"""),"IN")</f>
        <v>IN</v>
      </c>
      <c r="B70" s="4" t="s">
        <v>153</v>
      </c>
    </row>
    <row r="71">
      <c r="A71" s="4" t="str">
        <f>IFERROR(__xludf.DUMMYFUNCTION("""COMPUTED_VALUE"""),"IN")</f>
        <v>IN</v>
      </c>
      <c r="B71" s="4">
        <v>0.0</v>
      </c>
    </row>
    <row r="72">
      <c r="A72" s="4" t="str">
        <f>IFERROR(__xludf.DUMMYFUNCTION("""COMPUTED_VALUE"""),"IN")</f>
        <v>IN</v>
      </c>
      <c r="B72" s="4">
        <v>0.0</v>
      </c>
    </row>
    <row r="73">
      <c r="A73" s="4" t="str">
        <f>IFERROR(__xludf.DUMMYFUNCTION("""COMPUTED_VALUE"""),"IN")</f>
        <v>IN</v>
      </c>
      <c r="B73" s="4" t="s">
        <v>153</v>
      </c>
    </row>
    <row r="74">
      <c r="A74" s="4" t="str">
        <f>IFERROR(__xludf.DUMMYFUNCTION("""COMPUTED_VALUE"""),"IN")</f>
        <v>IN</v>
      </c>
      <c r="B74" s="4">
        <v>0.0</v>
      </c>
    </row>
    <row r="75">
      <c r="A75" s="4" t="str">
        <f>IFERROR(__xludf.DUMMYFUNCTION("""COMPUTED_VALUE"""),"IN")</f>
        <v>IN</v>
      </c>
      <c r="B75" s="4">
        <v>1080.0</v>
      </c>
    </row>
    <row r="76">
      <c r="A76" s="4" t="str">
        <f>IFERROR(__xludf.DUMMYFUNCTION("""COMPUTED_VALUE"""),"IN")</f>
        <v>IN</v>
      </c>
      <c r="B76" s="4">
        <v>1560.0</v>
      </c>
    </row>
    <row r="77">
      <c r="A77" s="4" t="str">
        <f>IFERROR(__xludf.DUMMYFUNCTION("""COMPUTED_VALUE"""),"IN")</f>
        <v>IN</v>
      </c>
      <c r="B77" s="4">
        <v>0.0</v>
      </c>
    </row>
    <row r="78">
      <c r="A78" s="4" t="str">
        <f>IFERROR(__xludf.DUMMYFUNCTION("""COMPUTED_VALUE"""),"IN")</f>
        <v>IN</v>
      </c>
      <c r="B78" s="4">
        <v>1560.0</v>
      </c>
    </row>
    <row r="79">
      <c r="A79" s="4" t="str">
        <f>IFERROR(__xludf.DUMMYFUNCTION("""COMPUTED_VALUE"""),"IN")</f>
        <v>IN</v>
      </c>
      <c r="B79" s="4">
        <v>1080.0</v>
      </c>
    </row>
    <row r="80">
      <c r="A80" s="4" t="str">
        <f>IFERROR(__xludf.DUMMYFUNCTION("""COMPUTED_VALUE"""),"IN")</f>
        <v>IN</v>
      </c>
      <c r="B80" s="4">
        <v>0.0</v>
      </c>
    </row>
    <row r="81">
      <c r="A81" s="4" t="str">
        <f>IFERROR(__xludf.DUMMYFUNCTION("""COMPUTED_VALUE"""),"IN")</f>
        <v>IN</v>
      </c>
      <c r="B81" s="4">
        <v>1677.0</v>
      </c>
    </row>
    <row r="82">
      <c r="A82" s="4" t="str">
        <f>IFERROR(__xludf.DUMMYFUNCTION("""COMPUTED_VALUE"""),"WI")</f>
        <v>WI</v>
      </c>
      <c r="B82" s="4">
        <v>1071.0</v>
      </c>
    </row>
    <row r="83">
      <c r="A83" s="4" t="str">
        <f>IFERROR(__xludf.DUMMYFUNCTION("""COMPUTED_VALUE"""),"WI")</f>
        <v>WI</v>
      </c>
      <c r="B83" s="4">
        <v>1071.0</v>
      </c>
    </row>
    <row r="84">
      <c r="A84" s="4" t="str">
        <f>IFERROR(__xludf.DUMMYFUNCTION("""COMPUTED_VALUE"""),"IN")</f>
        <v>IN</v>
      </c>
      <c r="B84" s="4">
        <v>0.0</v>
      </c>
    </row>
    <row r="85">
      <c r="A85" s="4" t="str">
        <f>IFERROR(__xludf.DUMMYFUNCTION("""COMPUTED_VALUE"""),"SC")</f>
        <v>SC</v>
      </c>
      <c r="B85" s="4">
        <v>911.0</v>
      </c>
    </row>
    <row r="86">
      <c r="A86" s="4" t="str">
        <f>IFERROR(__xludf.DUMMYFUNCTION("""COMPUTED_VALUE"""),"OH")</f>
        <v>OH</v>
      </c>
      <c r="B86" s="4">
        <v>0.0</v>
      </c>
    </row>
    <row r="87">
      <c r="A87" s="4" t="str">
        <f>IFERROR(__xludf.DUMMYFUNCTION("""COMPUTED_VALUE"""),"NC")</f>
        <v>NC</v>
      </c>
      <c r="B87" s="4">
        <v>82.0</v>
      </c>
    </row>
    <row r="88">
      <c r="A88" s="4" t="str">
        <f>IFERROR(__xludf.DUMMYFUNCTION("""COMPUTED_VALUE"""),"AL")</f>
        <v>AL</v>
      </c>
      <c r="B88" s="4">
        <v>0.0</v>
      </c>
    </row>
    <row r="89">
      <c r="A89" s="4" t="str">
        <f>IFERROR(__xludf.DUMMYFUNCTION("""COMPUTED_VALUE"""),"AL")</f>
        <v>AL</v>
      </c>
      <c r="B89" s="4">
        <v>0.0</v>
      </c>
    </row>
    <row r="90">
      <c r="A90" s="4" t="str">
        <f>IFERROR(__xludf.DUMMYFUNCTION("""COMPUTED_VALUE"""),"CO")</f>
        <v>CO</v>
      </c>
      <c r="B90" s="4">
        <v>89.0</v>
      </c>
    </row>
    <row r="91">
      <c r="A91" s="4" t="str">
        <f>IFERROR(__xludf.DUMMYFUNCTION("""COMPUTED_VALUE"""),"CO")</f>
        <v>CO</v>
      </c>
      <c r="B91" s="4">
        <v>84.0</v>
      </c>
    </row>
    <row r="92">
      <c r="A92" s="4" t="str">
        <f>IFERROR(__xludf.DUMMYFUNCTION("""COMPUTED_VALUE"""),"CO")</f>
        <v>CO</v>
      </c>
      <c r="B92" s="4">
        <v>0.0</v>
      </c>
    </row>
    <row r="93">
      <c r="A93" s="4" t="str">
        <f>IFERROR(__xludf.DUMMYFUNCTION("""COMPUTED_VALUE"""),"CO")</f>
        <v>CO</v>
      </c>
      <c r="B93" s="4">
        <v>132.0</v>
      </c>
    </row>
    <row r="94">
      <c r="A94" s="4" t="str">
        <f>IFERROR(__xludf.DUMMYFUNCTION("""COMPUTED_VALUE"""),"CO")</f>
        <v>CO</v>
      </c>
      <c r="B94" s="4">
        <v>0.0</v>
      </c>
    </row>
    <row r="95">
      <c r="A95" s="4" t="str">
        <f>IFERROR(__xludf.DUMMYFUNCTION("""COMPUTED_VALUE"""),"CO")</f>
        <v>CO</v>
      </c>
      <c r="B95" s="4">
        <v>0.0</v>
      </c>
    </row>
    <row r="96">
      <c r="A96" s="4" t="str">
        <f>IFERROR(__xludf.DUMMYFUNCTION("""COMPUTED_VALUE"""),"CO")</f>
        <v>CO</v>
      </c>
      <c r="B96" s="4">
        <v>0.0</v>
      </c>
    </row>
    <row r="97">
      <c r="A97" s="4" t="str">
        <f>IFERROR(__xludf.DUMMYFUNCTION("""COMPUTED_VALUE"""),"CO")</f>
        <v>CO</v>
      </c>
      <c r="B97" s="4">
        <v>0.0</v>
      </c>
    </row>
    <row r="98">
      <c r="A98" s="4" t="str">
        <f>IFERROR(__xludf.DUMMYFUNCTION("""COMPUTED_VALUE"""),"CO")</f>
        <v>CO</v>
      </c>
      <c r="B98" s="4">
        <v>0.0</v>
      </c>
    </row>
    <row r="99">
      <c r="A99" s="4" t="str">
        <f>IFERROR(__xludf.DUMMYFUNCTION("""COMPUTED_VALUE"""),"CO")</f>
        <v>CO</v>
      </c>
      <c r="B99" s="4">
        <v>93.0</v>
      </c>
    </row>
    <row r="100">
      <c r="A100" s="4" t="str">
        <f>IFERROR(__xludf.DUMMYFUNCTION("""COMPUTED_VALUE"""),"CO")</f>
        <v>CO</v>
      </c>
      <c r="B100" s="4">
        <v>84.0</v>
      </c>
    </row>
    <row r="101">
      <c r="A101" s="4" t="str">
        <f>IFERROR(__xludf.DUMMYFUNCTION("""COMPUTED_VALUE"""),"SD")</f>
        <v>SD</v>
      </c>
      <c r="B101" s="4">
        <v>88.0</v>
      </c>
    </row>
    <row r="102">
      <c r="A102" s="4" t="str">
        <f>IFERROR(__xludf.DUMMYFUNCTION("""COMPUTED_VALUE"""),"SD")</f>
        <v>SD</v>
      </c>
      <c r="B102" s="4">
        <v>88.0</v>
      </c>
    </row>
    <row r="103">
      <c r="A103" s="4" t="str">
        <f>IFERROR(__xludf.DUMMYFUNCTION("""COMPUTED_VALUE"""),"SD")</f>
        <v>SD</v>
      </c>
      <c r="B103" s="4">
        <v>551.0</v>
      </c>
    </row>
    <row r="104">
      <c r="A104" s="4" t="str">
        <f>IFERROR(__xludf.DUMMYFUNCTION("""COMPUTED_VALUE"""),"SD")</f>
        <v>SD</v>
      </c>
      <c r="B104" s="4">
        <v>0.0</v>
      </c>
    </row>
    <row r="105">
      <c r="A105" s="4" t="str">
        <f>IFERROR(__xludf.DUMMYFUNCTION("""COMPUTED_VALUE"""),"IA")</f>
        <v>IA</v>
      </c>
      <c r="B105" s="4">
        <v>1073.0</v>
      </c>
    </row>
    <row r="106">
      <c r="A106" s="4" t="str">
        <f>IFERROR(__xludf.DUMMYFUNCTION("""COMPUTED_VALUE"""),"MO")</f>
        <v>MO</v>
      </c>
      <c r="B106" s="4">
        <v>0.0</v>
      </c>
    </row>
    <row r="107">
      <c r="A107" s="4" t="str">
        <f>IFERROR(__xludf.DUMMYFUNCTION("""COMPUTED_VALUE"""),"OH")</f>
        <v>OH</v>
      </c>
      <c r="B107" s="4">
        <v>1621.0</v>
      </c>
    </row>
    <row r="108">
      <c r="A108" s="4" t="str">
        <f>IFERROR(__xludf.DUMMYFUNCTION("""COMPUTED_VALUE"""),"MD")</f>
        <v>MD</v>
      </c>
      <c r="B108" s="4">
        <v>0.0</v>
      </c>
    </row>
    <row r="109">
      <c r="A109" s="4" t="str">
        <f>IFERROR(__xludf.DUMMYFUNCTION("""COMPUTED_VALUE"""),"MO")</f>
        <v>MO</v>
      </c>
      <c r="B109" s="4">
        <v>1206.0</v>
      </c>
    </row>
    <row r="110">
      <c r="A110" s="4" t="str">
        <f>IFERROR(__xludf.DUMMYFUNCTION("""COMPUTED_VALUE"""),"MO")</f>
        <v>MO</v>
      </c>
      <c r="B110" s="4">
        <v>1262.0</v>
      </c>
    </row>
    <row r="111">
      <c r="A111" s="4" t="str">
        <f>IFERROR(__xludf.DUMMYFUNCTION("""COMPUTED_VALUE"""),"MO")</f>
        <v>MO</v>
      </c>
      <c r="B111" s="4">
        <v>0.0</v>
      </c>
    </row>
    <row r="112">
      <c r="A112" s="4" t="str">
        <f>IFERROR(__xludf.DUMMYFUNCTION("""COMPUTED_VALUE"""),"MO")</f>
        <v>MO</v>
      </c>
      <c r="B112" s="4">
        <v>0.0</v>
      </c>
    </row>
    <row r="113">
      <c r="A113" s="4" t="str">
        <f>IFERROR(__xludf.DUMMYFUNCTION("""COMPUTED_VALUE"""),"MO")</f>
        <v>MO</v>
      </c>
      <c r="B113" s="4">
        <v>0.0</v>
      </c>
    </row>
    <row r="114">
      <c r="A114" s="4" t="str">
        <f>IFERROR(__xludf.DUMMYFUNCTION("""COMPUTED_VALUE"""),"PA")</f>
        <v>PA</v>
      </c>
      <c r="B114" s="4">
        <v>0.0</v>
      </c>
    </row>
    <row r="115">
      <c r="A115" s="4" t="str">
        <f>IFERROR(__xludf.DUMMYFUNCTION("""COMPUTED_VALUE"""),"PA")</f>
        <v>PA</v>
      </c>
      <c r="B115" s="4">
        <v>0.0</v>
      </c>
    </row>
    <row r="116">
      <c r="A116" s="4" t="str">
        <f>IFERROR(__xludf.DUMMYFUNCTION("""COMPUTED_VALUE"""),"PA")</f>
        <v>PA</v>
      </c>
      <c r="B116" s="4">
        <v>1155.0</v>
      </c>
    </row>
    <row r="117">
      <c r="A117" s="4" t="str">
        <f>IFERROR(__xludf.DUMMYFUNCTION("""COMPUTED_VALUE"""),"SC")</f>
        <v>SC</v>
      </c>
      <c r="B117" s="4">
        <v>142.0</v>
      </c>
    </row>
    <row r="118">
      <c r="A118" s="4" t="str">
        <f>IFERROR(__xludf.DUMMYFUNCTION("""COMPUTED_VALUE"""),"SC")</f>
        <v>SC</v>
      </c>
      <c r="B118" s="4">
        <v>1353.0</v>
      </c>
    </row>
    <row r="119">
      <c r="A119" s="4" t="str">
        <f>IFERROR(__xludf.DUMMYFUNCTION("""COMPUTED_VALUE"""),"SC")</f>
        <v>SC</v>
      </c>
      <c r="B119" s="4">
        <v>955.0</v>
      </c>
    </row>
    <row r="120">
      <c r="A120" s="4" t="str">
        <f>IFERROR(__xludf.DUMMYFUNCTION("""COMPUTED_VALUE"""),"SC")</f>
        <v>SC</v>
      </c>
      <c r="B120" s="4">
        <v>131.0</v>
      </c>
    </row>
    <row r="121">
      <c r="A121" s="4" t="str">
        <f>IFERROR(__xludf.DUMMYFUNCTION("""COMPUTED_VALUE"""),"SC")</f>
        <v>SC</v>
      </c>
      <c r="B121" s="4">
        <v>1172.0</v>
      </c>
    </row>
    <row r="122">
      <c r="A122" s="4" t="str">
        <f>IFERROR(__xludf.DUMMYFUNCTION("""COMPUTED_VALUE"""),"SC")</f>
        <v>SC</v>
      </c>
      <c r="B122" s="4">
        <v>768.0</v>
      </c>
    </row>
    <row r="123">
      <c r="A123" s="4" t="str">
        <f>IFERROR(__xludf.DUMMYFUNCTION("""COMPUTED_VALUE"""),"SC")</f>
        <v>SC</v>
      </c>
      <c r="B123" s="4">
        <v>1029.0</v>
      </c>
    </row>
    <row r="124">
      <c r="A124" s="4" t="str">
        <f>IFERROR(__xludf.DUMMYFUNCTION("""COMPUTED_VALUE"""),"TX")</f>
        <v>TX</v>
      </c>
      <c r="B124" s="4">
        <v>0.0</v>
      </c>
    </row>
    <row r="125">
      <c r="A125" s="4" t="str">
        <f>IFERROR(__xludf.DUMMYFUNCTION("""COMPUTED_VALUE"""),"TX")</f>
        <v>TX</v>
      </c>
      <c r="B125" s="4">
        <v>274.0</v>
      </c>
    </row>
    <row r="126">
      <c r="A126" s="4" t="str">
        <f>IFERROR(__xludf.DUMMYFUNCTION("""COMPUTED_VALUE"""),"TX")</f>
        <v>TX</v>
      </c>
      <c r="B126" s="4">
        <v>311.0</v>
      </c>
    </row>
    <row r="127">
      <c r="A127" s="4" t="str">
        <f>IFERROR(__xludf.DUMMYFUNCTION("""COMPUTED_VALUE"""),"TX")</f>
        <v>TX</v>
      </c>
      <c r="B127" s="4">
        <v>364.0</v>
      </c>
    </row>
    <row r="128">
      <c r="A128" s="4" t="str">
        <f>IFERROR(__xludf.DUMMYFUNCTION("""COMPUTED_VALUE"""),"TX")</f>
        <v>TX</v>
      </c>
      <c r="B128" s="4">
        <v>325.0</v>
      </c>
    </row>
    <row r="129">
      <c r="A129" s="4" t="str">
        <f>IFERROR(__xludf.DUMMYFUNCTION("""COMPUTED_VALUE"""),"TX")</f>
        <v>TX</v>
      </c>
      <c r="B129" s="4">
        <v>615.0</v>
      </c>
    </row>
    <row r="130">
      <c r="A130" s="4" t="str">
        <f>IFERROR(__xludf.DUMMYFUNCTION("""COMPUTED_VALUE"""),"TX")</f>
        <v>TX</v>
      </c>
      <c r="B130" s="4">
        <v>513.0</v>
      </c>
    </row>
    <row r="131">
      <c r="A131" s="4" t="str">
        <f>IFERROR(__xludf.DUMMYFUNCTION("""COMPUTED_VALUE"""),"TX")</f>
        <v>TX</v>
      </c>
      <c r="B131" s="4">
        <v>0.0</v>
      </c>
    </row>
    <row r="132">
      <c r="A132" s="4" t="str">
        <f>IFERROR(__xludf.DUMMYFUNCTION("""COMPUTED_VALUE"""),"TX")</f>
        <v>TX</v>
      </c>
      <c r="B132" s="4">
        <v>0.0</v>
      </c>
    </row>
    <row r="133">
      <c r="A133" s="4" t="str">
        <f>IFERROR(__xludf.DUMMYFUNCTION("""COMPUTED_VALUE"""),"TX")</f>
        <v>TX</v>
      </c>
      <c r="B133" s="4">
        <v>0.0</v>
      </c>
    </row>
    <row r="134">
      <c r="A134" s="4" t="str">
        <f>IFERROR(__xludf.DUMMYFUNCTION("""COMPUTED_VALUE"""),"TX")</f>
        <v>TX</v>
      </c>
      <c r="B134" s="4">
        <v>522.0</v>
      </c>
    </row>
    <row r="135">
      <c r="A135" s="4" t="str">
        <f>IFERROR(__xludf.DUMMYFUNCTION("""COMPUTED_VALUE"""),"TX")</f>
        <v>TX</v>
      </c>
      <c r="B135" s="4" t="s">
        <v>153</v>
      </c>
    </row>
    <row r="136">
      <c r="A136" s="4" t="str">
        <f>IFERROR(__xludf.DUMMYFUNCTION("""COMPUTED_VALUE"""),"TX")</f>
        <v>TX</v>
      </c>
      <c r="B136" s="4">
        <v>294.0</v>
      </c>
    </row>
    <row r="137">
      <c r="A137" s="4" t="str">
        <f>IFERROR(__xludf.DUMMYFUNCTION("""COMPUTED_VALUE"""),"TX")</f>
        <v>TX</v>
      </c>
      <c r="B137" s="4">
        <v>0.0</v>
      </c>
    </row>
    <row r="138">
      <c r="A138" s="4" t="str">
        <f>IFERROR(__xludf.DUMMYFUNCTION("""COMPUTED_VALUE"""),"TX")</f>
        <v>TX</v>
      </c>
      <c r="B138" s="4">
        <v>0.0</v>
      </c>
    </row>
    <row r="139">
      <c r="A139" s="4" t="str">
        <f>IFERROR(__xludf.DUMMYFUNCTION("""COMPUTED_VALUE"""),"TX")</f>
        <v>TX</v>
      </c>
      <c r="B139" s="4">
        <v>0.0</v>
      </c>
    </row>
    <row r="140">
      <c r="A140" s="4" t="str">
        <f>IFERROR(__xludf.DUMMYFUNCTION("""COMPUTED_VALUE"""),"TX")</f>
        <v>TX</v>
      </c>
      <c r="B140" s="4">
        <v>0.0</v>
      </c>
    </row>
    <row r="141">
      <c r="A141" s="4" t="str">
        <f>IFERROR(__xludf.DUMMYFUNCTION("""COMPUTED_VALUE"""),"TX")</f>
        <v>TX</v>
      </c>
      <c r="B141" s="4" t="s">
        <v>153</v>
      </c>
    </row>
    <row r="142">
      <c r="A142" s="4" t="str">
        <f>IFERROR(__xludf.DUMMYFUNCTION("""COMPUTED_VALUE"""),"TX")</f>
        <v>TX</v>
      </c>
      <c r="B142" s="4">
        <v>0.0</v>
      </c>
    </row>
    <row r="143">
      <c r="A143" s="4" t="str">
        <f>IFERROR(__xludf.DUMMYFUNCTION("""COMPUTED_VALUE"""),"TX")</f>
        <v>TX</v>
      </c>
      <c r="B143" s="4">
        <v>402.0</v>
      </c>
    </row>
    <row r="144">
      <c r="A144" s="4" t="str">
        <f>IFERROR(__xludf.DUMMYFUNCTION("""COMPUTED_VALUE"""),"TX")</f>
        <v>TX</v>
      </c>
      <c r="B144" s="4">
        <v>0.0</v>
      </c>
    </row>
    <row r="145">
      <c r="A145" s="4" t="str">
        <f>IFERROR(__xludf.DUMMYFUNCTION("""COMPUTED_VALUE"""),"TX")</f>
        <v>TX</v>
      </c>
      <c r="B145" s="4">
        <v>0.0</v>
      </c>
    </row>
    <row r="146">
      <c r="A146" s="4" t="str">
        <f>IFERROR(__xludf.DUMMYFUNCTION("""COMPUTED_VALUE"""),"TX")</f>
        <v>TX</v>
      </c>
      <c r="B146" s="4">
        <v>102.0</v>
      </c>
    </row>
    <row r="147">
      <c r="A147" s="4" t="str">
        <f>IFERROR(__xludf.DUMMYFUNCTION("""COMPUTED_VALUE"""),"TX")</f>
        <v>TX</v>
      </c>
      <c r="B147" s="4">
        <v>340.0</v>
      </c>
    </row>
    <row r="148">
      <c r="A148" s="4" t="str">
        <f>IFERROR(__xludf.DUMMYFUNCTION("""COMPUTED_VALUE"""),"TX")</f>
        <v>TX</v>
      </c>
      <c r="B148" s="4">
        <v>0.0</v>
      </c>
    </row>
    <row r="149">
      <c r="A149" s="4" t="str">
        <f>IFERROR(__xludf.DUMMYFUNCTION("""COMPUTED_VALUE"""),"TX")</f>
        <v>TX</v>
      </c>
      <c r="B149" s="4">
        <v>199.0</v>
      </c>
    </row>
    <row r="150">
      <c r="A150" s="4" t="str">
        <f>IFERROR(__xludf.DUMMYFUNCTION("""COMPUTED_VALUE"""),"TX")</f>
        <v>TX</v>
      </c>
      <c r="B150" s="4">
        <v>381.0</v>
      </c>
    </row>
    <row r="151">
      <c r="A151" s="4" t="str">
        <f>IFERROR(__xludf.DUMMYFUNCTION("""COMPUTED_VALUE"""),"IL")</f>
        <v>IL</v>
      </c>
      <c r="B151" s="4">
        <v>408.0</v>
      </c>
    </row>
    <row r="152">
      <c r="A152" s="4" t="str">
        <f>IFERROR(__xludf.DUMMYFUNCTION("""COMPUTED_VALUE"""),"IL")</f>
        <v>IL</v>
      </c>
      <c r="B152" s="4">
        <v>408.0</v>
      </c>
    </row>
    <row r="153">
      <c r="A153" s="4" t="str">
        <f>IFERROR(__xludf.DUMMYFUNCTION("""COMPUTED_VALUE"""),"IA")</f>
        <v>IA</v>
      </c>
      <c r="B153" s="4">
        <v>0.0</v>
      </c>
    </row>
    <row r="154">
      <c r="A154" s="4" t="str">
        <f>IFERROR(__xludf.DUMMYFUNCTION("""COMPUTED_VALUE"""),"MA")</f>
        <v>MA</v>
      </c>
      <c r="B154" s="4">
        <v>0.0</v>
      </c>
    </row>
    <row r="155">
      <c r="A155" s="4" t="str">
        <f>IFERROR(__xludf.DUMMYFUNCTION("""COMPUTED_VALUE"""),"TX")</f>
        <v>TX</v>
      </c>
      <c r="B155" s="4">
        <v>0.0</v>
      </c>
    </row>
    <row r="156">
      <c r="A156" s="4" t="str">
        <f>IFERROR(__xludf.DUMMYFUNCTION("""COMPUTED_VALUE"""),"MA")</f>
        <v>MA</v>
      </c>
      <c r="B156" s="4" t="s">
        <v>153</v>
      </c>
    </row>
    <row r="157">
      <c r="A157" s="4" t="str">
        <f>IFERROR(__xludf.DUMMYFUNCTION("""COMPUTED_VALUE"""),"MA")</f>
        <v>MA</v>
      </c>
      <c r="B157" s="4">
        <v>136.0</v>
      </c>
    </row>
    <row r="158">
      <c r="A158" s="4" t="str">
        <f>IFERROR(__xludf.DUMMYFUNCTION("""COMPUTED_VALUE"""),"MA")</f>
        <v>MA</v>
      </c>
      <c r="B158" s="4">
        <v>0.0</v>
      </c>
    </row>
    <row r="159">
      <c r="A159" s="4" t="str">
        <f>IFERROR(__xludf.DUMMYFUNCTION("""COMPUTED_VALUE"""),"MO")</f>
        <v>MO</v>
      </c>
      <c r="B159" s="4">
        <v>1262.0</v>
      </c>
    </row>
    <row r="160">
      <c r="A160" s="4" t="str">
        <f>IFERROR(__xludf.DUMMYFUNCTION("""COMPUTED_VALUE"""),"WA")</f>
        <v>WA</v>
      </c>
      <c r="B160" s="4">
        <v>0.0</v>
      </c>
    </row>
    <row r="161">
      <c r="A161" s="4" t="str">
        <f>IFERROR(__xludf.DUMMYFUNCTION("""COMPUTED_VALUE"""),"WA")</f>
        <v>WA</v>
      </c>
      <c r="B161" s="4">
        <v>0.0</v>
      </c>
    </row>
    <row r="162">
      <c r="A162" s="4" t="str">
        <f>IFERROR(__xludf.DUMMYFUNCTION("""COMPUTED_VALUE"""),"WA")</f>
        <v>WA</v>
      </c>
      <c r="B162" s="4">
        <v>0.0</v>
      </c>
    </row>
    <row r="163">
      <c r="A163" s="4" t="str">
        <f>IFERROR(__xludf.DUMMYFUNCTION("""COMPUTED_VALUE"""),"WA")</f>
        <v>WA</v>
      </c>
      <c r="B163" s="4">
        <v>78.0</v>
      </c>
    </row>
    <row r="164">
      <c r="A164" s="4" t="str">
        <f>IFERROR(__xludf.DUMMYFUNCTION("""COMPUTED_VALUE"""),"WA")</f>
        <v>WA</v>
      </c>
      <c r="B164" s="4">
        <v>314.0</v>
      </c>
    </row>
    <row r="165">
      <c r="A165" s="4" t="str">
        <f>IFERROR(__xludf.DUMMYFUNCTION("""COMPUTED_VALUE"""),"WA")</f>
        <v>WA</v>
      </c>
      <c r="B165" s="4">
        <v>0.0</v>
      </c>
    </row>
    <row r="166">
      <c r="A166" s="4" t="str">
        <f>IFERROR(__xludf.DUMMYFUNCTION("""COMPUTED_VALUE"""),"WA")</f>
        <v>WA</v>
      </c>
      <c r="B166" s="4">
        <v>97.0</v>
      </c>
    </row>
    <row r="167">
      <c r="A167" s="4" t="str">
        <f>IFERROR(__xludf.DUMMYFUNCTION("""COMPUTED_VALUE"""),"WA")</f>
        <v>WA</v>
      </c>
      <c r="B167" s="4">
        <v>324.0</v>
      </c>
    </row>
    <row r="168">
      <c r="A168" s="4" t="str">
        <f>IFERROR(__xludf.DUMMYFUNCTION("""COMPUTED_VALUE"""),"WA")</f>
        <v>WA</v>
      </c>
      <c r="B168" s="4">
        <v>314.0</v>
      </c>
    </row>
    <row r="169">
      <c r="A169" s="4" t="str">
        <f>IFERROR(__xludf.DUMMYFUNCTION("""COMPUTED_VALUE"""),"WA")</f>
        <v>WA</v>
      </c>
      <c r="B169" s="4">
        <v>98.0</v>
      </c>
    </row>
    <row r="170">
      <c r="A170" s="4" t="str">
        <f>IFERROR(__xludf.DUMMYFUNCTION("""COMPUTED_VALUE"""),"WA")</f>
        <v>WA</v>
      </c>
      <c r="B170" s="4">
        <v>56.0</v>
      </c>
    </row>
    <row r="171">
      <c r="A171" s="4" t="str">
        <f>IFERROR(__xludf.DUMMYFUNCTION("""COMPUTED_VALUE"""),"WA")</f>
        <v>WA</v>
      </c>
      <c r="B171" s="4">
        <v>90.0</v>
      </c>
    </row>
    <row r="172">
      <c r="A172" s="4" t="str">
        <f>IFERROR(__xludf.DUMMYFUNCTION("""COMPUTED_VALUE"""),"WA")</f>
        <v>WA</v>
      </c>
      <c r="B172" s="4">
        <v>0.0</v>
      </c>
    </row>
    <row r="173">
      <c r="A173" s="4" t="str">
        <f>IFERROR(__xludf.DUMMYFUNCTION("""COMPUTED_VALUE"""),"WA")</f>
        <v>WA</v>
      </c>
      <c r="B173" s="4">
        <v>365.0</v>
      </c>
    </row>
    <row r="174">
      <c r="A174" s="4" t="str">
        <f>IFERROR(__xludf.DUMMYFUNCTION("""COMPUTED_VALUE"""),"WA")</f>
        <v>WA</v>
      </c>
      <c r="B174" s="4">
        <v>67.0</v>
      </c>
    </row>
    <row r="175">
      <c r="A175" s="4" t="str">
        <f>IFERROR(__xludf.DUMMYFUNCTION("""COMPUTED_VALUE"""),"WA")</f>
        <v>WA</v>
      </c>
      <c r="B175" s="4">
        <v>0.0</v>
      </c>
    </row>
    <row r="176">
      <c r="A176" s="4" t="str">
        <f>IFERROR(__xludf.DUMMYFUNCTION("""COMPUTED_VALUE"""),"WA")</f>
        <v>WA</v>
      </c>
      <c r="B176" s="4">
        <v>324.0</v>
      </c>
    </row>
    <row r="177">
      <c r="A177" s="4" t="str">
        <f>IFERROR(__xludf.DUMMYFUNCTION("""COMPUTED_VALUE"""),"WA")</f>
        <v>WA</v>
      </c>
      <c r="B177" s="4">
        <v>82.0</v>
      </c>
    </row>
    <row r="178">
      <c r="A178" s="4" t="str">
        <f>IFERROR(__xludf.DUMMYFUNCTION("""COMPUTED_VALUE"""),"WA")</f>
        <v>WA</v>
      </c>
      <c r="B178" s="4">
        <v>71.0</v>
      </c>
    </row>
    <row r="179">
      <c r="A179" s="4" t="str">
        <f>IFERROR(__xludf.DUMMYFUNCTION("""COMPUTED_VALUE"""),"OH")</f>
        <v>OH</v>
      </c>
      <c r="B179" s="4">
        <v>404.0</v>
      </c>
    </row>
    <row r="180">
      <c r="A180" s="4" t="str">
        <f>IFERROR(__xludf.DUMMYFUNCTION("""COMPUTED_VALUE"""),"OH")</f>
        <v>OH</v>
      </c>
      <c r="B180" s="4">
        <v>1487.0</v>
      </c>
    </row>
    <row r="181">
      <c r="A181" s="4" t="str">
        <f>IFERROR(__xludf.DUMMYFUNCTION("""COMPUTED_VALUE"""),"OH")</f>
        <v>OH</v>
      </c>
      <c r="B181" s="4">
        <v>0.0</v>
      </c>
    </row>
    <row r="182">
      <c r="A182" s="4" t="str">
        <f>IFERROR(__xludf.DUMMYFUNCTION("""COMPUTED_VALUE"""),"OH")</f>
        <v>OH</v>
      </c>
      <c r="B182" s="4">
        <v>0.0</v>
      </c>
    </row>
    <row r="183">
      <c r="A183" s="4" t="str">
        <f>IFERROR(__xludf.DUMMYFUNCTION("""COMPUTED_VALUE"""),"OH")</f>
        <v>OH</v>
      </c>
      <c r="B183" s="4">
        <v>0.0</v>
      </c>
    </row>
    <row r="184">
      <c r="A184" s="4" t="str">
        <f>IFERROR(__xludf.DUMMYFUNCTION("""COMPUTED_VALUE"""),"OH")</f>
        <v>OH</v>
      </c>
      <c r="B184" s="4">
        <v>330.0</v>
      </c>
    </row>
    <row r="185">
      <c r="A185" s="4" t="str">
        <f>IFERROR(__xludf.DUMMYFUNCTION("""COMPUTED_VALUE"""),"OH")</f>
        <v>OH</v>
      </c>
      <c r="B185" s="4">
        <v>0.0</v>
      </c>
    </row>
    <row r="186">
      <c r="A186" s="4" t="str">
        <f>IFERROR(__xludf.DUMMYFUNCTION("""COMPUTED_VALUE"""),"OH")</f>
        <v>OH</v>
      </c>
      <c r="B186" s="4">
        <v>0.0</v>
      </c>
    </row>
    <row r="187">
      <c r="A187" s="4" t="str">
        <f>IFERROR(__xludf.DUMMYFUNCTION("""COMPUTED_VALUE"""),"OH")</f>
        <v>OH</v>
      </c>
      <c r="B187" s="4">
        <v>345.0</v>
      </c>
    </row>
    <row r="188">
      <c r="A188" s="4" t="str">
        <f>IFERROR(__xludf.DUMMYFUNCTION("""COMPUTED_VALUE"""),"OH")</f>
        <v>OH</v>
      </c>
      <c r="B188" s="4">
        <v>206.0</v>
      </c>
    </row>
    <row r="189">
      <c r="A189" s="4" t="str">
        <f>IFERROR(__xludf.DUMMYFUNCTION("""COMPUTED_VALUE"""),"OH")</f>
        <v>OH</v>
      </c>
      <c r="B189" s="4">
        <v>0.0</v>
      </c>
    </row>
    <row r="190">
      <c r="A190" s="4" t="str">
        <f>IFERROR(__xludf.DUMMYFUNCTION("""COMPUTED_VALUE"""),"OH")</f>
        <v>OH</v>
      </c>
      <c r="B190" s="4">
        <v>1569.0</v>
      </c>
    </row>
    <row r="191">
      <c r="A191" s="4" t="str">
        <f>IFERROR(__xludf.DUMMYFUNCTION("""COMPUTED_VALUE"""),"OH")</f>
        <v>OH</v>
      </c>
      <c r="B191" s="4">
        <v>1631.0</v>
      </c>
    </row>
    <row r="192">
      <c r="A192" s="4" t="str">
        <f>IFERROR(__xludf.DUMMYFUNCTION("""COMPUTED_VALUE"""),"OH")</f>
        <v>OH</v>
      </c>
      <c r="B192" s="4">
        <v>0.0</v>
      </c>
    </row>
    <row r="193">
      <c r="A193" s="4" t="str">
        <f>IFERROR(__xludf.DUMMYFUNCTION("""COMPUTED_VALUE"""),"OH")</f>
        <v>OH</v>
      </c>
      <c r="B193" s="4">
        <v>0.0</v>
      </c>
    </row>
    <row r="194">
      <c r="A194" s="4" t="str">
        <f>IFERROR(__xludf.DUMMYFUNCTION("""COMPUTED_VALUE"""),"OH")</f>
        <v>OH</v>
      </c>
      <c r="B194" s="4">
        <v>1462.0</v>
      </c>
    </row>
    <row r="195">
      <c r="A195" s="4" t="str">
        <f>IFERROR(__xludf.DUMMYFUNCTION("""COMPUTED_VALUE"""),"OH")</f>
        <v>OH</v>
      </c>
      <c r="B195" s="4">
        <v>0.0</v>
      </c>
    </row>
    <row r="196">
      <c r="A196" s="4" t="str">
        <f>IFERROR(__xludf.DUMMYFUNCTION("""COMPUTED_VALUE"""),"OH")</f>
        <v>OH</v>
      </c>
      <c r="B196" s="4">
        <v>0.0</v>
      </c>
    </row>
    <row r="197">
      <c r="A197" s="4" t="str">
        <f>IFERROR(__xludf.DUMMYFUNCTION("""COMPUTED_VALUE"""),"OH")</f>
        <v>OH</v>
      </c>
      <c r="B197" s="4">
        <v>0.0</v>
      </c>
    </row>
    <row r="198">
      <c r="A198" s="4" t="str">
        <f>IFERROR(__xludf.DUMMYFUNCTION("""COMPUTED_VALUE"""),"OH")</f>
        <v>OH</v>
      </c>
      <c r="B198" s="4">
        <v>0.0</v>
      </c>
    </row>
    <row r="199">
      <c r="A199" s="4" t="str">
        <f>IFERROR(__xludf.DUMMYFUNCTION("""COMPUTED_VALUE"""),"OH")</f>
        <v>OH</v>
      </c>
      <c r="B199" s="4">
        <v>0.0</v>
      </c>
    </row>
    <row r="200">
      <c r="A200" s="4" t="str">
        <f>IFERROR(__xludf.DUMMYFUNCTION("""COMPUTED_VALUE"""),"OH")</f>
        <v>OH</v>
      </c>
      <c r="B200" s="4">
        <v>0.0</v>
      </c>
    </row>
    <row r="201">
      <c r="A201" s="4" t="str">
        <f>IFERROR(__xludf.DUMMYFUNCTION("""COMPUTED_VALUE"""),"OH")</f>
        <v>OH</v>
      </c>
      <c r="B201" s="4">
        <v>0.0</v>
      </c>
    </row>
    <row r="202">
      <c r="A202" s="4" t="str">
        <f>IFERROR(__xludf.DUMMYFUNCTION("""COMPUTED_VALUE"""),"OH")</f>
        <v>OH</v>
      </c>
      <c r="B202" s="4">
        <v>0.0</v>
      </c>
    </row>
    <row r="203">
      <c r="A203" s="4" t="str">
        <f>IFERROR(__xludf.DUMMYFUNCTION("""COMPUTED_VALUE"""),"OH")</f>
        <v>OH</v>
      </c>
      <c r="B203" s="4" t="s">
        <v>153</v>
      </c>
    </row>
    <row r="204">
      <c r="A204" s="4" t="str">
        <f>IFERROR(__xludf.DUMMYFUNCTION("""COMPUTED_VALUE"""),"OH")</f>
        <v>OH</v>
      </c>
      <c r="B204" s="4">
        <v>1621.0</v>
      </c>
    </row>
    <row r="205">
      <c r="A205" s="4" t="str">
        <f>IFERROR(__xludf.DUMMYFUNCTION("""COMPUTED_VALUE"""),"OH")</f>
        <v>OH</v>
      </c>
      <c r="B205" s="4">
        <v>0.0</v>
      </c>
    </row>
    <row r="206">
      <c r="A206" s="4" t="str">
        <f>IFERROR(__xludf.DUMMYFUNCTION("""COMPUTED_VALUE"""),"OH")</f>
        <v>OH</v>
      </c>
      <c r="B206" s="4">
        <v>0.0</v>
      </c>
    </row>
    <row r="207">
      <c r="A207" s="4" t="str">
        <f>IFERROR(__xludf.DUMMYFUNCTION("""COMPUTED_VALUE"""),"OH")</f>
        <v>OH</v>
      </c>
      <c r="B207" s="4">
        <v>0.0</v>
      </c>
    </row>
    <row r="208">
      <c r="A208" s="4" t="str">
        <f>IFERROR(__xludf.DUMMYFUNCTION("""COMPUTED_VALUE"""),"OH")</f>
        <v>OH</v>
      </c>
      <c r="B208" s="4">
        <v>1720.0</v>
      </c>
    </row>
    <row r="209">
      <c r="A209" s="4" t="str">
        <f>IFERROR(__xludf.DUMMYFUNCTION("""COMPUTED_VALUE"""),"OH")</f>
        <v>OH</v>
      </c>
      <c r="B209" s="4">
        <v>0.0</v>
      </c>
    </row>
    <row r="210">
      <c r="A210" s="4" t="str">
        <f>IFERROR(__xludf.DUMMYFUNCTION("""COMPUTED_VALUE"""),"OH")</f>
        <v>OH</v>
      </c>
      <c r="B210" s="4" t="s">
        <v>153</v>
      </c>
    </row>
    <row r="211">
      <c r="A211" s="4" t="str">
        <f>IFERROR(__xludf.DUMMYFUNCTION("""COMPUTED_VALUE"""),"OH")</f>
        <v>OH</v>
      </c>
      <c r="B211" s="4">
        <v>0.0</v>
      </c>
    </row>
    <row r="212">
      <c r="A212" s="4" t="str">
        <f>IFERROR(__xludf.DUMMYFUNCTION("""COMPUTED_VALUE"""),"OH")</f>
        <v>OH</v>
      </c>
      <c r="B212" s="4" t="s">
        <v>153</v>
      </c>
    </row>
    <row r="213">
      <c r="A213" s="4" t="str">
        <f>IFERROR(__xludf.DUMMYFUNCTION("""COMPUTED_VALUE"""),"OH")</f>
        <v>OH</v>
      </c>
      <c r="B213" s="4">
        <v>1428.0</v>
      </c>
    </row>
    <row r="214">
      <c r="A214" s="4" t="str">
        <f>IFERROR(__xludf.DUMMYFUNCTION("""COMPUTED_VALUE"""),"OH")</f>
        <v>OH</v>
      </c>
      <c r="B214" s="4">
        <v>709.0</v>
      </c>
    </row>
    <row r="215">
      <c r="A215" s="4" t="str">
        <f>IFERROR(__xludf.DUMMYFUNCTION("""COMPUTED_VALUE"""),"OH")</f>
        <v>OH</v>
      </c>
      <c r="B215" s="4">
        <v>0.0</v>
      </c>
    </row>
    <row r="216">
      <c r="A216" s="4" t="str">
        <f>IFERROR(__xludf.DUMMYFUNCTION("""COMPUTED_VALUE"""),"OH")</f>
        <v>OH</v>
      </c>
      <c r="B216" s="4">
        <v>775.0</v>
      </c>
    </row>
    <row r="217">
      <c r="A217" s="4" t="str">
        <f>IFERROR(__xludf.DUMMYFUNCTION("""COMPUTED_VALUE"""),"OH")</f>
        <v>OH</v>
      </c>
      <c r="B217" s="4">
        <v>0.0</v>
      </c>
    </row>
    <row r="218">
      <c r="A218" s="4" t="str">
        <f>IFERROR(__xludf.DUMMYFUNCTION("""COMPUTED_VALUE"""),"OH")</f>
        <v>OH</v>
      </c>
      <c r="B218" s="4">
        <v>0.0</v>
      </c>
    </row>
    <row r="219">
      <c r="A219" s="4" t="str">
        <f>IFERROR(__xludf.DUMMYFUNCTION("""COMPUTED_VALUE"""),"OH")</f>
        <v>OH</v>
      </c>
      <c r="B219" s="4">
        <v>0.0</v>
      </c>
    </row>
    <row r="220">
      <c r="A220" s="4" t="str">
        <f>IFERROR(__xludf.DUMMYFUNCTION("""COMPUTED_VALUE"""),"OH")</f>
        <v>OH</v>
      </c>
      <c r="B220" s="4">
        <v>0.0</v>
      </c>
    </row>
    <row r="221">
      <c r="A221" s="4" t="str">
        <f>IFERROR(__xludf.DUMMYFUNCTION("""COMPUTED_VALUE"""),"OH")</f>
        <v>OH</v>
      </c>
      <c r="B221" s="4">
        <v>0.0</v>
      </c>
    </row>
    <row r="222">
      <c r="A222" s="4" t="str">
        <f>IFERROR(__xludf.DUMMYFUNCTION("""COMPUTED_VALUE"""),"OH")</f>
        <v>OH</v>
      </c>
      <c r="B222" s="4">
        <v>0.0</v>
      </c>
    </row>
    <row r="223">
      <c r="A223" s="4" t="str">
        <f>IFERROR(__xludf.DUMMYFUNCTION("""COMPUTED_VALUE"""),"OH")</f>
        <v>OH</v>
      </c>
      <c r="B223" s="4">
        <v>0.0</v>
      </c>
    </row>
    <row r="224">
      <c r="A224" s="4" t="str">
        <f>IFERROR(__xludf.DUMMYFUNCTION("""COMPUTED_VALUE"""),"OH")</f>
        <v>OH</v>
      </c>
      <c r="B224" s="4">
        <v>0.0</v>
      </c>
    </row>
    <row r="225">
      <c r="A225" s="4" t="str">
        <f>IFERROR(__xludf.DUMMYFUNCTION("""COMPUTED_VALUE"""),"OH")</f>
        <v>OH</v>
      </c>
      <c r="B225" s="4">
        <v>0.0</v>
      </c>
    </row>
    <row r="226">
      <c r="A226" s="4" t="str">
        <f>IFERROR(__xludf.DUMMYFUNCTION("""COMPUTED_VALUE"""),"OH")</f>
        <v>OH</v>
      </c>
      <c r="B226" s="4">
        <v>0.0</v>
      </c>
    </row>
    <row r="227">
      <c r="A227" s="4" t="str">
        <f>IFERROR(__xludf.DUMMYFUNCTION("""COMPUTED_VALUE"""),"OH")</f>
        <v>OH</v>
      </c>
      <c r="B227" s="4">
        <v>1351.0</v>
      </c>
    </row>
    <row r="228">
      <c r="A228" s="4" t="str">
        <f>IFERROR(__xludf.DUMMYFUNCTION("""COMPUTED_VALUE"""),"OH")</f>
        <v>OH</v>
      </c>
      <c r="B228" s="4">
        <v>0.0</v>
      </c>
    </row>
    <row r="229">
      <c r="A229" s="4" t="str">
        <f>IFERROR(__xludf.DUMMYFUNCTION("""COMPUTED_VALUE"""),"OH")</f>
        <v>OH</v>
      </c>
      <c r="B229" s="4">
        <v>1591.0</v>
      </c>
    </row>
    <row r="230">
      <c r="A230" s="4" t="str">
        <f>IFERROR(__xludf.DUMMYFUNCTION("""COMPUTED_VALUE"""),"OH")</f>
        <v>OH</v>
      </c>
      <c r="B230" s="4">
        <v>1494.0</v>
      </c>
    </row>
    <row r="231">
      <c r="A231" s="4" t="str">
        <f>IFERROR(__xludf.DUMMYFUNCTION("""COMPUTED_VALUE"""),"OH")</f>
        <v>OH</v>
      </c>
      <c r="B231" s="4">
        <v>0.0</v>
      </c>
    </row>
    <row r="232">
      <c r="A232" s="4" t="str">
        <f>IFERROR(__xludf.DUMMYFUNCTION("""COMPUTED_VALUE"""),"OH")</f>
        <v>OH</v>
      </c>
      <c r="B232" s="4">
        <v>0.0</v>
      </c>
    </row>
    <row r="233">
      <c r="A233" s="4" t="str">
        <f>IFERROR(__xludf.DUMMYFUNCTION("""COMPUTED_VALUE"""),"OH")</f>
        <v>OH</v>
      </c>
      <c r="B233" s="4">
        <v>1392.0</v>
      </c>
    </row>
    <row r="234">
      <c r="A234" s="4" t="str">
        <f>IFERROR(__xludf.DUMMYFUNCTION("""COMPUTED_VALUE"""),"OH")</f>
        <v>OH</v>
      </c>
      <c r="B234" s="4">
        <v>0.0</v>
      </c>
    </row>
    <row r="235">
      <c r="A235" s="4" t="str">
        <f>IFERROR(__xludf.DUMMYFUNCTION("""COMPUTED_VALUE"""),"OH")</f>
        <v>OH</v>
      </c>
      <c r="B235" s="4">
        <v>268.0</v>
      </c>
    </row>
    <row r="236">
      <c r="A236" s="4" t="str">
        <f>IFERROR(__xludf.DUMMYFUNCTION("""COMPUTED_VALUE"""),"OH")</f>
        <v>OH</v>
      </c>
      <c r="B236" s="4">
        <v>419.0</v>
      </c>
    </row>
    <row r="237">
      <c r="A237" s="4" t="str">
        <f>IFERROR(__xludf.DUMMYFUNCTION("""COMPUTED_VALUE"""),"OH")</f>
        <v>OH</v>
      </c>
      <c r="B237" s="4">
        <v>0.0</v>
      </c>
    </row>
    <row r="238">
      <c r="A238" s="4" t="str">
        <f>IFERROR(__xludf.DUMMYFUNCTION("""COMPUTED_VALUE"""),"OH")</f>
        <v>OH</v>
      </c>
      <c r="B238" s="4">
        <v>0.0</v>
      </c>
    </row>
    <row r="239">
      <c r="A239" s="4" t="str">
        <f>IFERROR(__xludf.DUMMYFUNCTION("""COMPUTED_VALUE"""),"OH")</f>
        <v>OH</v>
      </c>
      <c r="B239" s="4">
        <v>1705.0</v>
      </c>
    </row>
    <row r="240">
      <c r="A240" s="4" t="str">
        <f>IFERROR(__xludf.DUMMYFUNCTION("""COMPUTED_VALUE"""),"OH")</f>
        <v>OH</v>
      </c>
      <c r="B240" s="4">
        <v>626.0</v>
      </c>
    </row>
    <row r="241">
      <c r="A241" s="4" t="str">
        <f>IFERROR(__xludf.DUMMYFUNCTION("""COMPUTED_VALUE"""),"LA")</f>
        <v>LA</v>
      </c>
      <c r="B241" s="4">
        <v>0.0</v>
      </c>
    </row>
    <row r="242">
      <c r="A242" s="4" t="str">
        <f>IFERROR(__xludf.DUMMYFUNCTION("""COMPUTED_VALUE"""),"AZ")</f>
        <v>AZ</v>
      </c>
      <c r="B242" s="4">
        <v>0.0</v>
      </c>
    </row>
    <row r="243">
      <c r="A243" s="4" t="str">
        <f>IFERROR(__xludf.DUMMYFUNCTION("""COMPUTED_VALUE"""),"AZ")</f>
        <v>AZ</v>
      </c>
      <c r="B243" s="4">
        <v>0.0</v>
      </c>
    </row>
    <row r="244">
      <c r="A244" s="4" t="str">
        <f>IFERROR(__xludf.DUMMYFUNCTION("""COMPUTED_VALUE"""),"AZ")</f>
        <v>AZ</v>
      </c>
      <c r="B244" s="4">
        <v>0.0</v>
      </c>
    </row>
    <row r="245">
      <c r="A245" s="4" t="str">
        <f>IFERROR(__xludf.DUMMYFUNCTION("""COMPUTED_VALUE"""),"AR")</f>
        <v>AR</v>
      </c>
      <c r="B245" s="4">
        <v>1176.0</v>
      </c>
    </row>
    <row r="246">
      <c r="A246" s="4" t="str">
        <f>IFERROR(__xludf.DUMMYFUNCTION("""COMPUTED_VALUE"""),"AR")</f>
        <v>AR</v>
      </c>
      <c r="B246" s="4">
        <v>1176.0</v>
      </c>
    </row>
    <row r="247">
      <c r="A247" s="4" t="str">
        <f>IFERROR(__xludf.DUMMYFUNCTION("""COMPUTED_VALUE"""),"AR")</f>
        <v>AR</v>
      </c>
      <c r="B247" s="4">
        <v>60.0</v>
      </c>
    </row>
    <row r="248">
      <c r="A248" s="4" t="str">
        <f>IFERROR(__xludf.DUMMYFUNCTION("""COMPUTED_VALUE"""),"AR")</f>
        <v>AR</v>
      </c>
      <c r="B248" s="4">
        <v>35.0</v>
      </c>
    </row>
    <row r="249">
      <c r="A249" s="4" t="str">
        <f>IFERROR(__xludf.DUMMYFUNCTION("""COMPUTED_VALUE"""),"NE")</f>
        <v>NE</v>
      </c>
      <c r="B249" s="4">
        <v>540.0</v>
      </c>
    </row>
    <row r="250">
      <c r="A250" s="4" t="str">
        <f>IFERROR(__xludf.DUMMYFUNCTION("""COMPUTED_VALUE"""),"NE")</f>
        <v>NE</v>
      </c>
      <c r="B250" s="4">
        <v>0.0</v>
      </c>
    </row>
    <row r="251">
      <c r="A251" s="4" t="str">
        <f>IFERROR(__xludf.DUMMYFUNCTION("""COMPUTED_VALUE"""),"NE")</f>
        <v>NE</v>
      </c>
      <c r="B251" s="4">
        <v>936.0</v>
      </c>
    </row>
    <row r="252">
      <c r="A252" s="4" t="str">
        <f>IFERROR(__xludf.DUMMYFUNCTION("""COMPUTED_VALUE"""),"NE")</f>
        <v>NE</v>
      </c>
      <c r="B252" s="4">
        <v>795.0</v>
      </c>
    </row>
    <row r="253">
      <c r="A253" s="4" t="str">
        <f>IFERROR(__xludf.DUMMYFUNCTION("""COMPUTED_VALUE"""),"NE")</f>
        <v>NE</v>
      </c>
      <c r="B253" s="4">
        <v>540.0</v>
      </c>
    </row>
    <row r="254">
      <c r="A254" s="4" t="str">
        <f>IFERROR(__xludf.DUMMYFUNCTION("""COMPUTED_VALUE"""),"NE")</f>
        <v>NE</v>
      </c>
      <c r="B254" s="4">
        <v>31.0</v>
      </c>
    </row>
    <row r="255">
      <c r="A255" s="4" t="str">
        <f>IFERROR(__xludf.DUMMYFUNCTION("""COMPUTED_VALUE"""),"NE")</f>
        <v>NE</v>
      </c>
      <c r="B255" s="4">
        <v>220.0</v>
      </c>
    </row>
    <row r="256">
      <c r="A256" s="4" t="str">
        <f>IFERROR(__xludf.DUMMYFUNCTION("""COMPUTED_VALUE"""),"NE")</f>
        <v>NE</v>
      </c>
      <c r="B256" s="4">
        <v>0.0</v>
      </c>
    </row>
    <row r="257">
      <c r="A257" s="4" t="str">
        <f>IFERROR(__xludf.DUMMYFUNCTION("""COMPUTED_VALUE"""),"ID")</f>
        <v>ID</v>
      </c>
      <c r="B257" s="4">
        <v>5.0</v>
      </c>
    </row>
    <row r="258">
      <c r="A258" s="4" t="str">
        <f>IFERROR(__xludf.DUMMYFUNCTION("""COMPUTED_VALUE"""),"IA")</f>
        <v>IA</v>
      </c>
      <c r="B258" s="4">
        <v>0.0</v>
      </c>
    </row>
    <row r="259">
      <c r="A259" s="4" t="str">
        <f>IFERROR(__xludf.DUMMYFUNCTION("""COMPUTED_VALUE"""),"TX")</f>
        <v>TX</v>
      </c>
      <c r="B259" s="4">
        <v>340.0</v>
      </c>
    </row>
    <row r="260">
      <c r="A260" s="4" t="str">
        <f>IFERROR(__xludf.DUMMYFUNCTION("""COMPUTED_VALUE"""),"MN")</f>
        <v>MN</v>
      </c>
      <c r="B260" s="4">
        <v>0.0</v>
      </c>
    </row>
    <row r="261">
      <c r="A261" s="4" t="str">
        <f>IFERROR(__xludf.DUMMYFUNCTION("""COMPUTED_VALUE"""),"KS")</f>
        <v>KS</v>
      </c>
      <c r="B261" s="4">
        <v>125.0</v>
      </c>
    </row>
    <row r="262">
      <c r="A262" s="4" t="str">
        <f>IFERROR(__xludf.DUMMYFUNCTION("""COMPUTED_VALUE"""),"OH")</f>
        <v>OH</v>
      </c>
      <c r="B262" s="4">
        <v>626.0</v>
      </c>
    </row>
    <row r="263">
      <c r="A263" s="4" t="str">
        <f>IFERROR(__xludf.DUMMYFUNCTION("""COMPUTED_VALUE"""),"NE")</f>
        <v>NE</v>
      </c>
      <c r="B263" s="4">
        <v>0.0</v>
      </c>
    </row>
    <row r="264">
      <c r="A264" s="4" t="str">
        <f>IFERROR(__xludf.DUMMYFUNCTION("""COMPUTED_VALUE"""),"NE")</f>
        <v>NE</v>
      </c>
      <c r="B264" s="4">
        <v>795.0</v>
      </c>
    </row>
    <row r="265">
      <c r="A265" s="4" t="str">
        <f>IFERROR(__xludf.DUMMYFUNCTION("""COMPUTED_VALUE"""),"TN")</f>
        <v>TN</v>
      </c>
      <c r="B265" s="4">
        <v>1692.0</v>
      </c>
    </row>
    <row r="266">
      <c r="A266" s="4" t="str">
        <f>IFERROR(__xludf.DUMMYFUNCTION("""COMPUTED_VALUE"""),"KS")</f>
        <v>KS</v>
      </c>
      <c r="B266" s="4">
        <v>400.0</v>
      </c>
    </row>
    <row r="267">
      <c r="A267" s="4" t="str">
        <f>IFERROR(__xludf.DUMMYFUNCTION("""COMPUTED_VALUE"""),"KS")</f>
        <v>KS</v>
      </c>
      <c r="B267" s="4">
        <v>123.0</v>
      </c>
    </row>
    <row r="268">
      <c r="A268" s="4" t="str">
        <f>IFERROR(__xludf.DUMMYFUNCTION("""COMPUTED_VALUE"""),"NE")</f>
        <v>NE</v>
      </c>
      <c r="B268" s="4">
        <v>31.0</v>
      </c>
    </row>
    <row r="269">
      <c r="A269" s="4" t="str">
        <f>IFERROR(__xludf.DUMMYFUNCTION("""COMPUTED_VALUE"""),"ID")</f>
        <v>ID</v>
      </c>
      <c r="B269" s="4">
        <v>5.0</v>
      </c>
    </row>
    <row r="270">
      <c r="A270" s="4" t="str">
        <f>IFERROR(__xludf.DUMMYFUNCTION("""COMPUTED_VALUE"""),"SD")</f>
        <v>SD</v>
      </c>
      <c r="B270" s="4">
        <v>0.0</v>
      </c>
    </row>
    <row r="271">
      <c r="A271" s="4" t="str">
        <f>IFERROR(__xludf.DUMMYFUNCTION("""COMPUTED_VALUE"""),"OK")</f>
        <v>OK</v>
      </c>
      <c r="B271" s="4">
        <v>397.0</v>
      </c>
    </row>
    <row r="272">
      <c r="A272" s="4" t="str">
        <f>IFERROR(__xludf.DUMMYFUNCTION("""COMPUTED_VALUE"""),"OK")</f>
        <v>OK</v>
      </c>
      <c r="B272" s="4">
        <v>546.0</v>
      </c>
    </row>
    <row r="273">
      <c r="A273" s="4" t="str">
        <f>IFERROR(__xludf.DUMMYFUNCTION("""COMPUTED_VALUE"""),"OK")</f>
        <v>OK</v>
      </c>
      <c r="B273" s="4">
        <v>54.0</v>
      </c>
    </row>
    <row r="274">
      <c r="A274" s="4" t="str">
        <f>IFERROR(__xludf.DUMMYFUNCTION("""COMPUTED_VALUE"""),"OK")</f>
        <v>OK</v>
      </c>
      <c r="B274" s="4">
        <v>0.0</v>
      </c>
    </row>
    <row r="275">
      <c r="A275" s="4" t="str">
        <f>IFERROR(__xludf.DUMMYFUNCTION("""COMPUTED_VALUE"""),"OK")</f>
        <v>OK</v>
      </c>
      <c r="B275" s="4">
        <v>0.0</v>
      </c>
    </row>
    <row r="276">
      <c r="A276" s="4" t="str">
        <f>IFERROR(__xludf.DUMMYFUNCTION("""COMPUTED_VALUE"""),"OK")</f>
        <v>OK</v>
      </c>
      <c r="B276" s="4">
        <v>0.0</v>
      </c>
    </row>
    <row r="277">
      <c r="A277" s="4" t="str">
        <f>IFERROR(__xludf.DUMMYFUNCTION("""COMPUTED_VALUE"""),"OK")</f>
        <v>OK</v>
      </c>
      <c r="B277" s="4">
        <v>558.0</v>
      </c>
    </row>
    <row r="278">
      <c r="A278" s="4" t="str">
        <f>IFERROR(__xludf.DUMMYFUNCTION("""COMPUTED_VALUE"""),"OK")</f>
        <v>OK</v>
      </c>
      <c r="B278" s="4">
        <v>0.0</v>
      </c>
    </row>
    <row r="279">
      <c r="A279" s="4" t="str">
        <f>IFERROR(__xludf.DUMMYFUNCTION("""COMPUTED_VALUE"""),"OK")</f>
        <v>OK</v>
      </c>
      <c r="B279" s="4">
        <v>0.0</v>
      </c>
    </row>
    <row r="280">
      <c r="A280" s="4" t="str">
        <f>IFERROR(__xludf.DUMMYFUNCTION("""COMPUTED_VALUE"""),"OK")</f>
        <v>OK</v>
      </c>
      <c r="B280" s="4">
        <v>0.0</v>
      </c>
    </row>
    <row r="281">
      <c r="A281" s="4" t="str">
        <f>IFERROR(__xludf.DUMMYFUNCTION("""COMPUTED_VALUE"""),"OK")</f>
        <v>OK</v>
      </c>
      <c r="B281" s="4">
        <v>93.0</v>
      </c>
    </row>
    <row r="282">
      <c r="A282" s="4" t="str">
        <f>IFERROR(__xludf.DUMMYFUNCTION("""COMPUTED_VALUE"""),"PA")</f>
        <v>PA</v>
      </c>
      <c r="B282" s="4">
        <v>0.0</v>
      </c>
    </row>
    <row r="283">
      <c r="A283" s="4" t="str">
        <f>IFERROR(__xludf.DUMMYFUNCTION("""COMPUTED_VALUE"""),"#N/A")</f>
        <v>#N/A</v>
      </c>
      <c r="B283" s="4">
        <v>0.0</v>
      </c>
    </row>
    <row r="284">
      <c r="A284" s="4" t="str">
        <f>IFERROR(__xludf.DUMMYFUNCTION("""COMPUTED_VALUE"""),"NE")</f>
        <v>NE</v>
      </c>
      <c r="B284" s="4">
        <v>0.0</v>
      </c>
    </row>
    <row r="285">
      <c r="A285" s="4" t="str">
        <f>IFERROR(__xludf.DUMMYFUNCTION("""COMPUTED_VALUE"""),"NE")</f>
        <v>NE</v>
      </c>
      <c r="B285" s="4">
        <v>936.0</v>
      </c>
    </row>
    <row r="286">
      <c r="A286" s="4" t="str">
        <f>IFERROR(__xludf.DUMMYFUNCTION("""COMPUTED_VALUE"""),"KY")</f>
        <v>KY</v>
      </c>
      <c r="B286" s="4">
        <v>0.0</v>
      </c>
    </row>
    <row r="287">
      <c r="A287" s="4" t="str">
        <f>IFERROR(__xludf.DUMMYFUNCTION("""COMPUTED_VALUE"""),"KY")</f>
        <v>KY</v>
      </c>
      <c r="B287" s="4">
        <v>0.0</v>
      </c>
    </row>
    <row r="288">
      <c r="A288" s="4" t="str">
        <f>IFERROR(__xludf.DUMMYFUNCTION("""COMPUTED_VALUE"""),"IA")</f>
        <v>IA</v>
      </c>
      <c r="B288" s="4">
        <v>51.0</v>
      </c>
    </row>
    <row r="289">
      <c r="A289" s="4" t="str">
        <f>IFERROR(__xludf.DUMMYFUNCTION("""COMPUTED_VALUE"""),"IA")</f>
        <v>IA</v>
      </c>
      <c r="B289" s="4">
        <v>87.0</v>
      </c>
    </row>
    <row r="290">
      <c r="A290" s="4" t="str">
        <f>IFERROR(__xludf.DUMMYFUNCTION("""COMPUTED_VALUE"""),"IA")</f>
        <v>IA</v>
      </c>
      <c r="B290" s="4">
        <v>182.0</v>
      </c>
    </row>
    <row r="291">
      <c r="A291" s="4" t="str">
        <f>IFERROR(__xludf.DUMMYFUNCTION("""COMPUTED_VALUE"""),"IA")</f>
        <v>IA</v>
      </c>
      <c r="B291" s="4">
        <v>182.0</v>
      </c>
    </row>
    <row r="292">
      <c r="A292" s="4" t="str">
        <f>IFERROR(__xludf.DUMMYFUNCTION("""COMPUTED_VALUE"""),"IA")</f>
        <v>IA</v>
      </c>
      <c r="B292" s="4">
        <v>936.0</v>
      </c>
    </row>
    <row r="293">
      <c r="A293" s="4" t="str">
        <f>IFERROR(__xludf.DUMMYFUNCTION("""COMPUTED_VALUE"""),"IA")</f>
        <v>IA</v>
      </c>
      <c r="B293" s="4">
        <v>0.0</v>
      </c>
    </row>
    <row r="294">
      <c r="A294" s="4" t="str">
        <f>IFERROR(__xludf.DUMMYFUNCTION("""COMPUTED_VALUE"""),"IA")</f>
        <v>IA</v>
      </c>
      <c r="B294" s="4">
        <v>0.0</v>
      </c>
    </row>
    <row r="295">
      <c r="A295" s="4" t="str">
        <f>IFERROR(__xludf.DUMMYFUNCTION("""COMPUTED_VALUE"""),"IA")</f>
        <v>IA</v>
      </c>
      <c r="B295" s="4">
        <v>0.0</v>
      </c>
    </row>
    <row r="296">
      <c r="A296" s="4" t="str">
        <f>IFERROR(__xludf.DUMMYFUNCTION("""COMPUTED_VALUE"""),"IA")</f>
        <v>IA</v>
      </c>
      <c r="B296" s="4">
        <v>118.0</v>
      </c>
    </row>
    <row r="297">
      <c r="A297" s="4" t="str">
        <f>IFERROR(__xludf.DUMMYFUNCTION("""COMPUTED_VALUE"""),"IA")</f>
        <v>IA</v>
      </c>
      <c r="B297" s="4">
        <v>0.0</v>
      </c>
    </row>
    <row r="298">
      <c r="A298" s="4" t="str">
        <f>IFERROR(__xludf.DUMMYFUNCTION("""COMPUTED_VALUE"""),"IA")</f>
        <v>IA</v>
      </c>
      <c r="B298" s="4">
        <v>118.0</v>
      </c>
    </row>
    <row r="299">
      <c r="A299" s="4" t="str">
        <f>IFERROR(__xludf.DUMMYFUNCTION("""COMPUTED_VALUE"""),"IA")</f>
        <v>IA</v>
      </c>
      <c r="B299" s="4">
        <v>936.0</v>
      </c>
    </row>
    <row r="300">
      <c r="A300" s="4" t="str">
        <f>IFERROR(__xludf.DUMMYFUNCTION("""COMPUTED_VALUE"""),"IA")</f>
        <v>IA</v>
      </c>
      <c r="B300" s="4">
        <v>0.0</v>
      </c>
    </row>
    <row r="301">
      <c r="A301" s="4" t="str">
        <f>IFERROR(__xludf.DUMMYFUNCTION("""COMPUTED_VALUE"""),"IA")</f>
        <v>IA</v>
      </c>
      <c r="B301" s="4">
        <v>87.0</v>
      </c>
    </row>
    <row r="302">
      <c r="A302" s="4" t="str">
        <f>IFERROR(__xludf.DUMMYFUNCTION("""COMPUTED_VALUE"""),"IA")</f>
        <v>IA</v>
      </c>
      <c r="B302" s="4">
        <v>958.0</v>
      </c>
    </row>
    <row r="303">
      <c r="A303" s="4" t="str">
        <f>IFERROR(__xludf.DUMMYFUNCTION("""COMPUTED_VALUE"""),"IA")</f>
        <v>IA</v>
      </c>
      <c r="B303" s="4">
        <v>51.0</v>
      </c>
    </row>
    <row r="304">
      <c r="A304" s="4" t="str">
        <f>IFERROR(__xludf.DUMMYFUNCTION("""COMPUTED_VALUE"""),"IA")</f>
        <v>IA</v>
      </c>
      <c r="B304" s="4">
        <v>1073.0</v>
      </c>
    </row>
    <row r="305">
      <c r="A305" s="4" t="str">
        <f>IFERROR(__xludf.DUMMYFUNCTION("""COMPUTED_VALUE"""),"IA")</f>
        <v>IA</v>
      </c>
      <c r="B305" s="4">
        <v>76.0</v>
      </c>
    </row>
    <row r="306">
      <c r="A306" s="4" t="str">
        <f>IFERROR(__xludf.DUMMYFUNCTION("""COMPUTED_VALUE"""),"IA")</f>
        <v>IA</v>
      </c>
      <c r="B306" s="4">
        <v>0.0</v>
      </c>
    </row>
    <row r="307">
      <c r="A307" s="4" t="str">
        <f>IFERROR(__xludf.DUMMYFUNCTION("""COMPUTED_VALUE"""),"IA")</f>
        <v>IA</v>
      </c>
      <c r="B307" s="4">
        <v>0.0</v>
      </c>
    </row>
    <row r="308">
      <c r="A308" s="4" t="str">
        <f>IFERROR(__xludf.DUMMYFUNCTION("""COMPUTED_VALUE"""),"IA")</f>
        <v>IA</v>
      </c>
      <c r="B308" s="4">
        <v>0.0</v>
      </c>
    </row>
    <row r="309">
      <c r="A309" s="4" t="str">
        <f>IFERROR(__xludf.DUMMYFUNCTION("""COMPUTED_VALUE"""),"ME")</f>
        <v>ME</v>
      </c>
      <c r="B309" s="4">
        <v>0.0</v>
      </c>
    </row>
    <row r="310">
      <c r="A310" s="4" t="str">
        <f>IFERROR(__xludf.DUMMYFUNCTION("""COMPUTED_VALUE"""),"TN")</f>
        <v>TN</v>
      </c>
      <c r="B310" s="4">
        <v>1524.0</v>
      </c>
    </row>
    <row r="311">
      <c r="A311" s="4" t="str">
        <f>IFERROR(__xludf.DUMMYFUNCTION("""COMPUTED_VALUE"""),"TN")</f>
        <v>TN</v>
      </c>
      <c r="B311" s="4">
        <v>1445.0</v>
      </c>
    </row>
    <row r="312">
      <c r="A312" s="4" t="str">
        <f>IFERROR(__xludf.DUMMYFUNCTION("""COMPUTED_VALUE"""),"TN")</f>
        <v>TN</v>
      </c>
      <c r="B312" s="4">
        <v>1692.0</v>
      </c>
    </row>
    <row r="313">
      <c r="A313" s="4" t="str">
        <f>IFERROR(__xludf.DUMMYFUNCTION("""COMPUTED_VALUE"""),"OH")</f>
        <v>OH</v>
      </c>
      <c r="B313" s="4">
        <v>0.0</v>
      </c>
    </row>
    <row r="314">
      <c r="A314" s="4" t="str">
        <f>IFERROR(__xludf.DUMMYFUNCTION("""COMPUTED_VALUE"""),"NC")</f>
        <v>NC</v>
      </c>
      <c r="B314" s="4">
        <v>0.0</v>
      </c>
    </row>
    <row r="315">
      <c r="A315" s="4" t="str">
        <f>IFERROR(__xludf.DUMMYFUNCTION("""COMPUTED_VALUE"""),"NC")</f>
        <v>NC</v>
      </c>
      <c r="B315" s="4">
        <v>1367.0</v>
      </c>
    </row>
    <row r="316">
      <c r="A316" s="4" t="str">
        <f>IFERROR(__xludf.DUMMYFUNCTION("""COMPUTED_VALUE"""),"NC")</f>
        <v>NC</v>
      </c>
      <c r="B316" s="4">
        <v>0.0</v>
      </c>
    </row>
    <row r="317">
      <c r="A317" s="4" t="str">
        <f>IFERROR(__xludf.DUMMYFUNCTION("""COMPUTED_VALUE"""),"NC")</f>
        <v>NC</v>
      </c>
      <c r="B317" s="4">
        <v>184.0</v>
      </c>
    </row>
    <row r="318">
      <c r="A318" s="4" t="str">
        <f>IFERROR(__xludf.DUMMYFUNCTION("""COMPUTED_VALUE"""),"NC")</f>
        <v>NC</v>
      </c>
      <c r="B318" s="4">
        <v>0.0</v>
      </c>
    </row>
    <row r="319">
      <c r="A319" s="4" t="str">
        <f>IFERROR(__xludf.DUMMYFUNCTION("""COMPUTED_VALUE"""),"NC")</f>
        <v>NC</v>
      </c>
      <c r="B319" s="4">
        <v>1250.0</v>
      </c>
    </row>
    <row r="320">
      <c r="A320" s="4" t="str">
        <f>IFERROR(__xludf.DUMMYFUNCTION("""COMPUTED_VALUE"""),"NC")</f>
        <v>NC</v>
      </c>
      <c r="B320" s="4">
        <v>162.0</v>
      </c>
    </row>
    <row r="321">
      <c r="A321" s="4" t="str">
        <f>IFERROR(__xludf.DUMMYFUNCTION("""COMPUTED_VALUE"""),"NC")</f>
        <v>NC</v>
      </c>
      <c r="B321" s="4">
        <v>178.0</v>
      </c>
    </row>
    <row r="322">
      <c r="A322" s="4" t="str">
        <f>IFERROR(__xludf.DUMMYFUNCTION("""COMPUTED_VALUE"""),"NC")</f>
        <v>NC</v>
      </c>
      <c r="B322" s="4">
        <v>167.0</v>
      </c>
    </row>
    <row r="323">
      <c r="A323" s="4" t="str">
        <f>IFERROR(__xludf.DUMMYFUNCTION("""COMPUTED_VALUE"""),"NC")</f>
        <v>NC</v>
      </c>
      <c r="B323" s="4">
        <v>0.0</v>
      </c>
    </row>
    <row r="324">
      <c r="A324" s="4" t="str">
        <f>IFERROR(__xludf.DUMMYFUNCTION("""COMPUTED_VALUE"""),"NC")</f>
        <v>NC</v>
      </c>
      <c r="B324" s="4">
        <v>0.0</v>
      </c>
    </row>
    <row r="325">
      <c r="A325" s="4" t="str">
        <f>IFERROR(__xludf.DUMMYFUNCTION("""COMPUTED_VALUE"""),"NC")</f>
        <v>NC</v>
      </c>
      <c r="B325" s="4">
        <v>256.0</v>
      </c>
    </row>
    <row r="326">
      <c r="A326" s="4" t="str">
        <f>IFERROR(__xludf.DUMMYFUNCTION("""COMPUTED_VALUE"""),"NC")</f>
        <v>NC</v>
      </c>
      <c r="B326" s="4">
        <v>1445.0</v>
      </c>
    </row>
    <row r="327">
      <c r="A327" s="4" t="str">
        <f>IFERROR(__xludf.DUMMYFUNCTION("""COMPUTED_VALUE"""),"NC")</f>
        <v>NC</v>
      </c>
      <c r="B327" s="4">
        <v>1356.0</v>
      </c>
    </row>
    <row r="328">
      <c r="A328" s="4" t="str">
        <f>IFERROR(__xludf.DUMMYFUNCTION("""COMPUTED_VALUE"""),"NC")</f>
        <v>NC</v>
      </c>
      <c r="B328" s="4">
        <v>1942.0</v>
      </c>
    </row>
    <row r="329">
      <c r="A329" s="4" t="str">
        <f>IFERROR(__xludf.DUMMYFUNCTION("""COMPUTED_VALUE"""),"NC")</f>
        <v>NC</v>
      </c>
      <c r="B329" s="4">
        <v>181.0</v>
      </c>
    </row>
    <row r="330">
      <c r="A330" s="4" t="str">
        <f>IFERROR(__xludf.DUMMYFUNCTION("""COMPUTED_VALUE"""),"NC")</f>
        <v>NC</v>
      </c>
      <c r="B330" s="4">
        <v>179.0</v>
      </c>
    </row>
    <row r="331">
      <c r="A331" s="4" t="str">
        <f>IFERROR(__xludf.DUMMYFUNCTION("""COMPUTED_VALUE"""),"NC")</f>
        <v>NC</v>
      </c>
      <c r="B331" s="4">
        <v>183.0</v>
      </c>
    </row>
    <row r="332">
      <c r="A332" s="4" t="str">
        <f>IFERROR(__xludf.DUMMYFUNCTION("""COMPUTED_VALUE"""),"NC")</f>
        <v>NC</v>
      </c>
      <c r="B332" s="4">
        <v>773.0</v>
      </c>
    </row>
    <row r="333">
      <c r="A333" s="4" t="str">
        <f>IFERROR(__xludf.DUMMYFUNCTION("""COMPUTED_VALUE"""),"NC")</f>
        <v>NC</v>
      </c>
      <c r="B333" s="4">
        <v>0.0</v>
      </c>
    </row>
    <row r="334">
      <c r="A334" s="4" t="str">
        <f>IFERROR(__xludf.DUMMYFUNCTION("""COMPUTED_VALUE"""),"NC")</f>
        <v>NC</v>
      </c>
      <c r="B334" s="4">
        <v>0.0</v>
      </c>
    </row>
    <row r="335">
      <c r="A335" s="4" t="str">
        <f>IFERROR(__xludf.DUMMYFUNCTION("""COMPUTED_VALUE"""),"NC")</f>
        <v>NC</v>
      </c>
      <c r="B335" s="4">
        <v>0.0</v>
      </c>
    </row>
    <row r="336">
      <c r="A336" s="4" t="str">
        <f>IFERROR(__xludf.DUMMYFUNCTION("""COMPUTED_VALUE"""),"NC")</f>
        <v>NC</v>
      </c>
      <c r="B336" s="4">
        <v>1058.0</v>
      </c>
    </row>
    <row r="337">
      <c r="A337" s="4" t="str">
        <f>IFERROR(__xludf.DUMMYFUNCTION("""COMPUTED_VALUE"""),"NC")</f>
        <v>NC</v>
      </c>
      <c r="B337" s="4">
        <v>1210.0</v>
      </c>
    </row>
    <row r="338">
      <c r="A338" s="4" t="str">
        <f>IFERROR(__xludf.DUMMYFUNCTION("""COMPUTED_VALUE"""),"NC")</f>
        <v>NC</v>
      </c>
      <c r="B338" s="4">
        <v>773.0</v>
      </c>
    </row>
    <row r="339">
      <c r="A339" s="4" t="str">
        <f>IFERROR(__xludf.DUMMYFUNCTION("""COMPUTED_VALUE"""),"NC")</f>
        <v>NC</v>
      </c>
      <c r="B339" s="4">
        <v>0.0</v>
      </c>
    </row>
    <row r="340">
      <c r="A340" s="4" t="str">
        <f>IFERROR(__xludf.DUMMYFUNCTION("""COMPUTED_VALUE"""),"NC")</f>
        <v>NC</v>
      </c>
      <c r="B340" s="4">
        <v>108.0</v>
      </c>
    </row>
    <row r="341">
      <c r="A341" s="4" t="str">
        <f>IFERROR(__xludf.DUMMYFUNCTION("""COMPUTED_VALUE"""),"NC")</f>
        <v>NC</v>
      </c>
      <c r="B341" s="4">
        <v>0.0</v>
      </c>
    </row>
    <row r="342">
      <c r="A342" s="4" t="str">
        <f>IFERROR(__xludf.DUMMYFUNCTION("""COMPUTED_VALUE"""),"NC")</f>
        <v>NC</v>
      </c>
      <c r="B342" s="4">
        <v>0.0</v>
      </c>
    </row>
    <row r="343">
      <c r="A343" s="4" t="str">
        <f>IFERROR(__xludf.DUMMYFUNCTION("""COMPUTED_VALUE"""),"NC")</f>
        <v>NC</v>
      </c>
      <c r="B343" s="4">
        <v>773.0</v>
      </c>
    </row>
    <row r="344">
      <c r="A344" s="4" t="str">
        <f>IFERROR(__xludf.DUMMYFUNCTION("""COMPUTED_VALUE"""),"MO")</f>
        <v>MO</v>
      </c>
      <c r="B344" s="4">
        <v>0.0</v>
      </c>
    </row>
    <row r="345">
      <c r="A345" s="4" t="str">
        <f>IFERROR(__xludf.DUMMYFUNCTION("""COMPUTED_VALUE"""),"WA")</f>
        <v>WA</v>
      </c>
      <c r="B345" s="4">
        <v>0.0</v>
      </c>
    </row>
    <row r="346">
      <c r="A346" s="4" t="str">
        <f>IFERROR(__xludf.DUMMYFUNCTION("""COMPUTED_VALUE"""),"NV")</f>
        <v>NV</v>
      </c>
      <c r="B346" s="4">
        <v>9.0</v>
      </c>
    </row>
    <row r="347">
      <c r="A347" s="4" t="str">
        <f>IFERROR(__xludf.DUMMYFUNCTION("""COMPUTED_VALUE"""),"IA")</f>
        <v>IA</v>
      </c>
      <c r="B347" s="4">
        <v>76.0</v>
      </c>
    </row>
    <row r="348">
      <c r="A348" s="4" t="str">
        <f>IFERROR(__xludf.DUMMYFUNCTION("""COMPUTED_VALUE"""),"TN")</f>
        <v>TN</v>
      </c>
      <c r="B348" s="4">
        <v>819.0</v>
      </c>
    </row>
    <row r="349">
      <c r="A349" s="4" t="str">
        <f>IFERROR(__xludf.DUMMYFUNCTION("""COMPUTED_VALUE"""),"NC")</f>
        <v>NC</v>
      </c>
      <c r="B349" s="4">
        <v>1258.0</v>
      </c>
    </row>
    <row r="350">
      <c r="A350" s="4" t="str">
        <f>IFERROR(__xludf.DUMMYFUNCTION("""COMPUTED_VALUE"""),"RI")</f>
        <v>RI</v>
      </c>
      <c r="B350" s="4">
        <v>0.0</v>
      </c>
    </row>
    <row r="351">
      <c r="A351" s="4" t="str">
        <f>IFERROR(__xludf.DUMMYFUNCTION("""COMPUTED_VALUE"""),"RI")</f>
        <v>RI</v>
      </c>
      <c r="B351" s="4">
        <v>497.0</v>
      </c>
    </row>
    <row r="352">
      <c r="A352" s="4" t="str">
        <f>IFERROR(__xludf.DUMMYFUNCTION("""COMPUTED_VALUE"""),"RI")</f>
        <v>RI</v>
      </c>
      <c r="B352" s="4">
        <v>0.0</v>
      </c>
    </row>
    <row r="353">
      <c r="A353" s="4" t="str">
        <f>IFERROR(__xludf.DUMMYFUNCTION("""COMPUTED_VALUE"""),"RI")</f>
        <v>RI</v>
      </c>
      <c r="B353" s="4">
        <v>36.0</v>
      </c>
    </row>
    <row r="354">
      <c r="A354" s="4" t="str">
        <f>IFERROR(__xludf.DUMMYFUNCTION("""COMPUTED_VALUE"""),"RI")</f>
        <v>RI</v>
      </c>
      <c r="B354" s="4">
        <v>102.0</v>
      </c>
    </row>
    <row r="355">
      <c r="A355" s="4" t="str">
        <f>IFERROR(__xludf.DUMMYFUNCTION("""COMPUTED_VALUE"""),"RI")</f>
        <v>RI</v>
      </c>
      <c r="B355" s="4">
        <v>7.0</v>
      </c>
    </row>
    <row r="356">
      <c r="A356" s="4" t="str">
        <f>IFERROR(__xludf.DUMMYFUNCTION("""COMPUTED_VALUE"""),"RI")</f>
        <v>RI</v>
      </c>
      <c r="B356" s="4">
        <v>125.0</v>
      </c>
    </row>
    <row r="357">
      <c r="A357" s="4" t="str">
        <f>IFERROR(__xludf.DUMMYFUNCTION("""COMPUTED_VALUE"""),"RI")</f>
        <v>RI</v>
      </c>
      <c r="B357" s="4">
        <v>0.0</v>
      </c>
    </row>
    <row r="358">
      <c r="A358" s="4" t="str">
        <f>IFERROR(__xludf.DUMMYFUNCTION("""COMPUTED_VALUE"""),"AL")</f>
        <v>AL</v>
      </c>
      <c r="B358" s="4">
        <v>147.0</v>
      </c>
    </row>
    <row r="359">
      <c r="A359" s="4" t="str">
        <f>IFERROR(__xludf.DUMMYFUNCTION("""COMPUTED_VALUE"""),"AL")</f>
        <v>AL</v>
      </c>
      <c r="B359" s="4">
        <v>161.0</v>
      </c>
    </row>
    <row r="360">
      <c r="A360" s="4" t="str">
        <f>IFERROR(__xludf.DUMMYFUNCTION("""COMPUTED_VALUE"""),"AL")</f>
        <v>AL</v>
      </c>
      <c r="B360" s="4">
        <v>181.0</v>
      </c>
    </row>
    <row r="361">
      <c r="A361" s="4" t="str">
        <f>IFERROR(__xludf.DUMMYFUNCTION("""COMPUTED_VALUE"""),"KS")</f>
        <v>KS</v>
      </c>
      <c r="B361" s="4">
        <v>0.0</v>
      </c>
    </row>
    <row r="362">
      <c r="A362" s="4" t="str">
        <f>IFERROR(__xludf.DUMMYFUNCTION("""COMPUTED_VALUE"""),"KS")</f>
        <v>KS</v>
      </c>
      <c r="B362" s="4">
        <v>997.0</v>
      </c>
    </row>
    <row r="363">
      <c r="A363" s="4" t="str">
        <f>IFERROR(__xludf.DUMMYFUNCTION("""COMPUTED_VALUE"""),"KS")</f>
        <v>KS</v>
      </c>
      <c r="B363" s="4">
        <v>125.0</v>
      </c>
    </row>
    <row r="364">
      <c r="A364" s="4" t="str">
        <f>IFERROR(__xludf.DUMMYFUNCTION("""COMPUTED_VALUE"""),"KS")</f>
        <v>KS</v>
      </c>
      <c r="B364" s="4">
        <v>400.0</v>
      </c>
    </row>
    <row r="365">
      <c r="A365" s="4" t="str">
        <f>IFERROR(__xludf.DUMMYFUNCTION("""COMPUTED_VALUE"""),"KS")</f>
        <v>KS</v>
      </c>
      <c r="B365" s="4">
        <v>844.0</v>
      </c>
    </row>
    <row r="366">
      <c r="A366" s="4" t="str">
        <f>IFERROR(__xludf.DUMMYFUNCTION("""COMPUTED_VALUE"""),"KS")</f>
        <v>KS</v>
      </c>
      <c r="B366" s="4">
        <v>686.0</v>
      </c>
    </row>
    <row r="367">
      <c r="A367" s="4" t="str">
        <f>IFERROR(__xludf.DUMMYFUNCTION("""COMPUTED_VALUE"""),"KS")</f>
        <v>KS</v>
      </c>
      <c r="B367" s="4">
        <v>79.0</v>
      </c>
    </row>
    <row r="368">
      <c r="A368" s="4" t="str">
        <f>IFERROR(__xludf.DUMMYFUNCTION("""COMPUTED_VALUE"""),"KS")</f>
        <v>KS</v>
      </c>
      <c r="B368" s="4">
        <v>146.0</v>
      </c>
    </row>
    <row r="369">
      <c r="A369" s="4" t="str">
        <f>IFERROR(__xludf.DUMMYFUNCTION("""COMPUTED_VALUE"""),"KS")</f>
        <v>KS</v>
      </c>
      <c r="B369" s="4">
        <v>713.0</v>
      </c>
    </row>
    <row r="370">
      <c r="A370" s="4" t="str">
        <f>IFERROR(__xludf.DUMMYFUNCTION("""COMPUTED_VALUE"""),"KS")</f>
        <v>KS</v>
      </c>
      <c r="B370" s="4" t="s">
        <v>153</v>
      </c>
    </row>
    <row r="371">
      <c r="A371" s="4" t="str">
        <f>IFERROR(__xludf.DUMMYFUNCTION("""COMPUTED_VALUE"""),"KS")</f>
        <v>KS</v>
      </c>
      <c r="B371" s="4">
        <v>146.0</v>
      </c>
    </row>
    <row r="372">
      <c r="A372" s="4" t="str">
        <f>IFERROR(__xludf.DUMMYFUNCTION("""COMPUTED_VALUE"""),"KS")</f>
        <v>KS</v>
      </c>
      <c r="B372" s="4">
        <v>80.0</v>
      </c>
    </row>
    <row r="373">
      <c r="A373" s="4" t="str">
        <f>IFERROR(__xludf.DUMMYFUNCTION("""COMPUTED_VALUE"""),"KS")</f>
        <v>KS</v>
      </c>
      <c r="B373" s="4">
        <v>123.0</v>
      </c>
    </row>
    <row r="374">
      <c r="A374" s="4" t="str">
        <f>IFERROR(__xludf.DUMMYFUNCTION("""COMPUTED_VALUE"""),"KS")</f>
        <v>KS</v>
      </c>
      <c r="B374" s="4">
        <v>0.0</v>
      </c>
    </row>
    <row r="375">
      <c r="A375" s="4" t="str">
        <f>IFERROR(__xludf.DUMMYFUNCTION("""COMPUTED_VALUE"""),"KS")</f>
        <v>KS</v>
      </c>
      <c r="B375" s="4">
        <v>686.0</v>
      </c>
    </row>
    <row r="376">
      <c r="A376" s="4" t="str">
        <f>IFERROR(__xludf.DUMMYFUNCTION("""COMPUTED_VALUE"""),"KS")</f>
        <v>KS</v>
      </c>
      <c r="B376" s="4">
        <v>233.0</v>
      </c>
    </row>
    <row r="377">
      <c r="A377" s="4" t="str">
        <f>IFERROR(__xludf.DUMMYFUNCTION("""COMPUTED_VALUE"""),"KS")</f>
        <v>KS</v>
      </c>
      <c r="B377" s="4">
        <v>0.0</v>
      </c>
    </row>
    <row r="378">
      <c r="A378" s="4" t="str">
        <f>IFERROR(__xludf.DUMMYFUNCTION("""COMPUTED_VALUE"""),"MN")</f>
        <v>MN</v>
      </c>
      <c r="B378" s="4">
        <v>0.0</v>
      </c>
    </row>
    <row r="379">
      <c r="A379" s="4" t="str">
        <f>IFERROR(__xludf.DUMMYFUNCTION("""COMPUTED_VALUE"""),"OK")</f>
        <v>OK</v>
      </c>
      <c r="B379" s="4">
        <v>558.0</v>
      </c>
    </row>
    <row r="380">
      <c r="A380" s="4" t="str">
        <f>IFERROR(__xludf.DUMMYFUNCTION("""COMPUTED_VALUE"""),"KS")</f>
        <v>KS</v>
      </c>
      <c r="B380" s="4">
        <v>997.0</v>
      </c>
    </row>
    <row r="381">
      <c r="A381" s="4" t="str">
        <f>IFERROR(__xludf.DUMMYFUNCTION("""COMPUTED_VALUE"""),"OH")</f>
        <v>OH</v>
      </c>
      <c r="B381" s="4">
        <v>775.0</v>
      </c>
    </row>
    <row r="382">
      <c r="A382" s="4" t="str">
        <f>IFERROR(__xludf.DUMMYFUNCTION("""COMPUTED_VALUE"""),"CT")</f>
        <v>CT</v>
      </c>
      <c r="B382" s="4">
        <v>0.0</v>
      </c>
    </row>
    <row r="383">
      <c r="A383" s="4" t="str">
        <f>IFERROR(__xludf.DUMMYFUNCTION("""COMPUTED_VALUE"""),"IL")</f>
        <v>IL</v>
      </c>
      <c r="B383" s="4">
        <v>8.0</v>
      </c>
    </row>
    <row r="384">
      <c r="A384" s="4" t="str">
        <f>IFERROR(__xludf.DUMMYFUNCTION("""COMPUTED_VALUE"""),"IL")</f>
        <v>IL</v>
      </c>
      <c r="B384" s="4">
        <v>396.0</v>
      </c>
    </row>
    <row r="385">
      <c r="A385" s="4" t="str">
        <f>IFERROR(__xludf.DUMMYFUNCTION("""COMPUTED_VALUE"""),"IL")</f>
        <v>IL</v>
      </c>
      <c r="B385" s="4">
        <v>0.0</v>
      </c>
    </row>
    <row r="386">
      <c r="A386" s="4" t="str">
        <f>IFERROR(__xludf.DUMMYFUNCTION("""COMPUTED_VALUE"""),"IL")</f>
        <v>IL</v>
      </c>
      <c r="B386" s="4">
        <v>279.0</v>
      </c>
    </row>
    <row r="387">
      <c r="A387" s="4" t="str">
        <f>IFERROR(__xludf.DUMMYFUNCTION("""COMPUTED_VALUE"""),"IL")</f>
        <v>IL</v>
      </c>
      <c r="B387" s="4">
        <v>0.0</v>
      </c>
    </row>
    <row r="388">
      <c r="A388" s="4" t="str">
        <f>IFERROR(__xludf.DUMMYFUNCTION("""COMPUTED_VALUE"""),"IL")</f>
        <v>IL</v>
      </c>
      <c r="B388" s="4">
        <v>399.0</v>
      </c>
    </row>
    <row r="389">
      <c r="A389" s="4" t="str">
        <f>IFERROR(__xludf.DUMMYFUNCTION("""COMPUTED_VALUE"""),"IL")</f>
        <v>IL</v>
      </c>
      <c r="B389" s="4">
        <v>0.0</v>
      </c>
    </row>
    <row r="390">
      <c r="A390" s="4" t="str">
        <f>IFERROR(__xludf.DUMMYFUNCTION("""COMPUTED_VALUE"""),"IL")</f>
        <v>IL</v>
      </c>
      <c r="B390" s="4">
        <v>428.0</v>
      </c>
    </row>
    <row r="391">
      <c r="A391" s="4" t="str">
        <f>IFERROR(__xludf.DUMMYFUNCTION("""COMPUTED_VALUE"""),"IL")</f>
        <v>IL</v>
      </c>
      <c r="B391" s="4">
        <v>328.0</v>
      </c>
    </row>
    <row r="392">
      <c r="A392" s="4" t="str">
        <f>IFERROR(__xludf.DUMMYFUNCTION("""COMPUTED_VALUE"""),"IL")</f>
        <v>IL</v>
      </c>
      <c r="B392" s="4">
        <v>0.0</v>
      </c>
    </row>
    <row r="393">
      <c r="A393" s="4" t="str">
        <f>IFERROR(__xludf.DUMMYFUNCTION("""COMPUTED_VALUE"""),"IL")</f>
        <v>IL</v>
      </c>
      <c r="B393" s="4">
        <v>328.0</v>
      </c>
    </row>
    <row r="394">
      <c r="A394" s="4" t="str">
        <f>IFERROR(__xludf.DUMMYFUNCTION("""COMPUTED_VALUE"""),"IL")</f>
        <v>IL</v>
      </c>
      <c r="B394" s="4">
        <v>10.0</v>
      </c>
    </row>
    <row r="395">
      <c r="A395" s="4" t="str">
        <f>IFERROR(__xludf.DUMMYFUNCTION("""COMPUTED_VALUE"""),"IL")</f>
        <v>IL</v>
      </c>
      <c r="B395" s="4">
        <v>478.0</v>
      </c>
    </row>
    <row r="396">
      <c r="A396" s="4" t="str">
        <f>IFERROR(__xludf.DUMMYFUNCTION("""COMPUTED_VALUE"""),"IL")</f>
        <v>IL</v>
      </c>
      <c r="B396" s="4">
        <v>279.0</v>
      </c>
    </row>
    <row r="397">
      <c r="A397" s="4" t="str">
        <f>IFERROR(__xludf.DUMMYFUNCTION("""COMPUTED_VALUE"""),"IL")</f>
        <v>IL</v>
      </c>
      <c r="B397" s="4">
        <v>0.0</v>
      </c>
    </row>
    <row r="398">
      <c r="A398" s="4" t="str">
        <f>IFERROR(__xludf.DUMMYFUNCTION("""COMPUTED_VALUE"""),"IL")</f>
        <v>IL</v>
      </c>
      <c r="B398" s="4">
        <v>446.0</v>
      </c>
    </row>
    <row r="399">
      <c r="A399" s="4" t="str">
        <f>IFERROR(__xludf.DUMMYFUNCTION("""COMPUTED_VALUE"""),"IL")</f>
        <v>IL</v>
      </c>
      <c r="B399" s="4">
        <v>0.0</v>
      </c>
    </row>
    <row r="400">
      <c r="A400" s="4" t="str">
        <f>IFERROR(__xludf.DUMMYFUNCTION("""COMPUTED_VALUE"""),"IL")</f>
        <v>IL</v>
      </c>
      <c r="B400" s="4">
        <v>0.0</v>
      </c>
    </row>
    <row r="401">
      <c r="A401" s="4" t="str">
        <f>IFERROR(__xludf.DUMMYFUNCTION("""COMPUTED_VALUE"""),"IL")</f>
        <v>IL</v>
      </c>
      <c r="B401" s="4">
        <v>343.0</v>
      </c>
    </row>
    <row r="402">
      <c r="A402" s="4" t="str">
        <f>IFERROR(__xludf.DUMMYFUNCTION("""COMPUTED_VALUE"""),"IL")</f>
        <v>IL</v>
      </c>
      <c r="B402" s="4">
        <v>0.0</v>
      </c>
    </row>
    <row r="403">
      <c r="A403" s="4" t="str">
        <f>IFERROR(__xludf.DUMMYFUNCTION("""COMPUTED_VALUE"""),"IL")</f>
        <v>IL</v>
      </c>
      <c r="B403" s="4">
        <v>0.0</v>
      </c>
    </row>
    <row r="404">
      <c r="A404" s="4" t="str">
        <f>IFERROR(__xludf.DUMMYFUNCTION("""COMPUTED_VALUE"""),"GA")</f>
        <v>GA</v>
      </c>
      <c r="B404" s="4">
        <v>0.0</v>
      </c>
    </row>
    <row r="405">
      <c r="A405" s="4" t="str">
        <f>IFERROR(__xludf.DUMMYFUNCTION("""COMPUTED_VALUE"""),"GA")</f>
        <v>GA</v>
      </c>
      <c r="B405" s="4">
        <v>82.0</v>
      </c>
    </row>
    <row r="406">
      <c r="A406" s="4" t="str">
        <f>IFERROR(__xludf.DUMMYFUNCTION("""COMPUTED_VALUE"""),"GA")</f>
        <v>GA</v>
      </c>
      <c r="B406" s="4">
        <v>338.0</v>
      </c>
    </row>
    <row r="407">
      <c r="A407" s="4" t="str">
        <f>IFERROR(__xludf.DUMMYFUNCTION("""COMPUTED_VALUE"""),"GA")</f>
        <v>GA</v>
      </c>
      <c r="B407" s="4">
        <v>1259.0</v>
      </c>
    </row>
    <row r="408">
      <c r="A408" s="4" t="str">
        <f>IFERROR(__xludf.DUMMYFUNCTION("""COMPUTED_VALUE"""),"GA")</f>
        <v>GA</v>
      </c>
      <c r="B408" s="4">
        <v>0.0</v>
      </c>
    </row>
    <row r="409">
      <c r="A409" s="4" t="str">
        <f>IFERROR(__xludf.DUMMYFUNCTION("""COMPUTED_VALUE"""),"GA")</f>
        <v>GA</v>
      </c>
      <c r="B409" s="4">
        <v>327.0</v>
      </c>
    </row>
    <row r="410">
      <c r="A410" s="4" t="str">
        <f>IFERROR(__xludf.DUMMYFUNCTION("""COMPUTED_VALUE"""),"GA")</f>
        <v>GA</v>
      </c>
      <c r="B410" s="4">
        <v>0.0</v>
      </c>
    </row>
    <row r="411">
      <c r="A411" s="4" t="str">
        <f>IFERROR(__xludf.DUMMYFUNCTION("""COMPUTED_VALUE"""),"FL")</f>
        <v>FL</v>
      </c>
      <c r="B411" s="4">
        <v>192.0</v>
      </c>
    </row>
    <row r="412">
      <c r="A412" s="4" t="str">
        <f>IFERROR(__xludf.DUMMYFUNCTION("""COMPUTED_VALUE"""),"FL")</f>
        <v>FL</v>
      </c>
      <c r="B412" s="4">
        <v>0.0</v>
      </c>
    </row>
    <row r="413">
      <c r="A413" s="4" t="str">
        <f>IFERROR(__xludf.DUMMYFUNCTION("""COMPUTED_VALUE"""),"FL")</f>
        <v>FL</v>
      </c>
      <c r="B413" s="4">
        <v>0.0</v>
      </c>
    </row>
    <row r="414">
      <c r="A414" s="4" t="str">
        <f>IFERROR(__xludf.DUMMYFUNCTION("""COMPUTED_VALUE"""),"FL")</f>
        <v>FL</v>
      </c>
      <c r="B414" s="4">
        <v>411.0</v>
      </c>
    </row>
    <row r="415">
      <c r="A415" s="4" t="str">
        <f>IFERROR(__xludf.DUMMYFUNCTION("""COMPUTED_VALUE"""),"FL")</f>
        <v>FL</v>
      </c>
      <c r="B415" s="4">
        <v>148.0</v>
      </c>
    </row>
    <row r="416">
      <c r="A416" s="4" t="str">
        <f>IFERROR(__xludf.DUMMYFUNCTION("""COMPUTED_VALUE"""),"CA")</f>
        <v>CA</v>
      </c>
      <c r="B416" s="4">
        <v>348.0</v>
      </c>
    </row>
    <row r="417">
      <c r="A417" s="4" t="str">
        <f>IFERROR(__xludf.DUMMYFUNCTION("""COMPUTED_VALUE"""),"OH")</f>
        <v>OH</v>
      </c>
      <c r="B417" s="4">
        <v>0.0</v>
      </c>
    </row>
    <row r="418">
      <c r="A418" s="4" t="str">
        <f>IFERROR(__xludf.DUMMYFUNCTION("""COMPUTED_VALUE"""),"MI")</f>
        <v>MI</v>
      </c>
      <c r="B418" s="4">
        <v>0.0</v>
      </c>
    </row>
    <row r="419">
      <c r="A419" s="4" t="str">
        <f>IFERROR(__xludf.DUMMYFUNCTION("""COMPUTED_VALUE"""),"MI")</f>
        <v>MI</v>
      </c>
      <c r="B419" s="4">
        <v>0.0</v>
      </c>
    </row>
    <row r="420">
      <c r="A420" s="4" t="str">
        <f>IFERROR(__xludf.DUMMYFUNCTION("""COMPUTED_VALUE"""),"MI")</f>
        <v>MI</v>
      </c>
      <c r="B420" s="4">
        <v>0.0</v>
      </c>
    </row>
    <row r="421">
      <c r="A421" s="4" t="str">
        <f>IFERROR(__xludf.DUMMYFUNCTION("""COMPUTED_VALUE"""),"MI")</f>
        <v>MI</v>
      </c>
      <c r="B421" s="4">
        <v>0.0</v>
      </c>
    </row>
    <row r="422">
      <c r="A422" s="4" t="str">
        <f>IFERROR(__xludf.DUMMYFUNCTION("""COMPUTED_VALUE"""),"MI")</f>
        <v>MI</v>
      </c>
      <c r="B422" s="4">
        <v>0.0</v>
      </c>
    </row>
    <row r="423">
      <c r="A423" s="4" t="str">
        <f>IFERROR(__xludf.DUMMYFUNCTION("""COMPUTED_VALUE"""),"MI")</f>
        <v>MI</v>
      </c>
      <c r="B423" s="4">
        <v>0.0</v>
      </c>
    </row>
    <row r="424">
      <c r="A424" s="4" t="str">
        <f>IFERROR(__xludf.DUMMYFUNCTION("""COMPUTED_VALUE"""),"TX")</f>
        <v>TX</v>
      </c>
      <c r="B424" s="4">
        <v>0.0</v>
      </c>
    </row>
    <row r="425">
      <c r="A425" s="4" t="str">
        <f>IFERROR(__xludf.DUMMYFUNCTION("""COMPUTED_VALUE"""),"TX")</f>
        <v>TX</v>
      </c>
      <c r="B425" s="4">
        <v>0.0</v>
      </c>
    </row>
    <row r="426">
      <c r="A426" s="4" t="str">
        <f>IFERROR(__xludf.DUMMYFUNCTION("""COMPUTED_VALUE"""),"IL")</f>
        <v>IL</v>
      </c>
      <c r="B426" s="4">
        <v>413.0</v>
      </c>
    </row>
    <row r="427">
      <c r="A427" s="4" t="str">
        <f>IFERROR(__xludf.DUMMYFUNCTION("""COMPUTED_VALUE"""),"IL")</f>
        <v>IL</v>
      </c>
      <c r="B427" s="4">
        <v>0.0</v>
      </c>
    </row>
    <row r="428">
      <c r="A428" s="4" t="str">
        <f>IFERROR(__xludf.DUMMYFUNCTION("""COMPUTED_VALUE"""),"WA")</f>
        <v>WA</v>
      </c>
      <c r="B428" s="4">
        <v>0.0</v>
      </c>
    </row>
    <row r="429">
      <c r="A429" s="4" t="str">
        <f>IFERROR(__xludf.DUMMYFUNCTION("""COMPUTED_VALUE"""),"WA")</f>
        <v>WA</v>
      </c>
      <c r="B429" s="4">
        <v>0.0</v>
      </c>
    </row>
    <row r="430">
      <c r="A430" s="4" t="str">
        <f>IFERROR(__xludf.DUMMYFUNCTION("""COMPUTED_VALUE"""),"WA")</f>
        <v>WA</v>
      </c>
      <c r="B430" s="4">
        <v>0.0</v>
      </c>
    </row>
    <row r="431">
      <c r="A431" s="4" t="str">
        <f>IFERROR(__xludf.DUMMYFUNCTION("""COMPUTED_VALUE"""),"CA")</f>
        <v>CA</v>
      </c>
      <c r="B431" s="4">
        <v>9.0</v>
      </c>
    </row>
    <row r="432">
      <c r="A432" s="4" t="str">
        <f>IFERROR(__xludf.DUMMYFUNCTION("""COMPUTED_VALUE"""),"CA")</f>
        <v>CA</v>
      </c>
      <c r="B432" s="4">
        <v>0.0</v>
      </c>
    </row>
    <row r="433">
      <c r="A433" s="4" t="str">
        <f>IFERROR(__xludf.DUMMYFUNCTION("""COMPUTED_VALUE"""),"CA")</f>
        <v>CA</v>
      </c>
      <c r="B433" s="4">
        <v>0.0</v>
      </c>
    </row>
    <row r="434">
      <c r="A434" s="4" t="str">
        <f>IFERROR(__xludf.DUMMYFUNCTION("""COMPUTED_VALUE"""),"#N/A")</f>
        <v>#N/A</v>
      </c>
      <c r="B434" s="4">
        <v>0.0</v>
      </c>
    </row>
    <row r="435">
      <c r="A435" s="4" t="str">
        <f>IFERROR(__xludf.DUMMYFUNCTION("""COMPUTED_VALUE"""),"OH")</f>
        <v>OH</v>
      </c>
      <c r="B435" s="4">
        <v>333.0</v>
      </c>
    </row>
    <row r="436">
      <c r="A436" s="4" t="str">
        <f>IFERROR(__xludf.DUMMYFUNCTION("""COMPUTED_VALUE"""),"OH")</f>
        <v>OH</v>
      </c>
      <c r="B436" s="4">
        <v>0.0</v>
      </c>
    </row>
    <row r="437">
      <c r="A437" s="4" t="str">
        <f>IFERROR(__xludf.DUMMYFUNCTION("""COMPUTED_VALUE"""),"OH")</f>
        <v>OH</v>
      </c>
      <c r="B437" s="4">
        <v>274.0</v>
      </c>
    </row>
    <row r="438">
      <c r="A438" s="4" t="str">
        <f>IFERROR(__xludf.DUMMYFUNCTION("""COMPUTED_VALUE"""),"OH")</f>
        <v>OH</v>
      </c>
      <c r="B438" s="4">
        <v>0.0</v>
      </c>
    </row>
    <row r="439">
      <c r="A439" s="4" t="str">
        <f>IFERROR(__xludf.DUMMYFUNCTION("""COMPUTED_VALUE"""),"IN")</f>
        <v>IN</v>
      </c>
      <c r="B439" s="4">
        <v>0.0</v>
      </c>
    </row>
    <row r="440">
      <c r="A440" s="4" t="str">
        <f>IFERROR(__xludf.DUMMYFUNCTION("""COMPUTED_VALUE"""),"IN")</f>
        <v>IN</v>
      </c>
      <c r="B440" s="4">
        <v>0.0</v>
      </c>
    </row>
    <row r="441">
      <c r="A441" s="4" t="str">
        <f>IFERROR(__xludf.DUMMYFUNCTION("""COMPUTED_VALUE"""),"IN")</f>
        <v>IN</v>
      </c>
      <c r="B441" s="4">
        <v>0.0</v>
      </c>
    </row>
    <row r="442">
      <c r="A442" s="4" t="str">
        <f>IFERROR(__xludf.DUMMYFUNCTION("""COMPUTED_VALUE"""),"IN")</f>
        <v>IN</v>
      </c>
      <c r="B442" s="4">
        <v>0.0</v>
      </c>
    </row>
    <row r="443">
      <c r="A443" s="4" t="str">
        <f>IFERROR(__xludf.DUMMYFUNCTION("""COMPUTED_VALUE"""),"IN")</f>
        <v>IN</v>
      </c>
      <c r="B443" s="4">
        <v>0.0</v>
      </c>
    </row>
    <row r="444">
      <c r="A444" s="4" t="str">
        <f>IFERROR(__xludf.DUMMYFUNCTION("""COMPUTED_VALUE"""),"IN")</f>
        <v>IN</v>
      </c>
      <c r="B444" s="4">
        <v>0.0</v>
      </c>
    </row>
    <row r="445">
      <c r="A445" s="4" t="str">
        <f>IFERROR(__xludf.DUMMYFUNCTION("""COMPUTED_VALUE"""),"IN")</f>
        <v>IN</v>
      </c>
      <c r="B445" s="4">
        <v>0.0</v>
      </c>
    </row>
    <row r="446">
      <c r="A446" s="4" t="str">
        <f>IFERROR(__xludf.DUMMYFUNCTION("""COMPUTED_VALUE"""),"IN")</f>
        <v>IN</v>
      </c>
      <c r="B446" s="4">
        <v>1729.0</v>
      </c>
    </row>
    <row r="447">
      <c r="A447" s="4" t="str">
        <f>IFERROR(__xludf.DUMMYFUNCTION("""COMPUTED_VALUE"""),"GA")</f>
        <v>GA</v>
      </c>
      <c r="B447" s="4">
        <v>0.0</v>
      </c>
    </row>
    <row r="448">
      <c r="A448" s="4" t="str">
        <f>IFERROR(__xludf.DUMMYFUNCTION("""COMPUTED_VALUE"""),"GA")</f>
        <v>GA</v>
      </c>
      <c r="B448" s="4">
        <v>0.0</v>
      </c>
    </row>
    <row r="449">
      <c r="A449" s="4" t="str">
        <f>IFERROR(__xludf.DUMMYFUNCTION("""COMPUTED_VALUE"""),"IN")</f>
        <v>IN</v>
      </c>
      <c r="B449" s="4">
        <v>0.0</v>
      </c>
    </row>
    <row r="450">
      <c r="A450" s="4" t="str">
        <f>IFERROR(__xludf.DUMMYFUNCTION("""COMPUTED_VALUE"""),"IN")</f>
        <v>IN</v>
      </c>
      <c r="B450" s="4">
        <v>0.0</v>
      </c>
    </row>
    <row r="451">
      <c r="A451" s="4" t="str">
        <f>IFERROR(__xludf.DUMMYFUNCTION("""COMPUTED_VALUE"""),"OH")</f>
        <v>OH</v>
      </c>
      <c r="B451" s="4">
        <v>0.0</v>
      </c>
    </row>
    <row r="452">
      <c r="A452" s="4" t="str">
        <f>IFERROR(__xludf.DUMMYFUNCTION("""COMPUTED_VALUE"""),"MI")</f>
        <v>MI</v>
      </c>
      <c r="B452" s="4">
        <v>0.0</v>
      </c>
    </row>
    <row r="453">
      <c r="A453" s="4" t="str">
        <f>IFERROR(__xludf.DUMMYFUNCTION("""COMPUTED_VALUE"""),"#N/A")</f>
        <v>#N/A</v>
      </c>
      <c r="B453" s="4">
        <v>0.0</v>
      </c>
    </row>
    <row r="454">
      <c r="A454" s="4" t="str">
        <f>IFERROR(__xludf.DUMMYFUNCTION("""COMPUTED_VALUE"""),"#N/A")</f>
        <v>#N/A</v>
      </c>
      <c r="B454" s="4">
        <v>0.0</v>
      </c>
    </row>
    <row r="455">
      <c r="A455" s="4" t="str">
        <f>IFERROR(__xludf.DUMMYFUNCTION("""COMPUTED_VALUE"""),"#N/A")</f>
        <v>#N/A</v>
      </c>
      <c r="B455" s="4" t="s">
        <v>153</v>
      </c>
    </row>
    <row r="456">
      <c r="A456" s="4" t="str">
        <f>IFERROR(__xludf.DUMMYFUNCTION("""COMPUTED_VALUE"""),"#N/A")</f>
        <v>#N/A</v>
      </c>
      <c r="B456" s="4">
        <v>0.0</v>
      </c>
    </row>
    <row r="457">
      <c r="A457" s="4" t="str">
        <f>IFERROR(__xludf.DUMMYFUNCTION("""COMPUTED_VALUE"""),"AZ")</f>
        <v>AZ</v>
      </c>
      <c r="B457" s="4">
        <v>200.0</v>
      </c>
    </row>
    <row r="458">
      <c r="A458" s="4" t="str">
        <f>IFERROR(__xludf.DUMMYFUNCTION("""COMPUTED_VALUE"""),"NC")</f>
        <v>NC</v>
      </c>
      <c r="B458" s="4">
        <v>0.0</v>
      </c>
    </row>
    <row r="459">
      <c r="A459" s="4" t="str">
        <f>IFERROR(__xludf.DUMMYFUNCTION("""COMPUTED_VALUE"""),"NC")</f>
        <v>NC</v>
      </c>
      <c r="B459" s="4">
        <v>0.0</v>
      </c>
    </row>
    <row r="460">
      <c r="A460" s="4" t="str">
        <f>IFERROR(__xludf.DUMMYFUNCTION("""COMPUTED_VALUE"""),"UT")</f>
        <v>UT</v>
      </c>
      <c r="B460" s="4">
        <v>0.0</v>
      </c>
    </row>
    <row r="461">
      <c r="A461" s="4" t="str">
        <f>IFERROR(__xludf.DUMMYFUNCTION("""COMPUTED_VALUE"""),"IN")</f>
        <v>IN</v>
      </c>
      <c r="B461" s="4">
        <v>1729.0</v>
      </c>
    </row>
    <row r="462">
      <c r="A462" s="4" t="str">
        <f>IFERROR(__xludf.DUMMYFUNCTION("""COMPUTED_VALUE"""),"WA")</f>
        <v>WA</v>
      </c>
      <c r="B462" s="4">
        <v>346.0</v>
      </c>
    </row>
    <row r="463">
      <c r="A463" s="4"/>
      <c r="B463" s="4" t="s">
        <v>153</v>
      </c>
    </row>
    <row r="464">
      <c r="A464" s="4" t="str">
        <f>IFERROR(__xludf.DUMMYFUNCTION("""COMPUTED_VALUE"""),"#N/A")</f>
        <v>#N/A</v>
      </c>
      <c r="B464" s="4" t="s">
        <v>153</v>
      </c>
    </row>
    <row r="465">
      <c r="A465" s="4" t="str">
        <f>IFERROR(__xludf.DUMMYFUNCTION("""COMPUTED_VALUE"""),"CA")</f>
        <v>CA</v>
      </c>
      <c r="B465" s="4">
        <v>0.0</v>
      </c>
    </row>
    <row r="466">
      <c r="A466" s="4" t="str">
        <f>IFERROR(__xludf.DUMMYFUNCTION("""COMPUTED_VALUE"""),"CA")</f>
        <v>CA</v>
      </c>
      <c r="B466" s="4">
        <v>292.0</v>
      </c>
    </row>
    <row r="467">
      <c r="A467" s="4" t="str">
        <f>IFERROR(__xludf.DUMMYFUNCTION("""COMPUTED_VALUE"""),"CA")</f>
        <v>CA</v>
      </c>
      <c r="B467" s="4">
        <v>288.0</v>
      </c>
    </row>
    <row r="468">
      <c r="A468" s="4" t="str">
        <f>IFERROR(__xludf.DUMMYFUNCTION("""COMPUTED_VALUE"""),"CA")</f>
        <v>CA</v>
      </c>
      <c r="B468" s="4">
        <v>287.0</v>
      </c>
    </row>
    <row r="469">
      <c r="A469" s="4" t="str">
        <f>IFERROR(__xludf.DUMMYFUNCTION("""COMPUTED_VALUE"""),"CA")</f>
        <v>CA</v>
      </c>
      <c r="B469" s="4">
        <v>290.0</v>
      </c>
    </row>
    <row r="470">
      <c r="A470" s="4" t="str">
        <f>IFERROR(__xludf.DUMMYFUNCTION("""COMPUTED_VALUE"""),"CA")</f>
        <v>CA</v>
      </c>
      <c r="B470" s="4">
        <v>241.0</v>
      </c>
    </row>
    <row r="471">
      <c r="A471" s="4" t="str">
        <f>IFERROR(__xludf.DUMMYFUNCTION("""COMPUTED_VALUE"""),"CA")</f>
        <v>CA</v>
      </c>
      <c r="B471" s="4">
        <v>254.0</v>
      </c>
    </row>
    <row r="472">
      <c r="A472" s="4" t="str">
        <f>IFERROR(__xludf.DUMMYFUNCTION("""COMPUTED_VALUE"""),"CA")</f>
        <v>CA</v>
      </c>
      <c r="B472" s="4">
        <v>339.0</v>
      </c>
    </row>
    <row r="473">
      <c r="A473" s="4" t="str">
        <f>IFERROR(__xludf.DUMMYFUNCTION("""COMPUTED_VALUE"""),"CA")</f>
        <v>CA</v>
      </c>
      <c r="B473" s="4">
        <v>65.0</v>
      </c>
    </row>
    <row r="474">
      <c r="A474" s="4" t="str">
        <f>IFERROR(__xludf.DUMMYFUNCTION("""COMPUTED_VALUE"""),"CA")</f>
        <v>CA</v>
      </c>
      <c r="B474" s="4">
        <v>283.0</v>
      </c>
    </row>
    <row r="475">
      <c r="A475" s="4" t="str">
        <f>IFERROR(__xludf.DUMMYFUNCTION("""COMPUTED_VALUE"""),"CA")</f>
        <v>CA</v>
      </c>
      <c r="B475" s="4">
        <v>270.0</v>
      </c>
    </row>
    <row r="476">
      <c r="A476" s="4" t="str">
        <f>IFERROR(__xludf.DUMMYFUNCTION("""COMPUTED_VALUE"""),"CA")</f>
        <v>CA</v>
      </c>
      <c r="B476" s="4">
        <v>295.0</v>
      </c>
    </row>
    <row r="477">
      <c r="A477" s="4" t="str">
        <f>IFERROR(__xludf.DUMMYFUNCTION("""COMPUTED_VALUE"""),"CA")</f>
        <v>CA</v>
      </c>
      <c r="B477" s="4">
        <v>344.0</v>
      </c>
    </row>
    <row r="478">
      <c r="A478" s="4" t="str">
        <f>IFERROR(__xludf.DUMMYFUNCTION("""COMPUTED_VALUE"""),"CA")</f>
        <v>CA</v>
      </c>
      <c r="B478" s="4">
        <v>333.0</v>
      </c>
    </row>
    <row r="479">
      <c r="A479" s="4" t="str">
        <f>IFERROR(__xludf.DUMMYFUNCTION("""COMPUTED_VALUE"""),"CA")</f>
        <v>CA</v>
      </c>
      <c r="B479" s="4">
        <v>283.0</v>
      </c>
    </row>
    <row r="480">
      <c r="A480" s="4" t="str">
        <f>IFERROR(__xludf.DUMMYFUNCTION("""COMPUTED_VALUE"""),"CA")</f>
        <v>CA</v>
      </c>
      <c r="B480" s="4">
        <v>12.0</v>
      </c>
    </row>
    <row r="481">
      <c r="A481" s="4" t="str">
        <f>IFERROR(__xludf.DUMMYFUNCTION("""COMPUTED_VALUE"""),"CA")</f>
        <v>CA</v>
      </c>
      <c r="B481" s="4">
        <v>0.0</v>
      </c>
    </row>
    <row r="482">
      <c r="A482" s="4" t="str">
        <f>IFERROR(__xludf.DUMMYFUNCTION("""COMPUTED_VALUE"""),"CA")</f>
        <v>CA</v>
      </c>
      <c r="B482" s="4" t="s">
        <v>153</v>
      </c>
    </row>
    <row r="483">
      <c r="A483" s="4" t="str">
        <f>IFERROR(__xludf.DUMMYFUNCTION("""COMPUTED_VALUE"""),"CA")</f>
        <v>CA</v>
      </c>
      <c r="B483" s="4">
        <v>320.0</v>
      </c>
    </row>
    <row r="484">
      <c r="A484" s="4" t="str">
        <f>IFERROR(__xludf.DUMMYFUNCTION("""COMPUTED_VALUE"""),"CA")</f>
        <v>CA</v>
      </c>
      <c r="B484" s="4">
        <v>334.0</v>
      </c>
    </row>
    <row r="485">
      <c r="A485" s="4" t="str">
        <f>IFERROR(__xludf.DUMMYFUNCTION("""COMPUTED_VALUE"""),"CA")</f>
        <v>CA</v>
      </c>
      <c r="B485" s="4">
        <v>289.0</v>
      </c>
    </row>
    <row r="486">
      <c r="A486" s="4" t="str">
        <f>IFERROR(__xludf.DUMMYFUNCTION("""COMPUTED_VALUE"""),"CA")</f>
        <v>CA</v>
      </c>
      <c r="B486" s="4">
        <v>202.0</v>
      </c>
    </row>
    <row r="487">
      <c r="A487" s="4" t="str">
        <f>IFERROR(__xludf.DUMMYFUNCTION("""COMPUTED_VALUE"""),"CA")</f>
        <v>CA</v>
      </c>
      <c r="B487" s="4">
        <v>256.0</v>
      </c>
    </row>
    <row r="488">
      <c r="A488" s="4" t="str">
        <f>IFERROR(__xludf.DUMMYFUNCTION("""COMPUTED_VALUE"""),"CA")</f>
        <v>CA</v>
      </c>
      <c r="B488" s="4">
        <v>2.0</v>
      </c>
    </row>
    <row r="489">
      <c r="A489" s="4" t="str">
        <f>IFERROR(__xludf.DUMMYFUNCTION("""COMPUTED_VALUE"""),"CA")</f>
        <v>CA</v>
      </c>
      <c r="B489" s="4">
        <v>304.0</v>
      </c>
    </row>
    <row r="490">
      <c r="A490" s="4" t="str">
        <f>IFERROR(__xludf.DUMMYFUNCTION("""COMPUTED_VALUE"""),"CA")</f>
        <v>CA</v>
      </c>
      <c r="B490" s="4">
        <v>100.0</v>
      </c>
    </row>
    <row r="491">
      <c r="A491" s="4" t="str">
        <f>IFERROR(__xludf.DUMMYFUNCTION("""COMPUTED_VALUE"""),"CA")</f>
        <v>CA</v>
      </c>
      <c r="B491" s="4">
        <v>204.0</v>
      </c>
    </row>
    <row r="492">
      <c r="A492" s="4" t="str">
        <f>IFERROR(__xludf.DUMMYFUNCTION("""COMPUTED_VALUE"""),"CA")</f>
        <v>CA</v>
      </c>
      <c r="B492" s="4">
        <v>15.0</v>
      </c>
    </row>
    <row r="493">
      <c r="A493" s="4" t="str">
        <f>IFERROR(__xludf.DUMMYFUNCTION("""COMPUTED_VALUE"""),"CA")</f>
        <v>CA</v>
      </c>
      <c r="B493" s="4">
        <v>353.0</v>
      </c>
    </row>
    <row r="494">
      <c r="A494" s="4" t="str">
        <f>IFERROR(__xludf.DUMMYFUNCTION("""COMPUTED_VALUE"""),"CA")</f>
        <v>CA</v>
      </c>
      <c r="B494" s="4">
        <v>236.0</v>
      </c>
    </row>
    <row r="495">
      <c r="A495" s="4" t="str">
        <f>IFERROR(__xludf.DUMMYFUNCTION("""COMPUTED_VALUE"""),"CA")</f>
        <v>CA</v>
      </c>
      <c r="B495" s="4">
        <v>0.0</v>
      </c>
    </row>
    <row r="496">
      <c r="A496" s="4" t="str">
        <f>IFERROR(__xludf.DUMMYFUNCTION("""COMPUTED_VALUE"""),"CA")</f>
        <v>CA</v>
      </c>
      <c r="B496" s="4">
        <v>252.0</v>
      </c>
    </row>
    <row r="497">
      <c r="A497" s="4" t="str">
        <f>IFERROR(__xludf.DUMMYFUNCTION("""COMPUTED_VALUE"""),"CA")</f>
        <v>CA</v>
      </c>
      <c r="B497" s="4">
        <v>275.0</v>
      </c>
    </row>
    <row r="498">
      <c r="A498" s="4" t="str">
        <f>IFERROR(__xludf.DUMMYFUNCTION("""COMPUTED_VALUE"""),"CA")</f>
        <v>CA</v>
      </c>
      <c r="B498" s="4">
        <v>267.0</v>
      </c>
    </row>
    <row r="499">
      <c r="A499" s="4" t="str">
        <f>IFERROR(__xludf.DUMMYFUNCTION("""COMPUTED_VALUE"""),"CA")</f>
        <v>CA</v>
      </c>
      <c r="B499" s="4">
        <v>200.0</v>
      </c>
    </row>
    <row r="500">
      <c r="A500" s="4" t="str">
        <f>IFERROR(__xludf.DUMMYFUNCTION("""COMPUTED_VALUE"""),"CA")</f>
        <v>CA</v>
      </c>
      <c r="B500" s="4">
        <v>331.0</v>
      </c>
    </row>
    <row r="501">
      <c r="A501" s="4" t="str">
        <f>IFERROR(__xludf.DUMMYFUNCTION("""COMPUTED_VALUE"""),"CA")</f>
        <v>CA</v>
      </c>
      <c r="B501" s="4">
        <v>221.0</v>
      </c>
    </row>
    <row r="502">
      <c r="A502" s="4" t="str">
        <f>IFERROR(__xludf.DUMMYFUNCTION("""COMPUTED_VALUE"""),"CA")</f>
        <v>CA</v>
      </c>
      <c r="B502" s="4">
        <v>301.0</v>
      </c>
    </row>
    <row r="503">
      <c r="A503" s="4" t="str">
        <f>IFERROR(__xludf.DUMMYFUNCTION("""COMPUTED_VALUE"""),"CA")</f>
        <v>CA</v>
      </c>
      <c r="B503" s="4">
        <v>245.0</v>
      </c>
    </row>
    <row r="504">
      <c r="A504" s="4" t="str">
        <f>IFERROR(__xludf.DUMMYFUNCTION("""COMPUTED_VALUE"""),"CA")</f>
        <v>CA</v>
      </c>
      <c r="B504" s="4">
        <v>0.0</v>
      </c>
    </row>
    <row r="505">
      <c r="A505" s="4" t="str">
        <f>IFERROR(__xludf.DUMMYFUNCTION("""COMPUTED_VALUE"""),"CA")</f>
        <v>CA</v>
      </c>
      <c r="B505" s="4">
        <v>292.0</v>
      </c>
    </row>
    <row r="506">
      <c r="A506" s="4" t="str">
        <f>IFERROR(__xludf.DUMMYFUNCTION("""COMPUTED_VALUE"""),"CA")</f>
        <v>CA</v>
      </c>
      <c r="B506" s="4">
        <v>279.0</v>
      </c>
    </row>
    <row r="507">
      <c r="A507" s="4" t="str">
        <f>IFERROR(__xludf.DUMMYFUNCTION("""COMPUTED_VALUE"""),"CA")</f>
        <v>CA</v>
      </c>
      <c r="B507" s="4">
        <v>0.0</v>
      </c>
    </row>
    <row r="508">
      <c r="A508" s="4" t="str">
        <f>IFERROR(__xludf.DUMMYFUNCTION("""COMPUTED_VALUE"""),"CA")</f>
        <v>CA</v>
      </c>
      <c r="B508" s="4">
        <v>280.0</v>
      </c>
    </row>
    <row r="509">
      <c r="A509" s="4" t="str">
        <f>IFERROR(__xludf.DUMMYFUNCTION("""COMPUTED_VALUE"""),"CA")</f>
        <v>CA</v>
      </c>
      <c r="B509" s="4">
        <v>283.0</v>
      </c>
    </row>
    <row r="510">
      <c r="A510" s="4" t="str">
        <f>IFERROR(__xludf.DUMMYFUNCTION("""COMPUTED_VALUE"""),"CA")</f>
        <v>CA</v>
      </c>
      <c r="B510" s="4" t="s">
        <v>153</v>
      </c>
    </row>
    <row r="511">
      <c r="A511" s="4" t="str">
        <f>IFERROR(__xludf.DUMMYFUNCTION("""COMPUTED_VALUE"""),"CA")</f>
        <v>CA</v>
      </c>
      <c r="B511" s="4">
        <v>267.0</v>
      </c>
    </row>
    <row r="512">
      <c r="A512" s="4" t="str">
        <f>IFERROR(__xludf.DUMMYFUNCTION("""COMPUTED_VALUE"""),"CA")</f>
        <v>CA</v>
      </c>
      <c r="B512" s="4">
        <v>279.0</v>
      </c>
    </row>
    <row r="513">
      <c r="A513" s="4" t="str">
        <f>IFERROR(__xludf.DUMMYFUNCTION("""COMPUTED_VALUE"""),"CA")</f>
        <v>CA</v>
      </c>
      <c r="B513" s="4">
        <v>342.0</v>
      </c>
    </row>
    <row r="514">
      <c r="A514" s="4" t="str">
        <f>IFERROR(__xludf.DUMMYFUNCTION("""COMPUTED_VALUE"""),"CA")</f>
        <v>CA</v>
      </c>
      <c r="B514" s="4">
        <v>286.0</v>
      </c>
    </row>
    <row r="515">
      <c r="A515" s="4" t="str">
        <f>IFERROR(__xludf.DUMMYFUNCTION("""COMPUTED_VALUE"""),"CA")</f>
        <v>CA</v>
      </c>
      <c r="B515" s="4">
        <v>237.0</v>
      </c>
    </row>
    <row r="516">
      <c r="A516" s="4" t="str">
        <f>IFERROR(__xludf.DUMMYFUNCTION("""COMPUTED_VALUE"""),"CA")</f>
        <v>CA</v>
      </c>
      <c r="B516" s="4">
        <v>286.0</v>
      </c>
    </row>
    <row r="517">
      <c r="A517" s="4" t="str">
        <f>IFERROR(__xludf.DUMMYFUNCTION("""COMPUTED_VALUE"""),"CA")</f>
        <v>CA</v>
      </c>
      <c r="B517" s="4">
        <v>268.0</v>
      </c>
    </row>
    <row r="518">
      <c r="A518" s="4" t="str">
        <f>IFERROR(__xludf.DUMMYFUNCTION("""COMPUTED_VALUE"""),"CA")</f>
        <v>CA</v>
      </c>
      <c r="B518" s="4">
        <v>256.0</v>
      </c>
    </row>
    <row r="519">
      <c r="A519" s="4" t="str">
        <f>IFERROR(__xludf.DUMMYFUNCTION("""COMPUTED_VALUE"""),"CA")</f>
        <v>CA</v>
      </c>
      <c r="B519" s="4">
        <v>340.0</v>
      </c>
    </row>
    <row r="520">
      <c r="A520" s="4" t="str">
        <f>IFERROR(__xludf.DUMMYFUNCTION("""COMPUTED_VALUE"""),"CA")</f>
        <v>CA</v>
      </c>
      <c r="B520" s="4">
        <v>276.0</v>
      </c>
    </row>
    <row r="521">
      <c r="A521" s="4" t="str">
        <f>IFERROR(__xludf.DUMMYFUNCTION("""COMPUTED_VALUE"""),"CA")</f>
        <v>CA</v>
      </c>
      <c r="B521" s="4">
        <v>314.0</v>
      </c>
    </row>
    <row r="522">
      <c r="A522" s="4" t="str">
        <f>IFERROR(__xludf.DUMMYFUNCTION("""COMPUTED_VALUE"""),"CA")</f>
        <v>CA</v>
      </c>
      <c r="B522" s="4">
        <v>0.0</v>
      </c>
    </row>
    <row r="523">
      <c r="A523" s="4" t="str">
        <f>IFERROR(__xludf.DUMMYFUNCTION("""COMPUTED_VALUE"""),"CA")</f>
        <v>CA</v>
      </c>
      <c r="B523" s="4">
        <v>354.0</v>
      </c>
    </row>
    <row r="524">
      <c r="A524" s="4" t="str">
        <f>IFERROR(__xludf.DUMMYFUNCTION("""COMPUTED_VALUE"""),"CA")</f>
        <v>CA</v>
      </c>
      <c r="B524" s="4">
        <v>293.0</v>
      </c>
    </row>
    <row r="525">
      <c r="A525" s="4" t="str">
        <f>IFERROR(__xludf.DUMMYFUNCTION("""COMPUTED_VALUE"""),"CA")</f>
        <v>CA</v>
      </c>
      <c r="B525" s="4">
        <v>0.0</v>
      </c>
    </row>
    <row r="526">
      <c r="A526" s="4" t="str">
        <f>IFERROR(__xludf.DUMMYFUNCTION("""COMPUTED_VALUE"""),"CA")</f>
        <v>CA</v>
      </c>
      <c r="B526" s="4">
        <v>279.0</v>
      </c>
    </row>
    <row r="527">
      <c r="A527" s="4" t="str">
        <f>IFERROR(__xludf.DUMMYFUNCTION("""COMPUTED_VALUE"""),"CA")</f>
        <v>CA</v>
      </c>
      <c r="B527" s="4">
        <v>336.0</v>
      </c>
    </row>
    <row r="528">
      <c r="A528" s="4" t="str">
        <f>IFERROR(__xludf.DUMMYFUNCTION("""COMPUTED_VALUE"""),"CA")</f>
        <v>CA</v>
      </c>
      <c r="B528" s="4">
        <v>235.0</v>
      </c>
    </row>
    <row r="529">
      <c r="A529" s="4" t="str">
        <f>IFERROR(__xludf.DUMMYFUNCTION("""COMPUTED_VALUE"""),"CA")</f>
        <v>CA</v>
      </c>
      <c r="B529" s="4">
        <v>304.0</v>
      </c>
    </row>
    <row r="530">
      <c r="A530" s="4" t="str">
        <f>IFERROR(__xludf.DUMMYFUNCTION("""COMPUTED_VALUE"""),"CA")</f>
        <v>CA</v>
      </c>
      <c r="B530" s="4">
        <v>267.0</v>
      </c>
    </row>
    <row r="531">
      <c r="A531" s="4" t="str">
        <f>IFERROR(__xludf.DUMMYFUNCTION("""COMPUTED_VALUE"""),"CA")</f>
        <v>CA</v>
      </c>
      <c r="B531" s="4">
        <v>276.0</v>
      </c>
    </row>
    <row r="532">
      <c r="A532" s="4" t="str">
        <f>IFERROR(__xludf.DUMMYFUNCTION("""COMPUTED_VALUE"""),"CA")</f>
        <v>CA</v>
      </c>
      <c r="B532" s="4">
        <v>0.0</v>
      </c>
    </row>
    <row r="533">
      <c r="A533" s="4" t="str">
        <f>IFERROR(__xludf.DUMMYFUNCTION("""COMPUTED_VALUE"""),"CA")</f>
        <v>CA</v>
      </c>
      <c r="B533" s="4">
        <v>261.0</v>
      </c>
    </row>
    <row r="534">
      <c r="A534" s="4" t="str">
        <f>IFERROR(__xludf.DUMMYFUNCTION("""COMPUTED_VALUE"""),"CA")</f>
        <v>CA</v>
      </c>
      <c r="B534" s="4">
        <v>7.0</v>
      </c>
    </row>
    <row r="535">
      <c r="A535" s="4" t="str">
        <f>IFERROR(__xludf.DUMMYFUNCTION("""COMPUTED_VALUE"""),"CA")</f>
        <v>CA</v>
      </c>
      <c r="B535" s="4">
        <v>278.0</v>
      </c>
    </row>
    <row r="536">
      <c r="A536" s="4" t="str">
        <f>IFERROR(__xludf.DUMMYFUNCTION("""COMPUTED_VALUE"""),"CA")</f>
        <v>CA</v>
      </c>
      <c r="B536" s="4">
        <v>296.0</v>
      </c>
    </row>
    <row r="537">
      <c r="A537" s="4" t="str">
        <f>IFERROR(__xludf.DUMMYFUNCTION("""COMPUTED_VALUE"""),"CA")</f>
        <v>CA</v>
      </c>
      <c r="B537" s="4">
        <v>321.0</v>
      </c>
    </row>
    <row r="538">
      <c r="A538" s="4" t="str">
        <f>IFERROR(__xludf.DUMMYFUNCTION("""COMPUTED_VALUE"""),"CA")</f>
        <v>CA</v>
      </c>
      <c r="B538" s="4">
        <v>289.0</v>
      </c>
    </row>
    <row r="539">
      <c r="A539" s="4" t="str">
        <f>IFERROR(__xludf.DUMMYFUNCTION("""COMPUTED_VALUE"""),"CA")</f>
        <v>CA</v>
      </c>
      <c r="B539" s="4">
        <v>21.0</v>
      </c>
    </row>
    <row r="540">
      <c r="A540" s="4" t="str">
        <f>IFERROR(__xludf.DUMMYFUNCTION("""COMPUTED_VALUE"""),"CA")</f>
        <v>CA</v>
      </c>
      <c r="B540" s="4" t="s">
        <v>153</v>
      </c>
    </row>
    <row r="541">
      <c r="A541" s="4" t="str">
        <f>IFERROR(__xludf.DUMMYFUNCTION("""COMPUTED_VALUE"""),"#N/A")</f>
        <v>#N/A</v>
      </c>
      <c r="B541" s="4">
        <v>0.0</v>
      </c>
    </row>
    <row r="542">
      <c r="A542" s="4" t="str">
        <f>IFERROR(__xludf.DUMMYFUNCTION("""COMPUTED_VALUE"""),"CA")</f>
        <v>CA</v>
      </c>
      <c r="B542" s="4">
        <v>0.0</v>
      </c>
    </row>
    <row r="543">
      <c r="A543" s="4" t="str">
        <f>IFERROR(__xludf.DUMMYFUNCTION("""COMPUTED_VALUE"""),"CA")</f>
        <v>CA</v>
      </c>
      <c r="B543" s="4">
        <v>29.0</v>
      </c>
    </row>
    <row r="544">
      <c r="A544" s="4" t="str">
        <f>IFERROR(__xludf.DUMMYFUNCTION("""COMPUTED_VALUE"""),"CA")</f>
        <v>CA</v>
      </c>
      <c r="B544" s="4">
        <v>255.0</v>
      </c>
    </row>
    <row r="545">
      <c r="A545" s="4" t="str">
        <f>IFERROR(__xludf.DUMMYFUNCTION("""COMPUTED_VALUE"""),"CA")</f>
        <v>CA</v>
      </c>
      <c r="B545" s="4">
        <v>254.0</v>
      </c>
    </row>
    <row r="546">
      <c r="A546" s="4" t="str">
        <f>IFERROR(__xludf.DUMMYFUNCTION("""COMPUTED_VALUE"""),"CA")</f>
        <v>CA</v>
      </c>
      <c r="B546" s="4">
        <v>247.0</v>
      </c>
    </row>
    <row r="547">
      <c r="A547" s="4" t="str">
        <f>IFERROR(__xludf.DUMMYFUNCTION("""COMPUTED_VALUE"""),"CA")</f>
        <v>CA</v>
      </c>
      <c r="B547" s="4">
        <v>4.0</v>
      </c>
    </row>
    <row r="548">
      <c r="A548" s="4" t="str">
        <f>IFERROR(__xludf.DUMMYFUNCTION("""COMPUTED_VALUE"""),"CA")</f>
        <v>CA</v>
      </c>
      <c r="B548" s="4">
        <v>268.0</v>
      </c>
    </row>
    <row r="549">
      <c r="A549" s="4" t="str">
        <f>IFERROR(__xludf.DUMMYFUNCTION("""COMPUTED_VALUE"""),"CA")</f>
        <v>CA</v>
      </c>
      <c r="B549" s="4">
        <v>268.0</v>
      </c>
    </row>
    <row r="550">
      <c r="A550" s="4" t="str">
        <f>IFERROR(__xludf.DUMMYFUNCTION("""COMPUTED_VALUE"""),"CA")</f>
        <v>CA</v>
      </c>
      <c r="B550" s="4">
        <v>256.0</v>
      </c>
    </row>
    <row r="551">
      <c r="A551" s="4" t="str">
        <f>IFERROR(__xludf.DUMMYFUNCTION("""COMPUTED_VALUE"""),"CA")</f>
        <v>CA</v>
      </c>
      <c r="B551" s="4">
        <v>291.0</v>
      </c>
    </row>
    <row r="552">
      <c r="A552" s="4" t="str">
        <f>IFERROR(__xludf.DUMMYFUNCTION("""COMPUTED_VALUE"""),"CA")</f>
        <v>CA</v>
      </c>
      <c r="B552" s="4">
        <v>238.0</v>
      </c>
    </row>
    <row r="553">
      <c r="A553" s="4" t="str">
        <f>IFERROR(__xludf.DUMMYFUNCTION("""COMPUTED_VALUE"""),"CA")</f>
        <v>CA</v>
      </c>
      <c r="B553" s="4">
        <v>94.0</v>
      </c>
    </row>
    <row r="554">
      <c r="A554" s="4" t="str">
        <f>IFERROR(__xludf.DUMMYFUNCTION("""COMPUTED_VALUE"""),"CA")</f>
        <v>CA</v>
      </c>
      <c r="B554" s="4">
        <v>284.0</v>
      </c>
    </row>
    <row r="555">
      <c r="A555" s="4" t="str">
        <f>IFERROR(__xludf.DUMMYFUNCTION("""COMPUTED_VALUE"""),"CA")</f>
        <v>CA</v>
      </c>
      <c r="B555" s="4">
        <v>184.0</v>
      </c>
    </row>
    <row r="556">
      <c r="A556" s="4" t="str">
        <f>IFERROR(__xludf.DUMMYFUNCTION("""COMPUTED_VALUE"""),"CA")</f>
        <v>CA</v>
      </c>
      <c r="B556" s="4">
        <v>294.0</v>
      </c>
    </row>
    <row r="557">
      <c r="A557" s="4" t="str">
        <f>IFERROR(__xludf.DUMMYFUNCTION("""COMPUTED_VALUE"""),"CA")</f>
        <v>CA</v>
      </c>
      <c r="B557" s="4">
        <v>0.0</v>
      </c>
    </row>
    <row r="558">
      <c r="A558" s="4" t="str">
        <f>IFERROR(__xludf.DUMMYFUNCTION("""COMPUTED_VALUE"""),"CA")</f>
        <v>CA</v>
      </c>
      <c r="B558" s="4">
        <v>244.0</v>
      </c>
    </row>
    <row r="559">
      <c r="A559" s="4" t="str">
        <f>IFERROR(__xludf.DUMMYFUNCTION("""COMPUTED_VALUE"""),"CA")</f>
        <v>CA</v>
      </c>
      <c r="B559" s="4">
        <v>304.0</v>
      </c>
    </row>
    <row r="560">
      <c r="A560" s="4" t="str">
        <f>IFERROR(__xludf.DUMMYFUNCTION("""COMPUTED_VALUE"""),"CA")</f>
        <v>CA</v>
      </c>
      <c r="B560" s="4">
        <v>271.0</v>
      </c>
    </row>
    <row r="561">
      <c r="A561" s="4" t="str">
        <f>IFERROR(__xludf.DUMMYFUNCTION("""COMPUTED_VALUE"""),"CA")</f>
        <v>CA</v>
      </c>
      <c r="B561" s="4">
        <v>137.0</v>
      </c>
    </row>
    <row r="562">
      <c r="A562" s="4" t="str">
        <f>IFERROR(__xludf.DUMMYFUNCTION("""COMPUTED_VALUE"""),"CA")</f>
        <v>CA</v>
      </c>
      <c r="B562" s="4">
        <v>280.0</v>
      </c>
    </row>
    <row r="563">
      <c r="A563" s="4" t="str">
        <f>IFERROR(__xludf.DUMMYFUNCTION("""COMPUTED_VALUE"""),"CA")</f>
        <v>CA</v>
      </c>
      <c r="B563" s="4">
        <v>286.0</v>
      </c>
    </row>
    <row r="564">
      <c r="A564" s="4" t="str">
        <f>IFERROR(__xludf.DUMMYFUNCTION("""COMPUTED_VALUE"""),"CA")</f>
        <v>CA</v>
      </c>
      <c r="B564" s="4">
        <v>279.0</v>
      </c>
    </row>
    <row r="565">
      <c r="A565" s="4" t="str">
        <f>IFERROR(__xludf.DUMMYFUNCTION("""COMPUTED_VALUE"""),"CA")</f>
        <v>CA</v>
      </c>
      <c r="B565" s="4">
        <v>9.0</v>
      </c>
    </row>
    <row r="566">
      <c r="A566" s="4" t="str">
        <f>IFERROR(__xludf.DUMMYFUNCTION("""COMPUTED_VALUE"""),"CA")</f>
        <v>CA</v>
      </c>
      <c r="B566" s="4">
        <v>328.0</v>
      </c>
    </row>
    <row r="567">
      <c r="A567" s="4" t="str">
        <f>IFERROR(__xludf.DUMMYFUNCTION("""COMPUTED_VALUE"""),"CA")</f>
        <v>CA</v>
      </c>
      <c r="B567" s="4">
        <v>281.0</v>
      </c>
    </row>
    <row r="568">
      <c r="A568" s="4" t="str">
        <f>IFERROR(__xludf.DUMMYFUNCTION("""COMPUTED_VALUE"""),"CA")</f>
        <v>CA</v>
      </c>
      <c r="B568" s="4">
        <v>281.0</v>
      </c>
    </row>
    <row r="569">
      <c r="A569" s="4" t="str">
        <f>IFERROR(__xludf.DUMMYFUNCTION("""COMPUTED_VALUE"""),"CA")</f>
        <v>CA</v>
      </c>
      <c r="B569" s="4" t="s">
        <v>153</v>
      </c>
    </row>
    <row r="570">
      <c r="A570" s="4" t="str">
        <f>IFERROR(__xludf.DUMMYFUNCTION("""COMPUTED_VALUE"""),"CA")</f>
        <v>CA</v>
      </c>
      <c r="B570" s="4">
        <v>367.0</v>
      </c>
    </row>
    <row r="571">
      <c r="A571" s="4" t="str">
        <f>IFERROR(__xludf.DUMMYFUNCTION("""COMPUTED_VALUE"""),"CA")</f>
        <v>CA</v>
      </c>
      <c r="B571" s="4">
        <v>0.0</v>
      </c>
    </row>
    <row r="572">
      <c r="A572" s="4" t="str">
        <f>IFERROR(__xludf.DUMMYFUNCTION("""COMPUTED_VALUE"""),"CA")</f>
        <v>CA</v>
      </c>
      <c r="B572" s="4">
        <v>304.0</v>
      </c>
    </row>
    <row r="573">
      <c r="A573" s="4" t="str">
        <f>IFERROR(__xludf.DUMMYFUNCTION("""COMPUTED_VALUE"""),"CA")</f>
        <v>CA</v>
      </c>
      <c r="B573" s="4">
        <v>339.0</v>
      </c>
    </row>
    <row r="574">
      <c r="A574" s="4" t="str">
        <f>IFERROR(__xludf.DUMMYFUNCTION("""COMPUTED_VALUE"""),"CA")</f>
        <v>CA</v>
      </c>
      <c r="B574" s="4">
        <v>273.0</v>
      </c>
    </row>
    <row r="575">
      <c r="A575" s="4" t="str">
        <f>IFERROR(__xludf.DUMMYFUNCTION("""COMPUTED_VALUE"""),"CA")</f>
        <v>CA</v>
      </c>
      <c r="B575" s="4">
        <v>309.0</v>
      </c>
    </row>
    <row r="576">
      <c r="A576" s="4" t="str">
        <f>IFERROR(__xludf.DUMMYFUNCTION("""COMPUTED_VALUE"""),"CA")</f>
        <v>CA</v>
      </c>
      <c r="B576" s="4">
        <v>318.0</v>
      </c>
    </row>
    <row r="577">
      <c r="A577" s="4" t="str">
        <f>IFERROR(__xludf.DUMMYFUNCTION("""COMPUTED_VALUE"""),"CA")</f>
        <v>CA</v>
      </c>
      <c r="B577" s="4">
        <v>268.0</v>
      </c>
    </row>
    <row r="578">
      <c r="A578" s="4" t="str">
        <f>IFERROR(__xludf.DUMMYFUNCTION("""COMPUTED_VALUE"""),"CA")</f>
        <v>CA</v>
      </c>
      <c r="B578" s="4">
        <v>0.0</v>
      </c>
    </row>
    <row r="579">
      <c r="A579" s="4" t="str">
        <f>IFERROR(__xludf.DUMMYFUNCTION("""COMPUTED_VALUE"""),"CA")</f>
        <v>CA</v>
      </c>
      <c r="B579" s="4">
        <v>12.0</v>
      </c>
    </row>
    <row r="580">
      <c r="A580" s="4" t="str">
        <f>IFERROR(__xludf.DUMMYFUNCTION("""COMPUTED_VALUE"""),"CA")</f>
        <v>CA</v>
      </c>
      <c r="B580" s="4">
        <v>238.0</v>
      </c>
    </row>
    <row r="581">
      <c r="A581" s="4" t="str">
        <f>IFERROR(__xludf.DUMMYFUNCTION("""COMPUTED_VALUE"""),"CA")</f>
        <v>CA</v>
      </c>
      <c r="B581" s="4">
        <v>276.0</v>
      </c>
    </row>
    <row r="582">
      <c r="A582" s="4" t="str">
        <f>IFERROR(__xludf.DUMMYFUNCTION("""COMPUTED_VALUE"""),"CA")</f>
        <v>CA</v>
      </c>
      <c r="B582" s="4">
        <v>272.0</v>
      </c>
    </row>
    <row r="583">
      <c r="A583" s="4" t="str">
        <f>IFERROR(__xludf.DUMMYFUNCTION("""COMPUTED_VALUE"""),"CA")</f>
        <v>CA</v>
      </c>
      <c r="B583" s="4">
        <v>275.0</v>
      </c>
    </row>
    <row r="584">
      <c r="A584" s="4" t="str">
        <f>IFERROR(__xludf.DUMMYFUNCTION("""COMPUTED_VALUE"""),"CA")</f>
        <v>CA</v>
      </c>
      <c r="B584" s="4">
        <v>275.0</v>
      </c>
    </row>
    <row r="585">
      <c r="A585" s="4" t="str">
        <f>IFERROR(__xludf.DUMMYFUNCTION("""COMPUTED_VALUE"""),"CA")</f>
        <v>CA</v>
      </c>
      <c r="B585" s="4">
        <v>301.0</v>
      </c>
    </row>
    <row r="586">
      <c r="A586" s="4" t="str">
        <f>IFERROR(__xludf.DUMMYFUNCTION("""COMPUTED_VALUE"""),"CA")</f>
        <v>CA</v>
      </c>
      <c r="B586" s="4">
        <v>231.0</v>
      </c>
    </row>
    <row r="587">
      <c r="A587" s="4" t="str">
        <f>IFERROR(__xludf.DUMMYFUNCTION("""COMPUTED_VALUE"""),"CA")</f>
        <v>CA</v>
      </c>
      <c r="B587" s="4">
        <v>235.0</v>
      </c>
    </row>
    <row r="588">
      <c r="A588" s="4" t="str">
        <f>IFERROR(__xludf.DUMMYFUNCTION("""COMPUTED_VALUE"""),"CA")</f>
        <v>CA</v>
      </c>
      <c r="B588" s="4">
        <v>294.0</v>
      </c>
    </row>
    <row r="589">
      <c r="A589" s="4" t="str">
        <f>IFERROR(__xludf.DUMMYFUNCTION("""COMPUTED_VALUE"""),"CA")</f>
        <v>CA</v>
      </c>
      <c r="B589" s="4">
        <v>514.0</v>
      </c>
    </row>
    <row r="590">
      <c r="A590" s="4" t="str">
        <f>IFERROR(__xludf.DUMMYFUNCTION("""COMPUTED_VALUE"""),"CA")</f>
        <v>CA</v>
      </c>
      <c r="B590" s="4">
        <v>366.0</v>
      </c>
    </row>
    <row r="591">
      <c r="A591" s="4" t="str">
        <f>IFERROR(__xludf.DUMMYFUNCTION("""COMPUTED_VALUE"""),"CA")</f>
        <v>CA</v>
      </c>
      <c r="B591" s="4">
        <v>285.0</v>
      </c>
    </row>
    <row r="592">
      <c r="A592" s="4" t="str">
        <f>IFERROR(__xludf.DUMMYFUNCTION("""COMPUTED_VALUE"""),"CA")</f>
        <v>CA</v>
      </c>
      <c r="B592" s="4">
        <v>12.0</v>
      </c>
    </row>
    <row r="593">
      <c r="A593" s="4" t="str">
        <f>IFERROR(__xludf.DUMMYFUNCTION("""COMPUTED_VALUE"""),"CA")</f>
        <v>CA</v>
      </c>
      <c r="B593" s="4">
        <v>209.0</v>
      </c>
    </row>
    <row r="594">
      <c r="A594" s="4" t="str">
        <f>IFERROR(__xludf.DUMMYFUNCTION("""COMPUTED_VALUE"""),"CA")</f>
        <v>CA</v>
      </c>
      <c r="B594" s="4">
        <v>258.0</v>
      </c>
    </row>
    <row r="595">
      <c r="A595" s="4" t="str">
        <f>IFERROR(__xludf.DUMMYFUNCTION("""COMPUTED_VALUE"""),"CA")</f>
        <v>CA</v>
      </c>
      <c r="B595" s="4">
        <v>246.0</v>
      </c>
    </row>
    <row r="596">
      <c r="A596" s="4" t="str">
        <f>IFERROR(__xludf.DUMMYFUNCTION("""COMPUTED_VALUE"""),"CA")</f>
        <v>CA</v>
      </c>
      <c r="B596" s="4">
        <v>345.0</v>
      </c>
    </row>
    <row r="597">
      <c r="A597" s="4" t="str">
        <f>IFERROR(__xludf.DUMMYFUNCTION("""COMPUTED_VALUE"""),"CA")</f>
        <v>CA</v>
      </c>
      <c r="B597" s="4">
        <v>273.0</v>
      </c>
    </row>
    <row r="598">
      <c r="A598" s="4" t="str">
        <f>IFERROR(__xludf.DUMMYFUNCTION("""COMPUTED_VALUE"""),"CA")</f>
        <v>CA</v>
      </c>
      <c r="B598" s="4">
        <v>221.0</v>
      </c>
    </row>
    <row r="599">
      <c r="A599" s="4" t="str">
        <f>IFERROR(__xludf.DUMMYFUNCTION("""COMPUTED_VALUE"""),"CA")</f>
        <v>CA</v>
      </c>
      <c r="B599" s="4">
        <v>278.0</v>
      </c>
    </row>
    <row r="600">
      <c r="A600" s="4" t="str">
        <f>IFERROR(__xludf.DUMMYFUNCTION("""COMPUTED_VALUE"""),"NV")</f>
        <v>NV</v>
      </c>
      <c r="B600" s="4">
        <v>0.0</v>
      </c>
    </row>
    <row r="601">
      <c r="A601" s="4" t="str">
        <f>IFERROR(__xludf.DUMMYFUNCTION("""COMPUTED_VALUE"""),"SC")</f>
        <v>SC</v>
      </c>
      <c r="B601" s="4" t="s">
        <v>153</v>
      </c>
    </row>
    <row r="602">
      <c r="A602" s="4" t="str">
        <f>IFERROR(__xludf.DUMMYFUNCTION("""COMPUTED_VALUE"""),"VA")</f>
        <v>VA</v>
      </c>
      <c r="B602" s="4">
        <v>1.0</v>
      </c>
    </row>
    <row r="603">
      <c r="A603" s="4" t="str">
        <f>IFERROR(__xludf.DUMMYFUNCTION("""COMPUTED_VALUE"""),"#N/A")</f>
        <v>#N/A</v>
      </c>
      <c r="B603" s="4">
        <v>0.0</v>
      </c>
    </row>
    <row r="604">
      <c r="A604" s="4" t="str">
        <f>IFERROR(__xludf.DUMMYFUNCTION("""COMPUTED_VALUE"""),"#N/A")</f>
        <v>#N/A</v>
      </c>
      <c r="B604" s="4" t="s">
        <v>153</v>
      </c>
    </row>
    <row r="605">
      <c r="A605" s="4" t="str">
        <f>IFERROR(__xludf.DUMMYFUNCTION("""COMPUTED_VALUE"""),"NC")</f>
        <v>NC</v>
      </c>
      <c r="B605" s="4">
        <v>151.0</v>
      </c>
    </row>
    <row r="606">
      <c r="A606" s="4"/>
      <c r="B606" s="4" t="s">
        <v>153</v>
      </c>
    </row>
    <row r="607">
      <c r="A607" s="4"/>
      <c r="B607" s="4" t="s">
        <v>153</v>
      </c>
    </row>
    <row r="608">
      <c r="A608" s="4"/>
      <c r="B608" s="4" t="s">
        <v>153</v>
      </c>
    </row>
    <row r="609">
      <c r="A609" s="4"/>
      <c r="B609" s="4" t="s">
        <v>153</v>
      </c>
    </row>
    <row r="610">
      <c r="A610" s="4"/>
      <c r="B610" s="4" t="s">
        <v>153</v>
      </c>
    </row>
    <row r="611">
      <c r="A611" s="4"/>
      <c r="B611" s="4" t="s">
        <v>153</v>
      </c>
    </row>
    <row r="612">
      <c r="A612" s="4"/>
      <c r="B612" s="4" t="s">
        <v>153</v>
      </c>
    </row>
    <row r="613">
      <c r="A613" s="4"/>
      <c r="B613" s="4" t="s">
        <v>153</v>
      </c>
    </row>
    <row r="614">
      <c r="A614" s="4"/>
      <c r="B614" s="4" t="s">
        <v>153</v>
      </c>
    </row>
    <row r="615">
      <c r="A615" s="4"/>
      <c r="B615" s="4" t="s">
        <v>153</v>
      </c>
    </row>
    <row r="616">
      <c r="A616" s="4"/>
      <c r="B616" s="4" t="s">
        <v>153</v>
      </c>
    </row>
    <row r="617">
      <c r="A617" s="4"/>
      <c r="B617" s="4" t="s">
        <v>153</v>
      </c>
    </row>
    <row r="618">
      <c r="A618" s="4"/>
      <c r="B618" s="4" t="s">
        <v>153</v>
      </c>
    </row>
    <row r="619">
      <c r="A619" s="4"/>
      <c r="B619" s="4" t="s">
        <v>153</v>
      </c>
    </row>
    <row r="620">
      <c r="A620" s="4"/>
      <c r="B620" s="4" t="s">
        <v>153</v>
      </c>
    </row>
    <row r="621">
      <c r="A621" s="4"/>
      <c r="B621" s="4" t="s">
        <v>153</v>
      </c>
    </row>
    <row r="622">
      <c r="A622" s="4"/>
      <c r="B622" s="4" t="s">
        <v>153</v>
      </c>
    </row>
    <row r="623">
      <c r="A623" s="4"/>
      <c r="B623" s="4" t="s">
        <v>153</v>
      </c>
    </row>
    <row r="624">
      <c r="A624" s="4"/>
      <c r="B624" s="4" t="s">
        <v>153</v>
      </c>
    </row>
    <row r="625">
      <c r="A625" s="4"/>
      <c r="B625" s="4" t="s">
        <v>153</v>
      </c>
    </row>
    <row r="626">
      <c r="A626" s="4"/>
      <c r="B626" s="4" t="s">
        <v>153</v>
      </c>
    </row>
    <row r="627">
      <c r="A627" s="4"/>
      <c r="B627" s="4" t="s">
        <v>153</v>
      </c>
    </row>
    <row r="628">
      <c r="A628" s="4"/>
      <c r="B628" s="4" t="s">
        <v>153</v>
      </c>
    </row>
    <row r="629">
      <c r="A629" s="4"/>
      <c r="B629" s="4" t="s">
        <v>153</v>
      </c>
    </row>
    <row r="630">
      <c r="A630" s="4"/>
      <c r="B630" s="4" t="s">
        <v>153</v>
      </c>
    </row>
    <row r="631">
      <c r="A631" s="4"/>
      <c r="B631" s="4" t="s">
        <v>153</v>
      </c>
    </row>
    <row r="632">
      <c r="A632" s="4"/>
      <c r="B632" s="4" t="s">
        <v>153</v>
      </c>
    </row>
    <row r="633">
      <c r="A633" s="4"/>
      <c r="B633" s="4" t="s">
        <v>153</v>
      </c>
    </row>
    <row r="634">
      <c r="A634" s="4"/>
      <c r="B634" s="4" t="s">
        <v>153</v>
      </c>
    </row>
    <row r="635">
      <c r="A635" s="4"/>
      <c r="B635" s="4" t="s">
        <v>153</v>
      </c>
    </row>
    <row r="636">
      <c r="A636" s="4"/>
      <c r="B636" s="4" t="s">
        <v>153</v>
      </c>
    </row>
    <row r="637">
      <c r="A637" s="4"/>
      <c r="B637" s="4" t="s">
        <v>153</v>
      </c>
    </row>
    <row r="638">
      <c r="A638" s="4"/>
      <c r="B638" s="4" t="s">
        <v>153</v>
      </c>
    </row>
    <row r="639">
      <c r="A639" s="4"/>
      <c r="B639" s="4" t="s">
        <v>153</v>
      </c>
    </row>
    <row r="640">
      <c r="A640" s="4"/>
      <c r="B640" s="4" t="s">
        <v>153</v>
      </c>
    </row>
    <row r="641">
      <c r="A641" s="4"/>
      <c r="B641" s="4" t="s">
        <v>153</v>
      </c>
    </row>
    <row r="642">
      <c r="A642" s="4"/>
      <c r="B642" s="4" t="s">
        <v>153</v>
      </c>
    </row>
    <row r="643">
      <c r="A643" s="4"/>
      <c r="B643" s="4" t="s">
        <v>153</v>
      </c>
    </row>
    <row r="644">
      <c r="A644" s="4"/>
      <c r="B644" s="4" t="s">
        <v>153</v>
      </c>
    </row>
    <row r="645">
      <c r="A645" s="4"/>
      <c r="B645" s="4" t="s">
        <v>153</v>
      </c>
    </row>
    <row r="646">
      <c r="A646" s="4"/>
      <c r="B646" s="4" t="s">
        <v>153</v>
      </c>
    </row>
    <row r="647">
      <c r="A647" s="4"/>
      <c r="B647" s="4" t="s">
        <v>153</v>
      </c>
    </row>
    <row r="648">
      <c r="A648" s="4"/>
      <c r="B648" s="4" t="s">
        <v>153</v>
      </c>
    </row>
    <row r="649">
      <c r="A649" s="4"/>
      <c r="B649" s="4" t="s">
        <v>153</v>
      </c>
    </row>
    <row r="650">
      <c r="A650" s="4"/>
      <c r="B650" s="4" t="s">
        <v>153</v>
      </c>
    </row>
    <row r="651">
      <c r="A651" s="4"/>
      <c r="B651" s="4" t="s">
        <v>153</v>
      </c>
    </row>
    <row r="652">
      <c r="A652" s="4"/>
      <c r="B652" s="4" t="s">
        <v>153</v>
      </c>
    </row>
    <row r="653">
      <c r="A653" s="4"/>
      <c r="B653" s="4" t="s">
        <v>153</v>
      </c>
    </row>
    <row r="654">
      <c r="A654" s="4"/>
      <c r="B654" s="4" t="s">
        <v>153</v>
      </c>
    </row>
    <row r="655">
      <c r="A655" s="4"/>
      <c r="B655" s="4" t="s">
        <v>153</v>
      </c>
    </row>
    <row r="656">
      <c r="A656" s="4"/>
      <c r="B656" s="4" t="s">
        <v>153</v>
      </c>
    </row>
    <row r="657">
      <c r="A657" s="4"/>
      <c r="B657" s="4" t="s">
        <v>153</v>
      </c>
    </row>
    <row r="658">
      <c r="A658" s="4"/>
      <c r="B658" s="4" t="s">
        <v>153</v>
      </c>
    </row>
    <row r="659">
      <c r="A659" s="4"/>
      <c r="B659" s="4" t="s">
        <v>153</v>
      </c>
    </row>
    <row r="660">
      <c r="A660" s="4"/>
      <c r="B660" s="4" t="s">
        <v>153</v>
      </c>
    </row>
    <row r="661">
      <c r="A661" s="4"/>
      <c r="B661" s="4" t="s">
        <v>153</v>
      </c>
    </row>
    <row r="662">
      <c r="A662" s="4"/>
      <c r="B662" s="4" t="s">
        <v>153</v>
      </c>
    </row>
    <row r="663">
      <c r="A663" s="4"/>
      <c r="B663" s="4" t="s">
        <v>153</v>
      </c>
    </row>
    <row r="664">
      <c r="A664" s="4"/>
      <c r="B664" s="4" t="s">
        <v>153</v>
      </c>
    </row>
    <row r="665">
      <c r="A665" s="4"/>
      <c r="B665" s="4" t="s">
        <v>153</v>
      </c>
    </row>
    <row r="666">
      <c r="A666" s="4"/>
      <c r="B666" s="4" t="s">
        <v>153</v>
      </c>
    </row>
    <row r="667">
      <c r="A667" s="4"/>
      <c r="B667" s="4" t="s">
        <v>153</v>
      </c>
    </row>
    <row r="668">
      <c r="A668" s="4"/>
      <c r="B668" s="4" t="s">
        <v>153</v>
      </c>
    </row>
    <row r="669">
      <c r="A669" s="4"/>
      <c r="B669" s="4" t="s">
        <v>153</v>
      </c>
    </row>
    <row r="670">
      <c r="A670" s="4"/>
      <c r="B670" s="4" t="s">
        <v>153</v>
      </c>
    </row>
    <row r="671">
      <c r="A671" s="4"/>
      <c r="B671" s="4" t="s">
        <v>153</v>
      </c>
    </row>
    <row r="672">
      <c r="A672" s="4"/>
      <c r="B672" s="4" t="s">
        <v>153</v>
      </c>
    </row>
    <row r="673">
      <c r="A673" s="4"/>
      <c r="B673" s="4" t="s">
        <v>153</v>
      </c>
    </row>
    <row r="674">
      <c r="A674" s="4"/>
      <c r="B674" s="4" t="s">
        <v>153</v>
      </c>
    </row>
    <row r="675">
      <c r="A675" s="4"/>
      <c r="B675" s="4" t="s">
        <v>153</v>
      </c>
    </row>
    <row r="676">
      <c r="A676" s="4"/>
      <c r="B676" s="4" t="s">
        <v>153</v>
      </c>
    </row>
    <row r="677">
      <c r="A677" s="4"/>
      <c r="B677" s="4" t="s">
        <v>153</v>
      </c>
    </row>
    <row r="678">
      <c r="A678" s="4"/>
      <c r="B678" s="4" t="s">
        <v>153</v>
      </c>
    </row>
    <row r="679">
      <c r="A679" s="4"/>
      <c r="B679" s="4" t="s">
        <v>153</v>
      </c>
    </row>
    <row r="680">
      <c r="A680" s="4"/>
      <c r="B680" s="4" t="s">
        <v>153</v>
      </c>
    </row>
    <row r="681">
      <c r="A681" s="4"/>
      <c r="B681" s="4" t="s">
        <v>153</v>
      </c>
    </row>
    <row r="682">
      <c r="A682" s="4"/>
      <c r="B682" s="4" t="s">
        <v>153</v>
      </c>
    </row>
    <row r="683">
      <c r="A683" s="4"/>
      <c r="B683" s="4" t="s">
        <v>153</v>
      </c>
    </row>
    <row r="684">
      <c r="A684" s="4"/>
      <c r="B684" s="4" t="s">
        <v>153</v>
      </c>
    </row>
    <row r="685">
      <c r="A685" s="4"/>
      <c r="B685" s="4" t="s">
        <v>153</v>
      </c>
    </row>
    <row r="686">
      <c r="A686" s="4"/>
      <c r="B686" s="4" t="s">
        <v>153</v>
      </c>
    </row>
    <row r="687">
      <c r="A687" s="4"/>
      <c r="B687" s="4" t="s">
        <v>153</v>
      </c>
    </row>
    <row r="688">
      <c r="A688" s="4"/>
      <c r="B688" s="4" t="s">
        <v>153</v>
      </c>
    </row>
    <row r="689">
      <c r="A689" s="4"/>
      <c r="B689" s="4" t="s">
        <v>153</v>
      </c>
    </row>
    <row r="690">
      <c r="A690" s="4"/>
      <c r="B690" s="4" t="s">
        <v>153</v>
      </c>
    </row>
    <row r="691">
      <c r="A691" s="4"/>
      <c r="B691" s="4" t="s">
        <v>153</v>
      </c>
    </row>
    <row r="692">
      <c r="A692" s="4"/>
      <c r="B692" s="4" t="s">
        <v>153</v>
      </c>
    </row>
    <row r="693">
      <c r="A693" s="4"/>
      <c r="B693" s="4" t="s">
        <v>153</v>
      </c>
    </row>
    <row r="694">
      <c r="A694" s="4"/>
      <c r="B694" s="4" t="s">
        <v>153</v>
      </c>
    </row>
    <row r="695">
      <c r="A695" s="4"/>
      <c r="B695" s="4" t="s">
        <v>153</v>
      </c>
    </row>
    <row r="696">
      <c r="A696" s="4"/>
      <c r="B696" s="4" t="s">
        <v>153</v>
      </c>
    </row>
    <row r="697">
      <c r="A697" s="4"/>
      <c r="B697" s="4" t="s">
        <v>153</v>
      </c>
    </row>
    <row r="698">
      <c r="A698" s="4"/>
      <c r="B698" s="4" t="s">
        <v>153</v>
      </c>
    </row>
    <row r="699">
      <c r="A699" s="4"/>
      <c r="B699" s="4" t="s">
        <v>153</v>
      </c>
    </row>
    <row r="700">
      <c r="A700" s="4"/>
      <c r="B700" s="4" t="s">
        <v>153</v>
      </c>
    </row>
    <row r="701">
      <c r="A701" s="4"/>
      <c r="B701" s="4" t="s">
        <v>153</v>
      </c>
    </row>
    <row r="702">
      <c r="A702" s="4"/>
      <c r="B702" s="4" t="s">
        <v>153</v>
      </c>
    </row>
    <row r="703">
      <c r="A703" s="4"/>
      <c r="B703" s="4" t="s">
        <v>153</v>
      </c>
    </row>
    <row r="704">
      <c r="A704" s="4"/>
      <c r="B704" s="4" t="s">
        <v>153</v>
      </c>
    </row>
    <row r="705">
      <c r="A705" s="4"/>
      <c r="B705" s="4" t="s">
        <v>153</v>
      </c>
    </row>
    <row r="706">
      <c r="A706" s="4"/>
      <c r="B706" s="4" t="s">
        <v>153</v>
      </c>
    </row>
    <row r="707">
      <c r="A707" s="4"/>
      <c r="B707" s="4" t="s">
        <v>153</v>
      </c>
    </row>
    <row r="708">
      <c r="A708" s="4"/>
      <c r="B708" s="4" t="s">
        <v>153</v>
      </c>
    </row>
    <row r="709">
      <c r="A709" s="4"/>
      <c r="B709" s="4" t="s">
        <v>153</v>
      </c>
    </row>
    <row r="710">
      <c r="A710" s="4"/>
      <c r="B710" s="4" t="s">
        <v>153</v>
      </c>
    </row>
    <row r="711">
      <c r="A711" s="4"/>
      <c r="B711" s="4" t="s">
        <v>153</v>
      </c>
    </row>
    <row r="712">
      <c r="A712" s="4"/>
      <c r="B712" s="4" t="s">
        <v>153</v>
      </c>
    </row>
    <row r="713">
      <c r="A713" s="4"/>
      <c r="B713" s="4" t="s">
        <v>153</v>
      </c>
    </row>
    <row r="714">
      <c r="A714" s="4"/>
      <c r="B714" s="4" t="s">
        <v>153</v>
      </c>
    </row>
    <row r="715">
      <c r="A715" s="4"/>
      <c r="B715" s="4" t="s">
        <v>153</v>
      </c>
    </row>
    <row r="716">
      <c r="A716" s="4"/>
      <c r="B716" s="4" t="s">
        <v>153</v>
      </c>
    </row>
    <row r="717">
      <c r="A717" s="4"/>
      <c r="B717" s="4" t="s">
        <v>153</v>
      </c>
    </row>
    <row r="718">
      <c r="A718" s="4"/>
      <c r="B718" s="4" t="s">
        <v>153</v>
      </c>
    </row>
    <row r="719">
      <c r="A719" s="4"/>
      <c r="B719" s="4" t="s">
        <v>153</v>
      </c>
    </row>
    <row r="720">
      <c r="A720" s="4"/>
      <c r="B720" s="4" t="s">
        <v>153</v>
      </c>
    </row>
    <row r="721">
      <c r="A721" s="4"/>
      <c r="B721" s="4" t="s">
        <v>153</v>
      </c>
    </row>
    <row r="722">
      <c r="A722" s="4"/>
      <c r="B722" s="4" t="s">
        <v>153</v>
      </c>
    </row>
    <row r="723">
      <c r="A723" s="4"/>
      <c r="B723" s="4" t="s">
        <v>153</v>
      </c>
    </row>
    <row r="724">
      <c r="A724" s="4"/>
      <c r="B724" s="4" t="s">
        <v>153</v>
      </c>
    </row>
    <row r="725">
      <c r="A725" s="4"/>
      <c r="B725" s="4" t="s">
        <v>153</v>
      </c>
    </row>
    <row r="726">
      <c r="A726" s="4"/>
      <c r="B726" s="4" t="s">
        <v>153</v>
      </c>
    </row>
    <row r="727">
      <c r="A727" s="4"/>
      <c r="B727" s="4" t="s">
        <v>153</v>
      </c>
    </row>
    <row r="728">
      <c r="A728" s="4"/>
      <c r="B728" s="4" t="s">
        <v>153</v>
      </c>
    </row>
    <row r="729">
      <c r="A729" s="4"/>
      <c r="B729" s="4" t="s">
        <v>153</v>
      </c>
    </row>
    <row r="730">
      <c r="A730" s="4"/>
      <c r="B730" s="4" t="s">
        <v>153</v>
      </c>
    </row>
    <row r="731">
      <c r="A731" s="4"/>
      <c r="B731" s="4" t="s">
        <v>153</v>
      </c>
    </row>
    <row r="732">
      <c r="A732" s="4"/>
      <c r="B732" s="4" t="s">
        <v>153</v>
      </c>
    </row>
    <row r="733">
      <c r="A733" s="4"/>
      <c r="B733" s="4" t="s">
        <v>153</v>
      </c>
    </row>
    <row r="734">
      <c r="A734" s="4"/>
      <c r="B734" s="4" t="s">
        <v>153</v>
      </c>
    </row>
    <row r="735">
      <c r="A735" s="4"/>
      <c r="B735" s="4" t="s">
        <v>153</v>
      </c>
    </row>
    <row r="736">
      <c r="A736" s="4"/>
      <c r="B736" s="4" t="s">
        <v>153</v>
      </c>
    </row>
    <row r="737">
      <c r="A737" s="4"/>
      <c r="B737" s="4" t="s">
        <v>153</v>
      </c>
    </row>
    <row r="738">
      <c r="A738" s="4"/>
      <c r="B738" s="4" t="s">
        <v>153</v>
      </c>
    </row>
    <row r="739">
      <c r="A739" s="4"/>
      <c r="B739" s="4" t="s">
        <v>153</v>
      </c>
    </row>
    <row r="740">
      <c r="A740" s="4"/>
      <c r="B740" s="4" t="s">
        <v>153</v>
      </c>
    </row>
    <row r="741">
      <c r="A741" s="4"/>
      <c r="B741" s="4" t="s">
        <v>153</v>
      </c>
    </row>
    <row r="742">
      <c r="A742" s="4"/>
      <c r="B742" s="4" t="s">
        <v>153</v>
      </c>
    </row>
    <row r="743">
      <c r="A743" s="4"/>
      <c r="B743" s="4" t="s">
        <v>153</v>
      </c>
    </row>
    <row r="744">
      <c r="A744" s="4"/>
      <c r="B744" s="4" t="s">
        <v>153</v>
      </c>
    </row>
    <row r="745">
      <c r="A745" s="4"/>
      <c r="B745" s="4" t="s">
        <v>153</v>
      </c>
    </row>
    <row r="746">
      <c r="A746" s="4"/>
      <c r="B746" s="4" t="s">
        <v>153</v>
      </c>
    </row>
    <row r="747">
      <c r="A747" s="4"/>
      <c r="B747" s="4" t="s">
        <v>153</v>
      </c>
    </row>
    <row r="748">
      <c r="A748" s="4"/>
      <c r="B748" s="4" t="s">
        <v>153</v>
      </c>
    </row>
    <row r="749">
      <c r="A749" s="4"/>
      <c r="B749" s="4" t="s">
        <v>153</v>
      </c>
    </row>
    <row r="750">
      <c r="A750" s="4"/>
      <c r="B750" s="4" t="s">
        <v>153</v>
      </c>
    </row>
    <row r="751">
      <c r="A751" s="4"/>
      <c r="B751" s="4" t="s">
        <v>153</v>
      </c>
    </row>
    <row r="752">
      <c r="A752" s="4"/>
      <c r="B752" s="4" t="s">
        <v>153</v>
      </c>
    </row>
    <row r="753">
      <c r="A753" s="4"/>
      <c r="B753" s="4" t="s">
        <v>153</v>
      </c>
    </row>
    <row r="754">
      <c r="A754" s="4"/>
      <c r="B754" s="4" t="s">
        <v>153</v>
      </c>
    </row>
    <row r="755">
      <c r="A755" s="4"/>
      <c r="B755" s="4" t="s">
        <v>153</v>
      </c>
    </row>
    <row r="756">
      <c r="A756" s="4"/>
      <c r="B756" s="4" t="s">
        <v>153</v>
      </c>
    </row>
    <row r="757">
      <c r="A757" s="4"/>
      <c r="B757" s="4" t="s">
        <v>153</v>
      </c>
    </row>
    <row r="758">
      <c r="A758" s="4"/>
      <c r="B758" s="4" t="s">
        <v>153</v>
      </c>
    </row>
    <row r="759">
      <c r="A759" s="4"/>
      <c r="B759" s="4" t="s">
        <v>153</v>
      </c>
    </row>
    <row r="760">
      <c r="A760" s="4"/>
      <c r="B760" s="4" t="s">
        <v>153</v>
      </c>
    </row>
    <row r="761">
      <c r="A761" s="4"/>
      <c r="B761" s="4" t="s">
        <v>153</v>
      </c>
    </row>
    <row r="762">
      <c r="A762" s="4"/>
      <c r="B762" s="4" t="s">
        <v>153</v>
      </c>
    </row>
    <row r="763">
      <c r="A763" s="4"/>
      <c r="B763" s="4" t="s">
        <v>153</v>
      </c>
    </row>
    <row r="764">
      <c r="A764" s="4"/>
      <c r="B764" s="4" t="s">
        <v>153</v>
      </c>
    </row>
    <row r="765">
      <c r="A765" s="4"/>
      <c r="B765" s="4" t="s">
        <v>153</v>
      </c>
    </row>
    <row r="766">
      <c r="A766" s="4"/>
      <c r="B766" s="4" t="s">
        <v>153</v>
      </c>
    </row>
    <row r="767">
      <c r="A767" s="4"/>
      <c r="B767" s="4" t="s">
        <v>153</v>
      </c>
    </row>
    <row r="768">
      <c r="A768" s="4"/>
      <c r="B768" s="4" t="s">
        <v>153</v>
      </c>
    </row>
    <row r="769">
      <c r="A769" s="4"/>
      <c r="B769" s="4" t="s">
        <v>153</v>
      </c>
    </row>
    <row r="770">
      <c r="A770" s="4"/>
      <c r="B770" s="4" t="s">
        <v>153</v>
      </c>
    </row>
    <row r="771">
      <c r="A771" s="4"/>
      <c r="B771" s="4" t="s">
        <v>153</v>
      </c>
    </row>
    <row r="772">
      <c r="A772" s="4"/>
      <c r="B772" s="4" t="s">
        <v>153</v>
      </c>
    </row>
    <row r="773">
      <c r="A773" s="4"/>
      <c r="B773" s="4" t="s">
        <v>153</v>
      </c>
    </row>
    <row r="774">
      <c r="A774" s="4"/>
      <c r="B774" s="4" t="s">
        <v>153</v>
      </c>
    </row>
    <row r="775">
      <c r="A775" s="4"/>
      <c r="B775" s="4" t="s">
        <v>153</v>
      </c>
    </row>
    <row r="776">
      <c r="A776" s="4"/>
      <c r="B776" s="4" t="s">
        <v>153</v>
      </c>
    </row>
    <row r="777">
      <c r="A777" s="4"/>
      <c r="B777" s="4" t="s">
        <v>153</v>
      </c>
    </row>
    <row r="778">
      <c r="A778" s="4"/>
      <c r="B778" s="4" t="s">
        <v>153</v>
      </c>
    </row>
    <row r="779">
      <c r="A779" s="4"/>
      <c r="B779" s="4" t="s">
        <v>153</v>
      </c>
    </row>
    <row r="780">
      <c r="A780" s="4"/>
      <c r="B780" s="4" t="s">
        <v>153</v>
      </c>
    </row>
    <row r="781">
      <c r="A781" s="4"/>
      <c r="B781" s="4" t="s">
        <v>153</v>
      </c>
    </row>
    <row r="782">
      <c r="A782" s="4"/>
      <c r="B782" s="4" t="s">
        <v>153</v>
      </c>
    </row>
    <row r="783">
      <c r="A783" s="4"/>
      <c r="B783" s="4" t="s">
        <v>153</v>
      </c>
    </row>
    <row r="784">
      <c r="A784" s="4"/>
      <c r="B784" s="4" t="s">
        <v>153</v>
      </c>
    </row>
    <row r="785">
      <c r="A785" s="4"/>
      <c r="B785" s="4" t="s">
        <v>153</v>
      </c>
    </row>
    <row r="786">
      <c r="A786" s="4"/>
      <c r="B786" s="4" t="s">
        <v>153</v>
      </c>
    </row>
    <row r="787">
      <c r="A787" s="4"/>
      <c r="B787" s="4" t="s">
        <v>153</v>
      </c>
    </row>
    <row r="788">
      <c r="A788" s="4"/>
      <c r="B788" s="4" t="s">
        <v>153</v>
      </c>
    </row>
    <row r="789">
      <c r="A789" s="4"/>
      <c r="B789" s="4" t="s">
        <v>153</v>
      </c>
    </row>
    <row r="790">
      <c r="A790" s="4"/>
      <c r="B790" s="4" t="s">
        <v>153</v>
      </c>
    </row>
    <row r="791">
      <c r="A791" s="4"/>
      <c r="B791" s="4" t="s">
        <v>153</v>
      </c>
    </row>
    <row r="792">
      <c r="A792" s="4"/>
      <c r="B792" s="4" t="s">
        <v>153</v>
      </c>
    </row>
    <row r="793">
      <c r="A793" s="4"/>
      <c r="B793" s="4" t="s">
        <v>153</v>
      </c>
    </row>
    <row r="794">
      <c r="A794" s="4"/>
      <c r="B794" s="4" t="s">
        <v>153</v>
      </c>
    </row>
    <row r="795">
      <c r="A795" s="4"/>
      <c r="B795" s="4" t="s">
        <v>153</v>
      </c>
    </row>
    <row r="796">
      <c r="A796" s="4"/>
      <c r="B796" s="4" t="s">
        <v>153</v>
      </c>
    </row>
    <row r="797">
      <c r="A797" s="4"/>
      <c r="B797" s="4" t="s">
        <v>153</v>
      </c>
    </row>
    <row r="798">
      <c r="A798" s="4"/>
      <c r="B798" s="4" t="s">
        <v>153</v>
      </c>
    </row>
    <row r="799">
      <c r="A799" s="4"/>
      <c r="B799" s="4" t="s">
        <v>153</v>
      </c>
    </row>
    <row r="800">
      <c r="A800" s="4"/>
      <c r="B800" s="4" t="s">
        <v>153</v>
      </c>
    </row>
    <row r="801">
      <c r="A801" s="4"/>
      <c r="B801" s="4" t="s">
        <v>153</v>
      </c>
    </row>
    <row r="802">
      <c r="A802" s="4"/>
      <c r="B802" s="4" t="s">
        <v>153</v>
      </c>
    </row>
    <row r="803">
      <c r="A803" s="4"/>
      <c r="B803" s="4" t="s">
        <v>153</v>
      </c>
    </row>
    <row r="804">
      <c r="A804" s="4"/>
      <c r="B804" s="4" t="s">
        <v>153</v>
      </c>
    </row>
    <row r="805">
      <c r="A805" s="4"/>
      <c r="B805" s="4" t="s">
        <v>153</v>
      </c>
    </row>
    <row r="806">
      <c r="A806" s="4"/>
      <c r="B806" s="4" t="s">
        <v>153</v>
      </c>
    </row>
    <row r="807">
      <c r="A807" s="4"/>
      <c r="B807" s="4" t="s">
        <v>153</v>
      </c>
    </row>
    <row r="808">
      <c r="A808" s="4"/>
      <c r="B808" s="4" t="s">
        <v>153</v>
      </c>
    </row>
    <row r="809">
      <c r="A809" s="4"/>
      <c r="B809" s="4" t="s">
        <v>153</v>
      </c>
    </row>
    <row r="810">
      <c r="A810" s="4"/>
      <c r="B810" s="4" t="s">
        <v>153</v>
      </c>
    </row>
    <row r="811">
      <c r="A811" s="4"/>
      <c r="B811" s="4" t="s">
        <v>153</v>
      </c>
    </row>
    <row r="812">
      <c r="A812" s="4"/>
      <c r="B812" s="4" t="s">
        <v>153</v>
      </c>
    </row>
    <row r="813">
      <c r="A813" s="4"/>
      <c r="B813" s="4" t="s">
        <v>153</v>
      </c>
    </row>
    <row r="814">
      <c r="A814" s="4"/>
      <c r="B814" s="4" t="s">
        <v>153</v>
      </c>
    </row>
    <row r="815">
      <c r="A815" s="4"/>
      <c r="B815" s="4" t="s">
        <v>153</v>
      </c>
    </row>
    <row r="816">
      <c r="A816" s="4"/>
      <c r="B816" s="4" t="s">
        <v>153</v>
      </c>
    </row>
    <row r="817">
      <c r="A817" s="4"/>
      <c r="B817" s="4" t="s">
        <v>153</v>
      </c>
    </row>
    <row r="818">
      <c r="A818" s="4"/>
      <c r="B818" s="4" t="s">
        <v>153</v>
      </c>
    </row>
    <row r="819">
      <c r="A819" s="4"/>
      <c r="B819" s="4" t="s">
        <v>153</v>
      </c>
    </row>
    <row r="820">
      <c r="A820" s="4"/>
      <c r="B820" s="4" t="s">
        <v>153</v>
      </c>
    </row>
    <row r="821">
      <c r="A821" s="4"/>
      <c r="B821" s="4" t="s">
        <v>153</v>
      </c>
    </row>
    <row r="822">
      <c r="A822" s="4"/>
      <c r="B822" s="4" t="s">
        <v>153</v>
      </c>
    </row>
    <row r="823">
      <c r="A823" s="4"/>
      <c r="B823" s="4" t="s">
        <v>153</v>
      </c>
    </row>
    <row r="824">
      <c r="A824" s="4"/>
      <c r="B824" s="4" t="s">
        <v>153</v>
      </c>
    </row>
    <row r="825">
      <c r="A825" s="4"/>
      <c r="B825" s="4" t="s">
        <v>153</v>
      </c>
    </row>
    <row r="826">
      <c r="A826" s="4"/>
      <c r="B826" s="4" t="s">
        <v>153</v>
      </c>
    </row>
    <row r="827">
      <c r="A827" s="4"/>
      <c r="B827" s="4" t="s">
        <v>153</v>
      </c>
    </row>
    <row r="828">
      <c r="A828" s="4"/>
      <c r="B828" s="4" t="s">
        <v>153</v>
      </c>
    </row>
    <row r="829">
      <c r="A829" s="4"/>
      <c r="B829" s="4" t="s">
        <v>153</v>
      </c>
    </row>
    <row r="830">
      <c r="A830" s="4"/>
      <c r="B830" s="4" t="s">
        <v>153</v>
      </c>
    </row>
    <row r="831">
      <c r="A831" s="4"/>
      <c r="B831" s="4" t="s">
        <v>153</v>
      </c>
    </row>
    <row r="832">
      <c r="A832" s="4"/>
      <c r="B832" s="4" t="s">
        <v>153</v>
      </c>
    </row>
    <row r="833">
      <c r="A833" s="4"/>
      <c r="B833" s="4" t="s">
        <v>153</v>
      </c>
    </row>
    <row r="834">
      <c r="A834" s="4"/>
      <c r="B834" s="4" t="s">
        <v>153</v>
      </c>
    </row>
    <row r="835">
      <c r="A835" s="4"/>
      <c r="B835" s="4" t="s">
        <v>153</v>
      </c>
    </row>
    <row r="836">
      <c r="A836" s="4"/>
      <c r="B836" s="4" t="s">
        <v>153</v>
      </c>
    </row>
    <row r="837">
      <c r="A837" s="4"/>
      <c r="B837" s="4" t="s">
        <v>153</v>
      </c>
    </row>
    <row r="838">
      <c r="A838" s="4"/>
      <c r="B838" s="4" t="s">
        <v>153</v>
      </c>
    </row>
    <row r="839">
      <c r="A839" s="4"/>
      <c r="B839" s="4" t="s">
        <v>153</v>
      </c>
    </row>
    <row r="840">
      <c r="A840" s="4"/>
      <c r="B840" s="4" t="s">
        <v>153</v>
      </c>
    </row>
    <row r="841">
      <c r="A841" s="4"/>
      <c r="B841" s="4" t="s">
        <v>153</v>
      </c>
    </row>
    <row r="842">
      <c r="A842" s="4"/>
      <c r="B842" s="4" t="s">
        <v>153</v>
      </c>
    </row>
    <row r="843">
      <c r="A843" s="4"/>
      <c r="B843" s="4" t="s">
        <v>153</v>
      </c>
    </row>
    <row r="844">
      <c r="A844" s="4"/>
      <c r="B844" s="4" t="s">
        <v>153</v>
      </c>
    </row>
    <row r="845">
      <c r="A845" s="4"/>
      <c r="B845" s="4" t="s">
        <v>153</v>
      </c>
    </row>
    <row r="846">
      <c r="A846" s="4"/>
      <c r="B846" s="4" t="s">
        <v>153</v>
      </c>
    </row>
    <row r="847">
      <c r="A847" s="4"/>
      <c r="B847" s="4" t="s">
        <v>153</v>
      </c>
    </row>
    <row r="848">
      <c r="A848" s="4"/>
      <c r="B848" s="4" t="s">
        <v>153</v>
      </c>
    </row>
    <row r="849">
      <c r="A849" s="4"/>
      <c r="B849" s="4" t="s">
        <v>153</v>
      </c>
    </row>
    <row r="850">
      <c r="A850" s="4"/>
      <c r="B850" s="4" t="s">
        <v>153</v>
      </c>
    </row>
    <row r="851">
      <c r="A851" s="4"/>
      <c r="B851" s="4" t="s">
        <v>153</v>
      </c>
    </row>
    <row r="852">
      <c r="A852" s="4"/>
      <c r="B852" s="4" t="s">
        <v>153</v>
      </c>
    </row>
    <row r="853">
      <c r="A853" s="4"/>
      <c r="B853" s="4" t="s">
        <v>153</v>
      </c>
    </row>
    <row r="854">
      <c r="A854" s="4"/>
      <c r="B854" s="4" t="s">
        <v>153</v>
      </c>
    </row>
    <row r="855">
      <c r="A855" s="4"/>
      <c r="B855" s="4" t="s">
        <v>153</v>
      </c>
    </row>
    <row r="856">
      <c r="A856" s="4"/>
      <c r="B856" s="4" t="s">
        <v>153</v>
      </c>
    </row>
    <row r="857">
      <c r="A857" s="4"/>
      <c r="B857" s="4" t="s">
        <v>153</v>
      </c>
    </row>
    <row r="858">
      <c r="A858" s="4"/>
      <c r="B858" s="4" t="s">
        <v>153</v>
      </c>
    </row>
    <row r="859">
      <c r="A859" s="4"/>
      <c r="B859" s="4" t="s">
        <v>153</v>
      </c>
    </row>
    <row r="860">
      <c r="A860" s="4"/>
      <c r="B860" s="4" t="s">
        <v>153</v>
      </c>
    </row>
    <row r="861">
      <c r="A861" s="4"/>
      <c r="B861" s="4" t="s">
        <v>153</v>
      </c>
    </row>
    <row r="862">
      <c r="A862" s="4"/>
      <c r="B862" s="4" t="s">
        <v>153</v>
      </c>
    </row>
    <row r="863">
      <c r="A863" s="4"/>
      <c r="B863" s="4" t="s">
        <v>153</v>
      </c>
    </row>
    <row r="864">
      <c r="A864" s="4"/>
      <c r="B864" s="4" t="s">
        <v>153</v>
      </c>
    </row>
    <row r="865">
      <c r="A865" s="4"/>
      <c r="B865" s="4" t="s">
        <v>153</v>
      </c>
    </row>
    <row r="866">
      <c r="A866" s="4"/>
      <c r="B866" s="4" t="s">
        <v>153</v>
      </c>
    </row>
    <row r="867">
      <c r="A867" s="4"/>
      <c r="B867" s="4" t="s">
        <v>153</v>
      </c>
    </row>
    <row r="868">
      <c r="A868" s="4"/>
      <c r="B868" s="4" t="s">
        <v>153</v>
      </c>
    </row>
    <row r="869">
      <c r="A869" s="4"/>
      <c r="B869" s="4" t="s">
        <v>153</v>
      </c>
    </row>
    <row r="870">
      <c r="A870" s="4"/>
      <c r="B870" s="4" t="s">
        <v>153</v>
      </c>
    </row>
    <row r="871">
      <c r="A871" s="4"/>
      <c r="B871" s="4" t="s">
        <v>153</v>
      </c>
    </row>
    <row r="872">
      <c r="A872" s="4"/>
      <c r="B872" s="4" t="s">
        <v>153</v>
      </c>
    </row>
    <row r="873">
      <c r="A873" s="4"/>
      <c r="B873" s="4" t="s">
        <v>153</v>
      </c>
    </row>
    <row r="874">
      <c r="A874" s="4"/>
      <c r="B874" s="4" t="s">
        <v>153</v>
      </c>
    </row>
    <row r="875">
      <c r="A875" s="4"/>
      <c r="B875" s="4" t="s">
        <v>153</v>
      </c>
    </row>
    <row r="876">
      <c r="A876" s="4"/>
      <c r="B876" s="4" t="s">
        <v>153</v>
      </c>
    </row>
    <row r="877">
      <c r="A877" s="4"/>
      <c r="B877" s="4" t="s">
        <v>153</v>
      </c>
    </row>
    <row r="878">
      <c r="A878" s="4"/>
      <c r="B878" s="4" t="s">
        <v>153</v>
      </c>
    </row>
    <row r="879">
      <c r="A879" s="4"/>
      <c r="B879" s="4" t="s">
        <v>153</v>
      </c>
    </row>
    <row r="880">
      <c r="A880" s="4"/>
      <c r="B880" s="4" t="s">
        <v>153</v>
      </c>
    </row>
    <row r="881">
      <c r="A881" s="4"/>
      <c r="B881" s="4" t="s">
        <v>153</v>
      </c>
    </row>
    <row r="882">
      <c r="A882" s="4"/>
      <c r="B882" s="4" t="s">
        <v>153</v>
      </c>
    </row>
    <row r="883">
      <c r="A883" s="4"/>
      <c r="B883" s="4" t="s">
        <v>153</v>
      </c>
    </row>
    <row r="884">
      <c r="A884" s="4"/>
      <c r="B884" s="4" t="s">
        <v>153</v>
      </c>
    </row>
    <row r="885">
      <c r="A885" s="4"/>
      <c r="B885" s="4" t="s">
        <v>153</v>
      </c>
    </row>
    <row r="886">
      <c r="A886" s="4"/>
      <c r="B886" s="4" t="s">
        <v>153</v>
      </c>
    </row>
    <row r="887">
      <c r="A887" s="4"/>
      <c r="B887" s="4" t="s">
        <v>153</v>
      </c>
    </row>
    <row r="888">
      <c r="A888" s="4"/>
      <c r="B888" s="4" t="s">
        <v>153</v>
      </c>
    </row>
    <row r="889">
      <c r="A889" s="4"/>
      <c r="B889" s="4" t="s">
        <v>153</v>
      </c>
    </row>
    <row r="890">
      <c r="A890" s="4"/>
      <c r="B890" s="4" t="s">
        <v>153</v>
      </c>
    </row>
    <row r="891">
      <c r="A891" s="4"/>
      <c r="B891" s="4" t="s">
        <v>153</v>
      </c>
    </row>
    <row r="892">
      <c r="A892" s="4"/>
      <c r="B892" s="4" t="s">
        <v>153</v>
      </c>
    </row>
    <row r="893">
      <c r="A893" s="4"/>
      <c r="B893" s="4" t="s">
        <v>153</v>
      </c>
    </row>
    <row r="894">
      <c r="A894" s="4"/>
      <c r="B894" s="4" t="s">
        <v>153</v>
      </c>
    </row>
    <row r="895">
      <c r="A895" s="4"/>
      <c r="B895" s="4" t="s">
        <v>153</v>
      </c>
    </row>
    <row r="896">
      <c r="A896" s="4"/>
      <c r="B896" s="4" t="s">
        <v>153</v>
      </c>
    </row>
    <row r="897">
      <c r="A897" s="4"/>
      <c r="B897" s="4" t="s">
        <v>153</v>
      </c>
    </row>
    <row r="898">
      <c r="A898" s="4"/>
      <c r="B898" s="4" t="s">
        <v>153</v>
      </c>
    </row>
    <row r="899">
      <c r="A899" s="4"/>
      <c r="B899" s="4" t="s">
        <v>153</v>
      </c>
    </row>
    <row r="900">
      <c r="A900" s="4"/>
      <c r="B900" s="4" t="s">
        <v>153</v>
      </c>
    </row>
    <row r="901">
      <c r="A901" s="4"/>
      <c r="B901" s="4" t="s">
        <v>153</v>
      </c>
    </row>
    <row r="902">
      <c r="A902" s="4"/>
      <c r="B902" s="4" t="s">
        <v>153</v>
      </c>
    </row>
    <row r="903">
      <c r="A903" s="4"/>
      <c r="B903" s="4" t="s">
        <v>153</v>
      </c>
    </row>
    <row r="904">
      <c r="A904" s="4"/>
      <c r="B904" s="4" t="s">
        <v>153</v>
      </c>
    </row>
    <row r="905">
      <c r="A905" s="4"/>
      <c r="B905" s="4" t="s">
        <v>153</v>
      </c>
    </row>
    <row r="906">
      <c r="A906" s="4"/>
      <c r="B906" s="4" t="s">
        <v>153</v>
      </c>
    </row>
    <row r="907">
      <c r="A907" s="4"/>
      <c r="B907" s="4" t="s">
        <v>153</v>
      </c>
    </row>
    <row r="908">
      <c r="A908" s="4"/>
      <c r="B908" s="4" t="s">
        <v>153</v>
      </c>
    </row>
    <row r="909">
      <c r="A909" s="4"/>
      <c r="B909" s="4" t="s">
        <v>153</v>
      </c>
    </row>
    <row r="910">
      <c r="A910" s="4"/>
      <c r="B910" s="4" t="s">
        <v>153</v>
      </c>
    </row>
    <row r="911">
      <c r="A911" s="4"/>
      <c r="B911" s="4" t="s">
        <v>153</v>
      </c>
    </row>
    <row r="912">
      <c r="A912" s="4"/>
      <c r="B912" s="4" t="s">
        <v>153</v>
      </c>
    </row>
    <row r="913">
      <c r="A913" s="4"/>
      <c r="B913" s="4" t="s">
        <v>153</v>
      </c>
    </row>
    <row r="914">
      <c r="A914" s="4"/>
      <c r="B914" s="4" t="s">
        <v>153</v>
      </c>
    </row>
    <row r="915">
      <c r="A915" s="4"/>
      <c r="B915" s="4" t="s">
        <v>153</v>
      </c>
    </row>
    <row r="916">
      <c r="A916" s="4"/>
      <c r="B916" s="4" t="s">
        <v>153</v>
      </c>
    </row>
    <row r="917">
      <c r="A917" s="4"/>
      <c r="B917" s="4" t="s">
        <v>153</v>
      </c>
    </row>
    <row r="918">
      <c r="A918" s="4"/>
      <c r="B918" s="4" t="s">
        <v>153</v>
      </c>
    </row>
    <row r="919">
      <c r="A919" s="4"/>
      <c r="B919" s="4" t="s">
        <v>153</v>
      </c>
    </row>
    <row r="920">
      <c r="A920" s="4"/>
      <c r="B920" s="4" t="s">
        <v>153</v>
      </c>
    </row>
    <row r="921">
      <c r="A921" s="4"/>
      <c r="B921" s="4" t="s">
        <v>153</v>
      </c>
    </row>
    <row r="922">
      <c r="A922" s="4"/>
      <c r="B922" s="4" t="s">
        <v>153</v>
      </c>
    </row>
    <row r="923">
      <c r="A923" s="4"/>
      <c r="B923" s="4" t="s">
        <v>153</v>
      </c>
    </row>
    <row r="924">
      <c r="A924" s="4"/>
      <c r="B924" s="4" t="s">
        <v>153</v>
      </c>
    </row>
    <row r="925">
      <c r="A925" s="4"/>
      <c r="B925" s="4" t="s">
        <v>153</v>
      </c>
    </row>
    <row r="926">
      <c r="A926" s="4"/>
      <c r="B926" s="4" t="s">
        <v>153</v>
      </c>
    </row>
    <row r="927">
      <c r="A927" s="4"/>
      <c r="B927" s="4" t="s">
        <v>153</v>
      </c>
    </row>
    <row r="928">
      <c r="A928" s="4"/>
      <c r="B928" s="4" t="s">
        <v>153</v>
      </c>
    </row>
    <row r="929">
      <c r="A929" s="4"/>
      <c r="B929" s="4" t="s">
        <v>153</v>
      </c>
    </row>
    <row r="930">
      <c r="A930" s="4"/>
      <c r="B930" s="4" t="s">
        <v>153</v>
      </c>
    </row>
    <row r="931">
      <c r="A931" s="4"/>
      <c r="B931" s="4" t="s">
        <v>153</v>
      </c>
    </row>
    <row r="932">
      <c r="A932" s="4"/>
      <c r="B932" s="4" t="s">
        <v>153</v>
      </c>
    </row>
    <row r="933">
      <c r="A933" s="4"/>
      <c r="B933" s="4" t="s">
        <v>153</v>
      </c>
    </row>
    <row r="934">
      <c r="A934" s="4"/>
      <c r="B934" s="4" t="s">
        <v>153</v>
      </c>
    </row>
    <row r="935">
      <c r="A935" s="4"/>
      <c r="B935" s="4" t="s">
        <v>153</v>
      </c>
    </row>
    <row r="936">
      <c r="A936" s="4"/>
      <c r="B936" s="4" t="s">
        <v>153</v>
      </c>
    </row>
    <row r="937">
      <c r="A937" s="4"/>
      <c r="B937" s="4" t="s">
        <v>153</v>
      </c>
    </row>
    <row r="938">
      <c r="A938" s="4"/>
      <c r="B938" s="4" t="s">
        <v>153</v>
      </c>
    </row>
    <row r="939">
      <c r="A939" s="4"/>
      <c r="B939" s="4" t="s">
        <v>153</v>
      </c>
    </row>
    <row r="940">
      <c r="A940" s="4"/>
      <c r="B940" s="4" t="s">
        <v>153</v>
      </c>
    </row>
    <row r="941">
      <c r="A941" s="4"/>
      <c r="B941" s="4" t="s">
        <v>153</v>
      </c>
    </row>
    <row r="942">
      <c r="A942" s="4"/>
      <c r="B942" s="4" t="s">
        <v>153</v>
      </c>
    </row>
    <row r="943">
      <c r="A943" s="4"/>
      <c r="B943" s="4" t="s">
        <v>153</v>
      </c>
    </row>
    <row r="944">
      <c r="A944" s="4"/>
      <c r="B944" s="4" t="s">
        <v>153</v>
      </c>
    </row>
    <row r="945">
      <c r="A945" s="4"/>
      <c r="B945" s="4" t="s">
        <v>153</v>
      </c>
    </row>
    <row r="946">
      <c r="A946" s="4"/>
      <c r="B946" s="4" t="s">
        <v>153</v>
      </c>
    </row>
    <row r="947">
      <c r="A947" s="4"/>
      <c r="B947" s="4" t="s">
        <v>153</v>
      </c>
    </row>
    <row r="948">
      <c r="A948" s="4"/>
      <c r="B948" s="4" t="s">
        <v>153</v>
      </c>
    </row>
    <row r="949">
      <c r="A949" s="4"/>
      <c r="B949" s="4" t="s">
        <v>153</v>
      </c>
    </row>
    <row r="950">
      <c r="A950" s="4"/>
      <c r="B950" s="4" t="s">
        <v>153</v>
      </c>
    </row>
    <row r="951">
      <c r="A951" s="4"/>
      <c r="B951" s="4" t="s">
        <v>153</v>
      </c>
    </row>
    <row r="952">
      <c r="A952" s="4"/>
      <c r="B952" s="4" t="s">
        <v>153</v>
      </c>
    </row>
    <row r="953">
      <c r="A953" s="4"/>
      <c r="B953" s="4" t="s">
        <v>153</v>
      </c>
    </row>
    <row r="954">
      <c r="A954" s="4"/>
      <c r="B954" s="4" t="s">
        <v>153</v>
      </c>
    </row>
    <row r="955">
      <c r="A955" s="4"/>
      <c r="B955" s="4" t="s">
        <v>153</v>
      </c>
    </row>
    <row r="956">
      <c r="A956" s="4"/>
      <c r="B956" s="4" t="s">
        <v>153</v>
      </c>
    </row>
    <row r="957">
      <c r="A957" s="4"/>
      <c r="B957" s="4" t="s">
        <v>153</v>
      </c>
    </row>
    <row r="958">
      <c r="A958" s="4"/>
      <c r="B958" s="4" t="s">
        <v>153</v>
      </c>
    </row>
    <row r="959">
      <c r="A959" s="4"/>
      <c r="B959" s="4" t="s">
        <v>153</v>
      </c>
    </row>
    <row r="960">
      <c r="A960" s="4"/>
      <c r="B960" s="4" t="s">
        <v>153</v>
      </c>
    </row>
    <row r="961">
      <c r="A961" s="4"/>
      <c r="B961" s="4" t="s">
        <v>153</v>
      </c>
    </row>
    <row r="962">
      <c r="A962" s="4"/>
      <c r="B962" s="4" t="s">
        <v>153</v>
      </c>
    </row>
    <row r="963">
      <c r="A963" s="4"/>
      <c r="B963" s="4" t="s">
        <v>153</v>
      </c>
    </row>
    <row r="964">
      <c r="A964" s="4"/>
      <c r="B964" s="4" t="s">
        <v>153</v>
      </c>
    </row>
    <row r="965">
      <c r="A965" s="4"/>
      <c r="B965" s="4" t="s">
        <v>153</v>
      </c>
    </row>
    <row r="966">
      <c r="A966" s="4"/>
      <c r="B966" s="4" t="s">
        <v>153</v>
      </c>
    </row>
    <row r="967">
      <c r="A967" s="4"/>
      <c r="B967" s="4" t="s">
        <v>153</v>
      </c>
    </row>
    <row r="968">
      <c r="A968" s="4"/>
      <c r="B968" s="4" t="s">
        <v>153</v>
      </c>
    </row>
    <row r="969">
      <c r="A969" s="4"/>
      <c r="B969" s="4" t="s">
        <v>153</v>
      </c>
    </row>
    <row r="970">
      <c r="A970" s="4"/>
      <c r="B970" s="4" t="s">
        <v>153</v>
      </c>
    </row>
    <row r="971">
      <c r="A971" s="4"/>
      <c r="B971" s="4" t="s">
        <v>153</v>
      </c>
    </row>
    <row r="972">
      <c r="A972" s="4"/>
      <c r="B972" s="4" t="s">
        <v>153</v>
      </c>
    </row>
    <row r="973">
      <c r="A973" s="4"/>
      <c r="B973" s="4" t="s">
        <v>153</v>
      </c>
    </row>
    <row r="974">
      <c r="A974" s="4"/>
      <c r="B974" s="4" t="s">
        <v>153</v>
      </c>
    </row>
    <row r="975">
      <c r="A975" s="4"/>
      <c r="B975" s="4" t="s">
        <v>153</v>
      </c>
    </row>
    <row r="976">
      <c r="A976" s="4"/>
      <c r="B976" s="4" t="s">
        <v>153</v>
      </c>
    </row>
    <row r="977">
      <c r="A977" s="4"/>
      <c r="B977" s="4" t="s">
        <v>153</v>
      </c>
    </row>
    <row r="978">
      <c r="A978" s="4"/>
      <c r="B978" s="4" t="s">
        <v>153</v>
      </c>
    </row>
    <row r="979">
      <c r="A979" s="4"/>
      <c r="B979" s="4" t="s">
        <v>153</v>
      </c>
    </row>
    <row r="980">
      <c r="A980" s="4"/>
      <c r="B980" s="4" t="s">
        <v>153</v>
      </c>
    </row>
    <row r="981">
      <c r="A981" s="4"/>
      <c r="B981" s="4" t="s">
        <v>153</v>
      </c>
    </row>
    <row r="982">
      <c r="A982" s="4"/>
      <c r="B982" s="4" t="s">
        <v>153</v>
      </c>
    </row>
    <row r="983">
      <c r="A983" s="4"/>
      <c r="B983" s="4" t="s">
        <v>153</v>
      </c>
    </row>
    <row r="984">
      <c r="A984" s="4"/>
      <c r="B984" s="4" t="s">
        <v>153</v>
      </c>
    </row>
    <row r="985">
      <c r="A985" s="4"/>
      <c r="B985" s="4" t="s">
        <v>153</v>
      </c>
    </row>
    <row r="986">
      <c r="A986" s="4"/>
      <c r="B986" s="4" t="s">
        <v>153</v>
      </c>
    </row>
    <row r="987">
      <c r="A987" s="4"/>
      <c r="B987" s="4" t="s">
        <v>153</v>
      </c>
    </row>
    <row r="988">
      <c r="A988" s="4"/>
      <c r="B988" s="4" t="s">
        <v>153</v>
      </c>
    </row>
    <row r="989">
      <c r="A989" s="4"/>
      <c r="B989" s="4" t="s">
        <v>153</v>
      </c>
    </row>
    <row r="990">
      <c r="A990" s="4"/>
      <c r="B990" s="4" t="s">
        <v>153</v>
      </c>
    </row>
    <row r="991">
      <c r="A991" s="4"/>
      <c r="B991" s="4" t="s">
        <v>153</v>
      </c>
    </row>
    <row r="992">
      <c r="A992" s="4"/>
      <c r="B992" s="4" t="s">
        <v>153</v>
      </c>
    </row>
    <row r="993">
      <c r="A993" s="4"/>
      <c r="B993" s="4" t="s">
        <v>153</v>
      </c>
    </row>
    <row r="994">
      <c r="A994" s="4"/>
      <c r="B994" s="4" t="s">
        <v>153</v>
      </c>
    </row>
    <row r="995">
      <c r="A995" s="4"/>
      <c r="B995" s="4" t="s">
        <v>153</v>
      </c>
    </row>
    <row r="996">
      <c r="A996" s="4"/>
      <c r="B996" s="4" t="s">
        <v>153</v>
      </c>
    </row>
    <row r="997">
      <c r="A997" s="4"/>
      <c r="B997" s="4" t="s">
        <v>153</v>
      </c>
    </row>
    <row r="998">
      <c r="A998" s="4"/>
      <c r="B998" s="4" t="s">
        <v>153</v>
      </c>
    </row>
    <row r="999">
      <c r="A999" s="4"/>
      <c r="B999" s="4" t="s">
        <v>153</v>
      </c>
    </row>
    <row r="1000">
      <c r="A1000" s="4"/>
      <c r="B1000" s="4" t="s">
        <v>153</v>
      </c>
    </row>
    <row r="1001">
      <c r="A1001" s="4"/>
      <c r="B1001" s="4" t="s">
        <v>153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t="s">
        <v>2120</v>
      </c>
      <c r="C1" s="2"/>
    </row>
    <row r="2">
      <c r="A2" s="3" t="s">
        <v>2121</v>
      </c>
    </row>
    <row r="3">
      <c r="A3" s="3" t="s">
        <v>2122</v>
      </c>
    </row>
    <row r="4">
      <c r="A4" s="3" t="s">
        <v>2123</v>
      </c>
    </row>
    <row r="5">
      <c r="A5" s="3" t="s">
        <v>2124</v>
      </c>
    </row>
    <row r="6">
      <c r="A6" s="3" t="s">
        <v>2125</v>
      </c>
    </row>
    <row r="7">
      <c r="A7" s="3">
        <v>265.0</v>
      </c>
    </row>
    <row r="8">
      <c r="A8" s="3" t="s">
        <v>2126</v>
      </c>
    </row>
    <row r="10">
      <c r="A10" s="3" t="s">
        <v>2127</v>
      </c>
    </row>
    <row r="11">
      <c r="A11" s="3" t="s">
        <v>2128</v>
      </c>
    </row>
    <row r="12">
      <c r="A12" s="3" t="s">
        <v>2129</v>
      </c>
    </row>
    <row r="13">
      <c r="A13" s="3" t="s">
        <v>2130</v>
      </c>
    </row>
    <row r="14">
      <c r="A14" s="3" t="s">
        <v>2131</v>
      </c>
    </row>
    <row r="15">
      <c r="A15" s="3" t="s">
        <v>2132</v>
      </c>
    </row>
    <row r="16">
      <c r="A16" s="3" t="s">
        <v>2133</v>
      </c>
    </row>
    <row r="17">
      <c r="A17" s="3" t="s">
        <v>2134</v>
      </c>
    </row>
    <row r="18">
      <c r="A18" s="3" t="s">
        <v>2135</v>
      </c>
    </row>
    <row r="19">
      <c r="A19" s="3" t="s">
        <v>2136</v>
      </c>
    </row>
    <row r="20">
      <c r="A20" s="3" t="s">
        <v>2137</v>
      </c>
    </row>
    <row r="21">
      <c r="A21" s="3" t="s">
        <v>2138</v>
      </c>
    </row>
    <row r="22">
      <c r="A22" s="3" t="s">
        <v>2139</v>
      </c>
    </row>
    <row r="23">
      <c r="A23" s="3" t="s">
        <v>2140</v>
      </c>
    </row>
    <row r="24">
      <c r="A24" s="3" t="s">
        <v>2141</v>
      </c>
    </row>
    <row r="25">
      <c r="A25" s="3" t="s">
        <v>2142</v>
      </c>
    </row>
    <row r="26">
      <c r="A26" s="3" t="s">
        <v>2143</v>
      </c>
    </row>
    <row r="27">
      <c r="A27" s="3" t="s">
        <v>2144</v>
      </c>
    </row>
    <row r="28">
      <c r="A28" s="3" t="s">
        <v>2145</v>
      </c>
    </row>
    <row r="29">
      <c r="A29" s="3" t="s">
        <v>2146</v>
      </c>
    </row>
    <row r="30">
      <c r="A30" s="3" t="s">
        <v>2147</v>
      </c>
    </row>
    <row r="31">
      <c r="A31" s="3" t="s">
        <v>2148</v>
      </c>
    </row>
    <row r="32">
      <c r="A32" s="3" t="s">
        <v>2149</v>
      </c>
    </row>
    <row r="33">
      <c r="A33" s="3" t="s">
        <v>2150</v>
      </c>
    </row>
    <row r="34">
      <c r="A34" s="3" t="s">
        <v>2151</v>
      </c>
    </row>
    <row r="35">
      <c r="A35" s="3" t="s">
        <v>2152</v>
      </c>
    </row>
    <row r="36">
      <c r="A36" s="3" t="s">
        <v>2153</v>
      </c>
    </row>
    <row r="37">
      <c r="A37" s="3" t="s">
        <v>2154</v>
      </c>
    </row>
    <row r="38">
      <c r="A38" s="3" t="s">
        <v>2155</v>
      </c>
    </row>
    <row r="39">
      <c r="A39" s="3" t="s">
        <v>2156</v>
      </c>
    </row>
    <row r="40">
      <c r="A40" s="3" t="s">
        <v>2157</v>
      </c>
    </row>
    <row r="41">
      <c r="A41" s="3" t="s">
        <v>2158</v>
      </c>
    </row>
    <row r="42">
      <c r="A42" s="3" t="s">
        <v>2159</v>
      </c>
    </row>
    <row r="43">
      <c r="A43" s="3" t="s">
        <v>2160</v>
      </c>
    </row>
    <row r="44">
      <c r="A44" s="3" t="s">
        <v>2161</v>
      </c>
    </row>
    <row r="45">
      <c r="A45" s="3" t="s">
        <v>2162</v>
      </c>
    </row>
    <row r="46">
      <c r="A46" s="3" t="s">
        <v>2163</v>
      </c>
    </row>
    <row r="47">
      <c r="A47" s="3" t="s">
        <v>2164</v>
      </c>
    </row>
    <row r="48">
      <c r="A48" s="3" t="s">
        <v>2165</v>
      </c>
    </row>
    <row r="49">
      <c r="A49" s="3" t="s">
        <v>2166</v>
      </c>
    </row>
    <row r="50">
      <c r="A50" s="3" t="s">
        <v>2167</v>
      </c>
    </row>
    <row r="51">
      <c r="A51" s="3" t="s">
        <v>2168</v>
      </c>
    </row>
    <row r="52">
      <c r="A52" s="3" t="s">
        <v>2169</v>
      </c>
    </row>
    <row r="53">
      <c r="A53" s="3" t="s">
        <v>2170</v>
      </c>
    </row>
    <row r="54">
      <c r="A54" s="3" t="s">
        <v>2171</v>
      </c>
    </row>
    <row r="55">
      <c r="A55" s="3" t="s">
        <v>2172</v>
      </c>
    </row>
    <row r="56">
      <c r="A56" s="3" t="s">
        <v>2173</v>
      </c>
    </row>
    <row r="57">
      <c r="A57" s="3" t="s">
        <v>2174</v>
      </c>
    </row>
    <row r="58">
      <c r="A58" s="3" t="s">
        <v>2175</v>
      </c>
    </row>
    <row r="59">
      <c r="A59" s="3" t="s">
        <v>1237</v>
      </c>
    </row>
    <row r="60">
      <c r="A60" s="3" t="s">
        <v>2176</v>
      </c>
    </row>
    <row r="61">
      <c r="A61" s="3" t="s">
        <v>2177</v>
      </c>
    </row>
    <row r="62">
      <c r="A62" s="3" t="s">
        <v>2178</v>
      </c>
    </row>
    <row r="63">
      <c r="A63" s="3" t="s">
        <v>2179</v>
      </c>
    </row>
    <row r="64">
      <c r="A64" s="3" t="s">
        <v>2180</v>
      </c>
    </row>
    <row r="65">
      <c r="A65" s="3" t="s">
        <v>2181</v>
      </c>
    </row>
    <row r="66">
      <c r="A66" s="3" t="s">
        <v>2182</v>
      </c>
    </row>
    <row r="67">
      <c r="A67" s="3" t="s">
        <v>2183</v>
      </c>
    </row>
    <row r="68">
      <c r="A68" s="3" t="s">
        <v>2184</v>
      </c>
    </row>
    <row r="69">
      <c r="A69" s="3" t="s">
        <v>150</v>
      </c>
    </row>
    <row r="70">
      <c r="A70" s="3" t="s">
        <v>2185</v>
      </c>
    </row>
    <row r="71">
      <c r="A71" s="3" t="s">
        <v>370</v>
      </c>
    </row>
    <row r="72">
      <c r="A72" s="3" t="s">
        <v>2186</v>
      </c>
    </row>
    <row r="73">
      <c r="A73" s="3" t="s">
        <v>2187</v>
      </c>
    </row>
    <row r="74">
      <c r="A74" s="3" t="s">
        <v>2188</v>
      </c>
    </row>
    <row r="75">
      <c r="A75" s="3" t="s">
        <v>2189</v>
      </c>
    </row>
    <row r="76">
      <c r="A76" s="3" t="s">
        <v>2190</v>
      </c>
    </row>
    <row r="77">
      <c r="A77" s="3" t="s">
        <v>2191</v>
      </c>
    </row>
    <row r="78">
      <c r="A78" s="3" t="s">
        <v>2192</v>
      </c>
    </row>
    <row r="79">
      <c r="A79" s="3" t="s">
        <v>2193</v>
      </c>
    </row>
    <row r="80">
      <c r="A80" s="3" t="s">
        <v>2194</v>
      </c>
    </row>
    <row r="81">
      <c r="A81" s="3" t="s">
        <v>2195</v>
      </c>
    </row>
    <row r="82">
      <c r="A82" s="3" t="s">
        <v>2196</v>
      </c>
    </row>
    <row r="83">
      <c r="A83" s="3" t="s">
        <v>2197</v>
      </c>
    </row>
    <row r="84">
      <c r="A84" s="3" t="s">
        <v>2198</v>
      </c>
    </row>
    <row r="85">
      <c r="A85" s="3" t="s">
        <v>2199</v>
      </c>
    </row>
    <row r="86">
      <c r="A86" s="3" t="s">
        <v>2200</v>
      </c>
    </row>
    <row r="87">
      <c r="A87" s="3" t="s">
        <v>2201</v>
      </c>
    </row>
    <row r="88">
      <c r="A88" s="3" t="s">
        <v>1646</v>
      </c>
    </row>
    <row r="89">
      <c r="A89" s="3" t="s">
        <v>2202</v>
      </c>
    </row>
    <row r="90">
      <c r="A90" s="3" t="s">
        <v>2203</v>
      </c>
    </row>
    <row r="91">
      <c r="A91" s="3" t="s">
        <v>2204</v>
      </c>
    </row>
    <row r="92">
      <c r="A92" s="3" t="s">
        <v>2205</v>
      </c>
    </row>
    <row r="93">
      <c r="A93" s="3" t="s">
        <v>2206</v>
      </c>
    </row>
    <row r="94">
      <c r="A94" s="3" t="s">
        <v>2207</v>
      </c>
    </row>
    <row r="95">
      <c r="A95" s="3" t="s">
        <v>2208</v>
      </c>
    </row>
    <row r="96">
      <c r="A96" s="3" t="s">
        <v>1802</v>
      </c>
    </row>
    <row r="97">
      <c r="A97" s="3" t="s">
        <v>2209</v>
      </c>
    </row>
    <row r="98">
      <c r="A98" s="3" t="s">
        <v>2210</v>
      </c>
    </row>
    <row r="99">
      <c r="A99" s="3" t="s">
        <v>2211</v>
      </c>
    </row>
    <row r="100">
      <c r="A100" s="3" t="s">
        <v>2212</v>
      </c>
    </row>
    <row r="101">
      <c r="A101" s="3" t="s">
        <v>2213</v>
      </c>
    </row>
    <row r="102">
      <c r="A102" s="3" t="s">
        <v>2214</v>
      </c>
    </row>
    <row r="103">
      <c r="A103" s="3" t="s">
        <v>2215</v>
      </c>
    </row>
    <row r="104">
      <c r="A104" s="3" t="s">
        <v>646</v>
      </c>
    </row>
    <row r="105">
      <c r="A105" s="3" t="s">
        <v>1754</v>
      </c>
    </row>
    <row r="106">
      <c r="A106" s="3" t="s">
        <v>2216</v>
      </c>
    </row>
    <row r="107">
      <c r="A107" s="3" t="s">
        <v>2217</v>
      </c>
    </row>
    <row r="108">
      <c r="A108" s="3" t="s">
        <v>2218</v>
      </c>
    </row>
    <row r="109">
      <c r="A109" s="3" t="s">
        <v>2219</v>
      </c>
    </row>
    <row r="110">
      <c r="A110" s="3" t="s">
        <v>2220</v>
      </c>
    </row>
    <row r="111">
      <c r="A111" s="3" t="s">
        <v>1203</v>
      </c>
    </row>
    <row r="112">
      <c r="A112" s="3" t="s">
        <v>2221</v>
      </c>
    </row>
    <row r="113">
      <c r="A113" s="3" t="s">
        <v>2222</v>
      </c>
    </row>
    <row r="114">
      <c r="A114" s="3" t="s">
        <v>2223</v>
      </c>
    </row>
    <row r="115">
      <c r="A115" s="3" t="s">
        <v>2224</v>
      </c>
    </row>
    <row r="116">
      <c r="A116" s="3" t="s">
        <v>2225</v>
      </c>
    </row>
    <row r="117">
      <c r="A117" s="3" t="s">
        <v>1351</v>
      </c>
    </row>
    <row r="118">
      <c r="A118" s="3" t="s">
        <v>2226</v>
      </c>
    </row>
    <row r="119">
      <c r="A119" s="3" t="s">
        <v>2227</v>
      </c>
    </row>
    <row r="120">
      <c r="A120" s="3" t="s">
        <v>2228</v>
      </c>
    </row>
    <row r="121">
      <c r="A121" s="3" t="s">
        <v>2229</v>
      </c>
    </row>
    <row r="122">
      <c r="A122" s="3" t="s">
        <v>2230</v>
      </c>
    </row>
    <row r="123">
      <c r="A123" s="3" t="s">
        <v>2231</v>
      </c>
    </row>
    <row r="124">
      <c r="A124" s="3" t="s">
        <v>2232</v>
      </c>
    </row>
    <row r="125">
      <c r="A125" s="3" t="s">
        <v>2233</v>
      </c>
    </row>
    <row r="126">
      <c r="A126" s="3" t="s">
        <v>2234</v>
      </c>
    </row>
    <row r="127">
      <c r="A127" s="3" t="s">
        <v>2235</v>
      </c>
    </row>
    <row r="128">
      <c r="A128" s="3" t="s">
        <v>2236</v>
      </c>
    </row>
    <row r="129">
      <c r="A129" s="3" t="s">
        <v>2237</v>
      </c>
    </row>
    <row r="130">
      <c r="A130" s="3" t="s">
        <v>2238</v>
      </c>
    </row>
    <row r="131">
      <c r="A131" s="3" t="s">
        <v>2239</v>
      </c>
    </row>
    <row r="132">
      <c r="A132" s="3" t="s">
        <v>2240</v>
      </c>
    </row>
    <row r="133">
      <c r="A133" s="3" t="s">
        <v>2241</v>
      </c>
    </row>
    <row r="134">
      <c r="A134" s="3" t="s">
        <v>2242</v>
      </c>
    </row>
    <row r="135">
      <c r="A135" s="3" t="s">
        <v>929</v>
      </c>
    </row>
    <row r="136">
      <c r="A136" s="3" t="s">
        <v>2243</v>
      </c>
    </row>
    <row r="137">
      <c r="A137" s="3" t="s">
        <v>2244</v>
      </c>
    </row>
    <row r="138">
      <c r="A138" s="3" t="s">
        <v>2245</v>
      </c>
    </row>
    <row r="139">
      <c r="A139" s="3" t="s">
        <v>2246</v>
      </c>
    </row>
    <row r="140">
      <c r="A140" s="3" t="s">
        <v>2247</v>
      </c>
    </row>
    <row r="141">
      <c r="A141" s="3" t="s">
        <v>2248</v>
      </c>
    </row>
    <row r="142">
      <c r="A142" s="3" t="s">
        <v>58</v>
      </c>
    </row>
    <row r="143">
      <c r="A143" s="3" t="s">
        <v>2249</v>
      </c>
    </row>
    <row r="144">
      <c r="A144" s="3" t="s">
        <v>2250</v>
      </c>
    </row>
    <row r="145">
      <c r="A145" s="3" t="s">
        <v>1052</v>
      </c>
    </row>
    <row r="146">
      <c r="A146" s="3" t="s">
        <v>2251</v>
      </c>
    </row>
    <row r="147">
      <c r="A147" s="3" t="s">
        <v>2252</v>
      </c>
    </row>
    <row r="148">
      <c r="A148" s="3" t="s">
        <v>2253</v>
      </c>
    </row>
    <row r="149">
      <c r="A149" s="3" t="s">
        <v>2254</v>
      </c>
    </row>
    <row r="150">
      <c r="A150" s="3" t="s">
        <v>1524</v>
      </c>
    </row>
    <row r="151">
      <c r="A151" s="3" t="s">
        <v>2255</v>
      </c>
    </row>
    <row r="152">
      <c r="A152" s="3" t="s">
        <v>2256</v>
      </c>
    </row>
    <row r="153">
      <c r="A153" s="3" t="s">
        <v>1304</v>
      </c>
    </row>
    <row r="154">
      <c r="A154" s="3" t="s">
        <v>2257</v>
      </c>
    </row>
    <row r="155">
      <c r="A155" s="3" t="s">
        <v>2258</v>
      </c>
    </row>
    <row r="156">
      <c r="A156" s="3" t="s">
        <v>2259</v>
      </c>
    </row>
    <row r="157">
      <c r="A157" s="3" t="s">
        <v>2260</v>
      </c>
    </row>
    <row r="158">
      <c r="A158" s="3" t="s">
        <v>2261</v>
      </c>
    </row>
    <row r="159">
      <c r="A159" s="3" t="s">
        <v>2262</v>
      </c>
    </row>
    <row r="160">
      <c r="A160" s="3" t="s">
        <v>2263</v>
      </c>
    </row>
    <row r="161">
      <c r="A161" s="3" t="s">
        <v>2264</v>
      </c>
    </row>
    <row r="162">
      <c r="A162" s="3" t="s">
        <v>2265</v>
      </c>
    </row>
    <row r="163">
      <c r="A163" s="3" t="s">
        <v>2266</v>
      </c>
    </row>
    <row r="164">
      <c r="A164" s="3" t="s">
        <v>2267</v>
      </c>
    </row>
    <row r="165">
      <c r="A165" s="3" t="s">
        <v>2268</v>
      </c>
    </row>
    <row r="166">
      <c r="A166" s="3" t="s">
        <v>1728</v>
      </c>
    </row>
    <row r="167">
      <c r="A167" s="3" t="s">
        <v>1567</v>
      </c>
    </row>
    <row r="168">
      <c r="A168" s="3" t="s">
        <v>2269</v>
      </c>
    </row>
    <row r="169">
      <c r="A169" s="3" t="s">
        <v>2270</v>
      </c>
    </row>
    <row r="170">
      <c r="A170" s="3" t="s">
        <v>2271</v>
      </c>
    </row>
    <row r="171">
      <c r="A171" s="3" t="s">
        <v>2272</v>
      </c>
    </row>
    <row r="172">
      <c r="A172" s="3" t="s">
        <v>2273</v>
      </c>
    </row>
    <row r="173">
      <c r="A173" s="3" t="s">
        <v>2274</v>
      </c>
    </row>
    <row r="174">
      <c r="A174" s="3" t="s">
        <v>2275</v>
      </c>
    </row>
    <row r="175">
      <c r="A175" s="3" t="s">
        <v>2276</v>
      </c>
    </row>
    <row r="176">
      <c r="A176" s="3" t="s">
        <v>1008</v>
      </c>
    </row>
    <row r="177">
      <c r="A177" s="3" t="s">
        <v>2277</v>
      </c>
    </row>
    <row r="178">
      <c r="A178" s="3" t="s">
        <v>2278</v>
      </c>
    </row>
    <row r="179">
      <c r="A179" s="3" t="s">
        <v>2279</v>
      </c>
    </row>
    <row r="180">
      <c r="A180" s="3" t="s">
        <v>2280</v>
      </c>
    </row>
    <row r="181">
      <c r="A181" s="3" t="s">
        <v>2281</v>
      </c>
    </row>
    <row r="182">
      <c r="A182" s="3" t="s">
        <v>2282</v>
      </c>
    </row>
    <row r="183">
      <c r="A183" s="3" t="s">
        <v>2283</v>
      </c>
    </row>
    <row r="184">
      <c r="A184" s="3" t="s">
        <v>2284</v>
      </c>
    </row>
    <row r="185">
      <c r="A185" s="3" t="s">
        <v>2285</v>
      </c>
    </row>
    <row r="186">
      <c r="A186" s="3" t="s">
        <v>2286</v>
      </c>
    </row>
    <row r="187">
      <c r="A187" s="3" t="s">
        <v>2287</v>
      </c>
    </row>
    <row r="188">
      <c r="A188" s="3" t="s">
        <v>2288</v>
      </c>
    </row>
    <row r="189">
      <c r="A189" s="3" t="s">
        <v>2289</v>
      </c>
    </row>
    <row r="190">
      <c r="A190" s="3" t="s">
        <v>2290</v>
      </c>
    </row>
    <row r="191">
      <c r="A191" s="3" t="s">
        <v>2291</v>
      </c>
    </row>
    <row r="192">
      <c r="A192" s="3" t="s">
        <v>97</v>
      </c>
    </row>
    <row r="193">
      <c r="A193" s="3" t="s">
        <v>2292</v>
      </c>
    </row>
    <row r="194">
      <c r="A194" s="3" t="s">
        <v>2293</v>
      </c>
    </row>
    <row r="195">
      <c r="A195" s="3" t="s">
        <v>2294</v>
      </c>
    </row>
    <row r="196">
      <c r="A196" s="3" t="s">
        <v>2295</v>
      </c>
    </row>
    <row r="197">
      <c r="A197" s="3" t="s">
        <v>2296</v>
      </c>
    </row>
    <row r="198">
      <c r="A198" s="3" t="s">
        <v>2297</v>
      </c>
    </row>
    <row r="199">
      <c r="A199" s="3" t="s">
        <v>2298</v>
      </c>
    </row>
    <row r="200">
      <c r="A200" s="3" t="s">
        <v>2299</v>
      </c>
    </row>
    <row r="201">
      <c r="A201" s="3" t="s">
        <v>2300</v>
      </c>
    </row>
    <row r="202">
      <c r="A202" s="3" t="s">
        <v>1585</v>
      </c>
    </row>
    <row r="203">
      <c r="A203" s="3" t="s">
        <v>2301</v>
      </c>
    </row>
    <row r="204">
      <c r="A204" s="3" t="s">
        <v>259</v>
      </c>
    </row>
    <row r="205">
      <c r="A205" s="3" t="s">
        <v>2302</v>
      </c>
    </row>
    <row r="206">
      <c r="A206" s="3" t="s">
        <v>2303</v>
      </c>
    </row>
    <row r="207">
      <c r="A207" s="3" t="s">
        <v>2304</v>
      </c>
    </row>
    <row r="208">
      <c r="A208" s="3" t="s">
        <v>2305</v>
      </c>
    </row>
    <row r="209">
      <c r="A209" s="3" t="s">
        <v>2306</v>
      </c>
    </row>
    <row r="210">
      <c r="A210" s="3" t="s">
        <v>2307</v>
      </c>
    </row>
    <row r="211">
      <c r="A211" s="3" t="s">
        <v>2308</v>
      </c>
    </row>
    <row r="212">
      <c r="A212" s="3" t="s">
        <v>2309</v>
      </c>
    </row>
    <row r="213">
      <c r="A213" s="3" t="s">
        <v>2310</v>
      </c>
    </row>
    <row r="214">
      <c r="A214" s="3" t="s">
        <v>2311</v>
      </c>
    </row>
    <row r="215">
      <c r="A215" s="3" t="s">
        <v>2312</v>
      </c>
    </row>
    <row r="216">
      <c r="A216" s="3" t="s">
        <v>2313</v>
      </c>
    </row>
    <row r="217">
      <c r="A217" s="3" t="s">
        <v>2314</v>
      </c>
    </row>
    <row r="218">
      <c r="A218" s="3" t="s">
        <v>2315</v>
      </c>
    </row>
    <row r="219">
      <c r="A219" s="3" t="s">
        <v>2316</v>
      </c>
    </row>
    <row r="220">
      <c r="A220" s="3" t="s">
        <v>2317</v>
      </c>
    </row>
    <row r="221">
      <c r="A221" s="3" t="s">
        <v>2318</v>
      </c>
    </row>
    <row r="222">
      <c r="A222" s="3" t="s">
        <v>2319</v>
      </c>
    </row>
    <row r="223">
      <c r="A223" s="3" t="s">
        <v>2320</v>
      </c>
    </row>
    <row r="224">
      <c r="A224" s="3" t="s">
        <v>2321</v>
      </c>
    </row>
    <row r="225">
      <c r="A225" s="3" t="s">
        <v>1570</v>
      </c>
    </row>
    <row r="226">
      <c r="A226" s="3" t="s">
        <v>2322</v>
      </c>
    </row>
    <row r="227">
      <c r="A227" s="3" t="s">
        <v>2323</v>
      </c>
    </row>
    <row r="228">
      <c r="A228" s="3" t="s">
        <v>2324</v>
      </c>
    </row>
    <row r="229">
      <c r="A229" s="3" t="s">
        <v>2325</v>
      </c>
    </row>
    <row r="230">
      <c r="A230" s="3" t="s">
        <v>2326</v>
      </c>
    </row>
    <row r="231">
      <c r="A231" s="3" t="s">
        <v>2327</v>
      </c>
    </row>
    <row r="232">
      <c r="A232" s="3" t="s">
        <v>740</v>
      </c>
    </row>
    <row r="233">
      <c r="A233" s="3" t="s">
        <v>2328</v>
      </c>
    </row>
    <row r="234">
      <c r="A234" s="3" t="s">
        <v>2329</v>
      </c>
    </row>
    <row r="235">
      <c r="A235" s="3" t="s">
        <v>2330</v>
      </c>
    </row>
    <row r="236">
      <c r="A236" s="3" t="s">
        <v>2331</v>
      </c>
    </row>
    <row r="237">
      <c r="A237" s="3" t="s">
        <v>2332</v>
      </c>
    </row>
    <row r="238">
      <c r="A238" s="3" t="s">
        <v>2333</v>
      </c>
    </row>
    <row r="239">
      <c r="A239" s="3" t="s">
        <v>2334</v>
      </c>
    </row>
    <row r="240">
      <c r="A240" s="3" t="s">
        <v>2335</v>
      </c>
    </row>
    <row r="241">
      <c r="A241" s="3" t="s">
        <v>2336</v>
      </c>
    </row>
    <row r="242">
      <c r="A242" s="3" t="s">
        <v>1243</v>
      </c>
    </row>
    <row r="243">
      <c r="A243" s="3" t="s">
        <v>2337</v>
      </c>
    </row>
    <row r="244">
      <c r="A244" s="3" t="s">
        <v>2338</v>
      </c>
    </row>
    <row r="245">
      <c r="A245" s="3" t="s">
        <v>2339</v>
      </c>
    </row>
    <row r="246">
      <c r="A246" s="3" t="s">
        <v>133</v>
      </c>
    </row>
    <row r="247">
      <c r="A247" s="3" t="s">
        <v>2340</v>
      </c>
    </row>
    <row r="248">
      <c r="A248" s="3" t="s">
        <v>2341</v>
      </c>
    </row>
    <row r="249">
      <c r="A249" s="3" t="s">
        <v>2342</v>
      </c>
    </row>
    <row r="250">
      <c r="A250" s="3" t="s">
        <v>2343</v>
      </c>
    </row>
    <row r="251">
      <c r="A251" s="3" t="s">
        <v>2344</v>
      </c>
    </row>
    <row r="252">
      <c r="A252" s="3" t="s">
        <v>2345</v>
      </c>
    </row>
    <row r="253">
      <c r="A253" s="3" t="s">
        <v>2346</v>
      </c>
    </row>
    <row r="254">
      <c r="A254" s="3" t="s">
        <v>2347</v>
      </c>
    </row>
    <row r="255">
      <c r="A255" s="3" t="s">
        <v>2348</v>
      </c>
    </row>
    <row r="256">
      <c r="A256" s="3" t="s">
        <v>2349</v>
      </c>
    </row>
    <row r="257">
      <c r="A257" s="3" t="s">
        <v>2350</v>
      </c>
    </row>
    <row r="258">
      <c r="A258" s="3" t="s">
        <v>2351</v>
      </c>
    </row>
    <row r="259">
      <c r="A259" s="3" t="s">
        <v>2352</v>
      </c>
    </row>
    <row r="260">
      <c r="A260" s="3" t="s">
        <v>2353</v>
      </c>
    </row>
    <row r="261">
      <c r="A261" s="3" t="s">
        <v>2354</v>
      </c>
    </row>
    <row r="262">
      <c r="A262" s="3" t="s">
        <v>45</v>
      </c>
    </row>
    <row r="263">
      <c r="A263" s="3" t="s">
        <v>2355</v>
      </c>
    </row>
    <row r="264">
      <c r="A264" s="3" t="s">
        <v>2356</v>
      </c>
    </row>
    <row r="265">
      <c r="A265" s="3" t="s">
        <v>2357</v>
      </c>
    </row>
    <row r="266">
      <c r="A266" s="3" t="s">
        <v>2358</v>
      </c>
    </row>
    <row r="267">
      <c r="A267" s="3" t="s">
        <v>2359</v>
      </c>
    </row>
    <row r="268">
      <c r="A268" s="3" t="s">
        <v>2360</v>
      </c>
    </row>
    <row r="269">
      <c r="A269" s="3" t="s">
        <v>2361</v>
      </c>
    </row>
    <row r="270">
      <c r="A270" s="3" t="s">
        <v>2362</v>
      </c>
    </row>
    <row r="271">
      <c r="A271" s="3" t="s">
        <v>2363</v>
      </c>
    </row>
    <row r="272">
      <c r="A272" s="3" t="s">
        <v>2364</v>
      </c>
    </row>
    <row r="273">
      <c r="A273" s="3" t="s">
        <v>2365</v>
      </c>
    </row>
    <row r="274">
      <c r="A274" s="3" t="s">
        <v>606</v>
      </c>
    </row>
    <row r="275">
      <c r="A275" s="3" t="s">
        <v>2366</v>
      </c>
    </row>
    <row r="276">
      <c r="A276" s="3" t="s">
        <v>403</v>
      </c>
    </row>
    <row r="277">
      <c r="A277" s="3" t="s">
        <v>2367</v>
      </c>
    </row>
    <row r="278">
      <c r="A278" s="3" t="s">
        <v>1378</v>
      </c>
    </row>
    <row r="279">
      <c r="A279" s="3" t="s">
        <v>2368</v>
      </c>
    </row>
    <row r="280">
      <c r="A280" s="3" t="s">
        <v>2369</v>
      </c>
    </row>
    <row r="281">
      <c r="A281" s="3" t="s">
        <v>2370</v>
      </c>
    </row>
    <row r="282">
      <c r="A282" s="3" t="s">
        <v>2371</v>
      </c>
    </row>
    <row r="283">
      <c r="A283" s="3" t="s">
        <v>2372</v>
      </c>
    </row>
    <row r="284">
      <c r="A284" s="3" t="s">
        <v>2373</v>
      </c>
    </row>
    <row r="285">
      <c r="A285" s="3" t="s">
        <v>2374</v>
      </c>
    </row>
    <row r="286">
      <c r="A286" s="3" t="s">
        <v>2375</v>
      </c>
    </row>
    <row r="287">
      <c r="A287" s="3" t="s">
        <v>2376</v>
      </c>
    </row>
    <row r="288">
      <c r="A288" s="3" t="s">
        <v>2377</v>
      </c>
    </row>
    <row r="289">
      <c r="A289" s="3" t="s">
        <v>2378</v>
      </c>
    </row>
    <row r="290">
      <c r="A290" s="3" t="s">
        <v>2379</v>
      </c>
    </row>
    <row r="291">
      <c r="A291" s="3" t="s">
        <v>2380</v>
      </c>
    </row>
    <row r="292">
      <c r="A292" s="3" t="s">
        <v>2381</v>
      </c>
    </row>
    <row r="293">
      <c r="A293" s="3" t="s">
        <v>2382</v>
      </c>
    </row>
    <row r="294">
      <c r="A294" s="3" t="s">
        <v>2383</v>
      </c>
    </row>
    <row r="295">
      <c r="A295" s="3" t="s">
        <v>2384</v>
      </c>
    </row>
    <row r="296">
      <c r="A296" s="3" t="s">
        <v>2385</v>
      </c>
    </row>
    <row r="297">
      <c r="A297" s="3" t="s">
        <v>2386</v>
      </c>
    </row>
    <row r="298">
      <c r="A298" s="3" t="s">
        <v>2387</v>
      </c>
    </row>
    <row r="299">
      <c r="A299" s="3" t="s">
        <v>2388</v>
      </c>
    </row>
    <row r="300">
      <c r="A300" s="3" t="s">
        <v>2389</v>
      </c>
    </row>
    <row r="301">
      <c r="A301" s="3" t="s">
        <v>2390</v>
      </c>
    </row>
    <row r="302">
      <c r="A302" s="3" t="s">
        <v>2391</v>
      </c>
    </row>
    <row r="303">
      <c r="A303" s="3" t="s">
        <v>1564</v>
      </c>
    </row>
    <row r="304">
      <c r="A304" s="3" t="s">
        <v>2392</v>
      </c>
    </row>
    <row r="305">
      <c r="A305" s="3" t="s">
        <v>2393</v>
      </c>
    </row>
    <row r="306">
      <c r="A306" s="3" t="s">
        <v>2394</v>
      </c>
    </row>
    <row r="307">
      <c r="A307" s="3" t="s">
        <v>2395</v>
      </c>
    </row>
    <row r="308">
      <c r="A308" s="3" t="s">
        <v>2396</v>
      </c>
    </row>
    <row r="309">
      <c r="A309" s="3" t="s">
        <v>2397</v>
      </c>
    </row>
    <row r="310">
      <c r="A310" s="3" t="s">
        <v>2398</v>
      </c>
    </row>
    <row r="311">
      <c r="A311" s="3" t="s">
        <v>2399</v>
      </c>
    </row>
    <row r="312">
      <c r="A312" s="3" t="s">
        <v>2400</v>
      </c>
    </row>
    <row r="313">
      <c r="A313" s="3" t="s">
        <v>2401</v>
      </c>
    </row>
    <row r="314">
      <c r="A314" s="3" t="s">
        <v>2402</v>
      </c>
    </row>
    <row r="315">
      <c r="A315" s="3" t="s">
        <v>2403</v>
      </c>
    </row>
    <row r="316">
      <c r="A316" s="3" t="s">
        <v>951</v>
      </c>
    </row>
    <row r="317">
      <c r="A317" s="3" t="s">
        <v>2404</v>
      </c>
    </row>
    <row r="318">
      <c r="A318" s="3" t="s">
        <v>2405</v>
      </c>
    </row>
    <row r="319">
      <c r="A319" s="3" t="s">
        <v>2406</v>
      </c>
    </row>
    <row r="320">
      <c r="A320" s="3" t="s">
        <v>2407</v>
      </c>
    </row>
    <row r="321">
      <c r="A321" s="3" t="s">
        <v>2408</v>
      </c>
    </row>
    <row r="322">
      <c r="A322" s="3" t="s">
        <v>2409</v>
      </c>
    </row>
    <row r="323">
      <c r="A323" s="3" t="s">
        <v>2410</v>
      </c>
    </row>
    <row r="324">
      <c r="A324" s="3" t="s">
        <v>2411</v>
      </c>
    </row>
    <row r="325">
      <c r="A325" s="3" t="s">
        <v>2412</v>
      </c>
    </row>
    <row r="326">
      <c r="A326" s="3" t="s">
        <v>2413</v>
      </c>
    </row>
    <row r="327">
      <c r="A327" s="3" t="s">
        <v>2414</v>
      </c>
    </row>
    <row r="328">
      <c r="A328" s="3" t="s">
        <v>713</v>
      </c>
    </row>
    <row r="329">
      <c r="A329" s="3" t="s">
        <v>823</v>
      </c>
    </row>
    <row r="330">
      <c r="A330" s="3" t="s">
        <v>2415</v>
      </c>
    </row>
    <row r="331">
      <c r="A331" s="3" t="s">
        <v>2416</v>
      </c>
    </row>
    <row r="332">
      <c r="A332" s="3" t="s">
        <v>2417</v>
      </c>
    </row>
    <row r="333">
      <c r="A333" s="3" t="s">
        <v>2418</v>
      </c>
    </row>
    <row r="334">
      <c r="A334" s="3" t="s">
        <v>570</v>
      </c>
    </row>
    <row r="335">
      <c r="A335" s="3" t="s">
        <v>2419</v>
      </c>
    </row>
    <row r="336">
      <c r="A336" s="3" t="s">
        <v>2420</v>
      </c>
    </row>
    <row r="337">
      <c r="A337" s="3" t="s">
        <v>2421</v>
      </c>
    </row>
    <row r="338">
      <c r="A338" s="3" t="s">
        <v>1209</v>
      </c>
    </row>
    <row r="339">
      <c r="A339" s="3" t="s">
        <v>2422</v>
      </c>
    </row>
    <row r="340">
      <c r="A340" s="3" t="s">
        <v>2423</v>
      </c>
    </row>
    <row r="341">
      <c r="A341" s="3" t="s">
        <v>2424</v>
      </c>
    </row>
    <row r="342">
      <c r="A342" s="3" t="s">
        <v>2425</v>
      </c>
    </row>
    <row r="343">
      <c r="A343" s="3" t="s">
        <v>2426</v>
      </c>
    </row>
    <row r="344">
      <c r="A344" s="3" t="s">
        <v>2427</v>
      </c>
    </row>
    <row r="345">
      <c r="A345" s="3" t="s">
        <v>2428</v>
      </c>
    </row>
    <row r="346">
      <c r="A346" s="3" t="s">
        <v>2429</v>
      </c>
    </row>
    <row r="347">
      <c r="A347" s="3" t="s">
        <v>456</v>
      </c>
    </row>
    <row r="348">
      <c r="A348" s="3" t="s">
        <v>2430</v>
      </c>
    </row>
    <row r="349">
      <c r="A349" s="3" t="s">
        <v>2431</v>
      </c>
    </row>
    <row r="350">
      <c r="A350" s="3" t="s">
        <v>1033</v>
      </c>
    </row>
    <row r="351">
      <c r="A351" s="3" t="s">
        <v>2432</v>
      </c>
    </row>
    <row r="352">
      <c r="A352" s="3" t="s">
        <v>2433</v>
      </c>
    </row>
    <row r="353">
      <c r="A353" s="3" t="s">
        <v>2434</v>
      </c>
    </row>
    <row r="354">
      <c r="A354" s="3" t="s">
        <v>2435</v>
      </c>
    </row>
    <row r="355">
      <c r="A355" s="3" t="s">
        <v>2436</v>
      </c>
    </row>
    <row r="356">
      <c r="A356" s="3" t="s">
        <v>2437</v>
      </c>
    </row>
    <row r="357">
      <c r="A357" s="3" t="s">
        <v>78</v>
      </c>
    </row>
    <row r="358">
      <c r="A358" s="3" t="s">
        <v>2438</v>
      </c>
    </row>
    <row r="359">
      <c r="A359" s="3" t="s">
        <v>2439</v>
      </c>
    </row>
    <row r="360">
      <c r="A360" s="3" t="s">
        <v>2440</v>
      </c>
    </row>
    <row r="361">
      <c r="A361" s="3" t="s">
        <v>2441</v>
      </c>
    </row>
    <row r="362">
      <c r="A362" s="3" t="s">
        <v>2442</v>
      </c>
    </row>
    <row r="363">
      <c r="A363" s="3" t="s">
        <v>2443</v>
      </c>
    </row>
    <row r="364">
      <c r="A364" s="3" t="s">
        <v>2444</v>
      </c>
    </row>
    <row r="365">
      <c r="A365" s="3" t="s">
        <v>2445</v>
      </c>
    </row>
    <row r="366">
      <c r="A366" s="3" t="s">
        <v>2446</v>
      </c>
    </row>
    <row r="367">
      <c r="A367" s="3" t="s">
        <v>2447</v>
      </c>
    </row>
    <row r="368">
      <c r="A368" s="3" t="s">
        <v>2448</v>
      </c>
    </row>
    <row r="369">
      <c r="A369" s="3" t="s">
        <v>2449</v>
      </c>
    </row>
    <row r="370">
      <c r="A370" s="3" t="s">
        <v>2450</v>
      </c>
    </row>
    <row r="371">
      <c r="A371" s="3" t="s">
        <v>2451</v>
      </c>
    </row>
    <row r="372">
      <c r="A372" s="3" t="s">
        <v>2452</v>
      </c>
    </row>
    <row r="373">
      <c r="A373" s="3" t="s">
        <v>289</v>
      </c>
    </row>
    <row r="374">
      <c r="A374" s="3" t="s">
        <v>2453</v>
      </c>
    </row>
    <row r="375">
      <c r="A375" s="3" t="s">
        <v>2454</v>
      </c>
    </row>
    <row r="376">
      <c r="A376" s="3" t="s">
        <v>2455</v>
      </c>
    </row>
    <row r="377">
      <c r="A377" s="3" t="s">
        <v>2456</v>
      </c>
    </row>
    <row r="378">
      <c r="A378" s="3" t="s">
        <v>2457</v>
      </c>
    </row>
    <row r="379">
      <c r="A379" s="3" t="s">
        <v>2458</v>
      </c>
    </row>
    <row r="380">
      <c r="A380" s="3" t="s">
        <v>2459</v>
      </c>
    </row>
    <row r="381">
      <c r="A381" s="3" t="s">
        <v>2460</v>
      </c>
    </row>
    <row r="382">
      <c r="A382" s="3" t="s">
        <v>2461</v>
      </c>
    </row>
    <row r="383">
      <c r="A383" s="3" t="s">
        <v>2462</v>
      </c>
    </row>
    <row r="384">
      <c r="A384" s="3" t="s">
        <v>2463</v>
      </c>
    </row>
    <row r="385">
      <c r="A385" s="3" t="s">
        <v>2464</v>
      </c>
    </row>
    <row r="386">
      <c r="A386" s="3" t="s">
        <v>2465</v>
      </c>
    </row>
    <row r="387">
      <c r="A387" s="3" t="s">
        <v>2466</v>
      </c>
    </row>
    <row r="388">
      <c r="A388" s="3" t="s">
        <v>2467</v>
      </c>
    </row>
    <row r="389">
      <c r="A389" s="3" t="s">
        <v>2468</v>
      </c>
    </row>
    <row r="390">
      <c r="A390" s="3" t="s">
        <v>2469</v>
      </c>
    </row>
    <row r="391">
      <c r="A391" s="3" t="s">
        <v>1075</v>
      </c>
    </row>
    <row r="392">
      <c r="A392" s="3" t="s">
        <v>2470</v>
      </c>
    </row>
    <row r="393">
      <c r="A393" s="3" t="s">
        <v>2471</v>
      </c>
    </row>
    <row r="394">
      <c r="A394" s="3" t="s">
        <v>2472</v>
      </c>
    </row>
    <row r="395">
      <c r="A395" s="3" t="s">
        <v>2473</v>
      </c>
    </row>
    <row r="396">
      <c r="A396" s="3" t="s">
        <v>2474</v>
      </c>
    </row>
    <row r="397">
      <c r="A397" s="3" t="s">
        <v>2475</v>
      </c>
    </row>
    <row r="398">
      <c r="A398" s="3" t="s">
        <v>2476</v>
      </c>
    </row>
    <row r="399">
      <c r="A399" s="3" t="s">
        <v>2477</v>
      </c>
    </row>
    <row r="400">
      <c r="A400" s="3" t="s">
        <v>2478</v>
      </c>
    </row>
    <row r="401">
      <c r="A401" s="3" t="s">
        <v>2479</v>
      </c>
    </row>
    <row r="402">
      <c r="A402" s="3" t="s">
        <v>2480</v>
      </c>
    </row>
    <row r="403">
      <c r="A403" s="3" t="s">
        <v>2481</v>
      </c>
    </row>
    <row r="404">
      <c r="A404" s="3" t="s">
        <v>2482</v>
      </c>
    </row>
    <row r="405">
      <c r="A405" s="3" t="s">
        <v>2483</v>
      </c>
    </row>
    <row r="406">
      <c r="A406" s="3" t="s">
        <v>2484</v>
      </c>
    </row>
    <row r="407">
      <c r="A407" s="3" t="s">
        <v>2485</v>
      </c>
    </row>
    <row r="408">
      <c r="A408" s="3" t="s">
        <v>2486</v>
      </c>
    </row>
    <row r="409">
      <c r="A409" s="3" t="s">
        <v>2487</v>
      </c>
    </row>
    <row r="410">
      <c r="A410" s="3" t="s">
        <v>2488</v>
      </c>
    </row>
    <row r="411">
      <c r="A411" s="3" t="s">
        <v>2489</v>
      </c>
    </row>
    <row r="412">
      <c r="A412" s="3" t="s">
        <v>2490</v>
      </c>
    </row>
    <row r="413">
      <c r="A413" s="3" t="s">
        <v>2491</v>
      </c>
    </row>
    <row r="414">
      <c r="A414" s="3" t="s">
        <v>2492</v>
      </c>
    </row>
    <row r="415">
      <c r="A415" s="3" t="s">
        <v>2493</v>
      </c>
    </row>
    <row r="416">
      <c r="A416" s="3" t="s">
        <v>2494</v>
      </c>
    </row>
    <row r="417">
      <c r="A417" s="3" t="s">
        <v>2495</v>
      </c>
    </row>
    <row r="418">
      <c r="A418" s="3" t="s">
        <v>2496</v>
      </c>
    </row>
    <row r="419">
      <c r="A419" s="3" t="s">
        <v>2497</v>
      </c>
    </row>
    <row r="420">
      <c r="A420" s="3" t="s">
        <v>2498</v>
      </c>
    </row>
    <row r="421">
      <c r="A421" s="3" t="s">
        <v>2499</v>
      </c>
    </row>
    <row r="422">
      <c r="A422" s="3" t="s">
        <v>2500</v>
      </c>
    </row>
    <row r="423">
      <c r="A423" s="3" t="s">
        <v>2501</v>
      </c>
    </row>
    <row r="424">
      <c r="A424" s="3" t="s">
        <v>2502</v>
      </c>
    </row>
    <row r="425">
      <c r="A425" s="3" t="s">
        <v>2503</v>
      </c>
    </row>
    <row r="426">
      <c r="A426" s="3" t="s">
        <v>2504</v>
      </c>
    </row>
    <row r="427">
      <c r="A427" s="3" t="s">
        <v>2505</v>
      </c>
    </row>
    <row r="428">
      <c r="A428" s="3" t="s">
        <v>596</v>
      </c>
    </row>
    <row r="429">
      <c r="A429" s="3" t="s">
        <v>2506</v>
      </c>
    </row>
    <row r="430">
      <c r="A430" s="3" t="s">
        <v>2507</v>
      </c>
    </row>
    <row r="431">
      <c r="A431" s="3" t="s">
        <v>2508</v>
      </c>
    </row>
    <row r="432">
      <c r="A432" s="3" t="s">
        <v>2509</v>
      </c>
    </row>
    <row r="433">
      <c r="A433" s="3" t="s">
        <v>2510</v>
      </c>
    </row>
    <row r="434">
      <c r="A434" s="3" t="s">
        <v>2511</v>
      </c>
    </row>
    <row r="435">
      <c r="A435" s="3" t="s">
        <v>2512</v>
      </c>
    </row>
    <row r="436">
      <c r="A436" s="3" t="s">
        <v>2513</v>
      </c>
    </row>
    <row r="437">
      <c r="A437" s="3" t="s">
        <v>2514</v>
      </c>
    </row>
    <row r="438">
      <c r="A438" s="3" t="s">
        <v>2515</v>
      </c>
    </row>
    <row r="439">
      <c r="A439" s="3" t="s">
        <v>2516</v>
      </c>
    </row>
    <row r="440">
      <c r="A440" s="3" t="s">
        <v>2517</v>
      </c>
    </row>
    <row r="441">
      <c r="A441" s="3" t="s">
        <v>2518</v>
      </c>
    </row>
    <row r="442">
      <c r="A442" s="3" t="s">
        <v>2519</v>
      </c>
    </row>
    <row r="443">
      <c r="A443" s="3" t="s">
        <v>2520</v>
      </c>
    </row>
    <row r="444">
      <c r="A444" s="3" t="s">
        <v>2521</v>
      </c>
    </row>
    <row r="445">
      <c r="A445" s="3" t="s">
        <v>2522</v>
      </c>
    </row>
    <row r="446">
      <c r="A446" s="3" t="s">
        <v>2523</v>
      </c>
    </row>
    <row r="447">
      <c r="A447" s="3" t="s">
        <v>2524</v>
      </c>
    </row>
    <row r="448">
      <c r="A448" s="3" t="s">
        <v>2525</v>
      </c>
    </row>
    <row r="449">
      <c r="A449" s="3" t="s">
        <v>2526</v>
      </c>
    </row>
    <row r="450">
      <c r="A450" s="3" t="s">
        <v>2527</v>
      </c>
    </row>
    <row r="451">
      <c r="A451" s="3" t="s">
        <v>2528</v>
      </c>
    </row>
    <row r="452">
      <c r="A452" s="3" t="s">
        <v>2529</v>
      </c>
    </row>
    <row r="453">
      <c r="A453" s="3" t="s">
        <v>2530</v>
      </c>
    </row>
    <row r="454">
      <c r="A454" s="3" t="s">
        <v>2531</v>
      </c>
    </row>
    <row r="455">
      <c r="A455" s="3" t="s">
        <v>767</v>
      </c>
    </row>
    <row r="456">
      <c r="A456" s="3" t="s">
        <v>2532</v>
      </c>
    </row>
    <row r="457">
      <c r="A457" s="3" t="s">
        <v>2533</v>
      </c>
    </row>
    <row r="458">
      <c r="A458" s="3" t="s">
        <v>2534</v>
      </c>
    </row>
    <row r="459">
      <c r="A459" s="3" t="s">
        <v>2535</v>
      </c>
    </row>
    <row r="460">
      <c r="A460" s="3" t="s">
        <v>2536</v>
      </c>
    </row>
    <row r="461">
      <c r="A461" s="3" t="s">
        <v>2537</v>
      </c>
    </row>
    <row r="462">
      <c r="A462" s="3" t="s">
        <v>2538</v>
      </c>
    </row>
    <row r="463">
      <c r="A463" s="3" t="s">
        <v>2539</v>
      </c>
    </row>
    <row r="464">
      <c r="A464" s="3" t="s">
        <v>2540</v>
      </c>
    </row>
    <row r="465">
      <c r="A465" s="3" t="s">
        <v>2541</v>
      </c>
    </row>
    <row r="466">
      <c r="A466" s="3" t="s">
        <v>2542</v>
      </c>
    </row>
    <row r="467">
      <c r="A467" s="3" t="s">
        <v>2543</v>
      </c>
    </row>
    <row r="468">
      <c r="A468" s="3" t="s">
        <v>2544</v>
      </c>
    </row>
    <row r="469">
      <c r="A469" s="3" t="s">
        <v>2545</v>
      </c>
    </row>
    <row r="470">
      <c r="A470" s="3" t="s">
        <v>2546</v>
      </c>
    </row>
    <row r="471">
      <c r="A471" s="3" t="s">
        <v>2547</v>
      </c>
    </row>
    <row r="472">
      <c r="A472" s="3" t="s">
        <v>2548</v>
      </c>
    </row>
    <row r="473">
      <c r="A473" s="3" t="s">
        <v>2549</v>
      </c>
    </row>
    <row r="474">
      <c r="A474" s="3" t="s">
        <v>2550</v>
      </c>
    </row>
    <row r="475">
      <c r="A475" s="3" t="s">
        <v>2551</v>
      </c>
    </row>
    <row r="476">
      <c r="A476" s="3" t="s">
        <v>2552</v>
      </c>
    </row>
    <row r="477">
      <c r="A477" s="3" t="s">
        <v>2553</v>
      </c>
    </row>
    <row r="478">
      <c r="A478" s="3" t="s">
        <v>2554</v>
      </c>
    </row>
    <row r="479">
      <c r="A479" s="3" t="s">
        <v>1341</v>
      </c>
    </row>
    <row r="480">
      <c r="A480" s="3" t="s">
        <v>2555</v>
      </c>
    </row>
    <row r="481">
      <c r="A481" s="3" t="s">
        <v>518</v>
      </c>
    </row>
    <row r="482">
      <c r="A482" s="3" t="s">
        <v>2556</v>
      </c>
    </row>
    <row r="483">
      <c r="A483" s="3" t="s">
        <v>2557</v>
      </c>
    </row>
    <row r="484">
      <c r="A484" s="3" t="s">
        <v>2558</v>
      </c>
    </row>
    <row r="485">
      <c r="A485" s="3" t="s">
        <v>2559</v>
      </c>
    </row>
    <row r="486">
      <c r="A486" s="3" t="s">
        <v>2560</v>
      </c>
    </row>
    <row r="487">
      <c r="A487" s="3" t="s">
        <v>2561</v>
      </c>
    </row>
    <row r="488">
      <c r="A488" s="3" t="s">
        <v>2562</v>
      </c>
    </row>
    <row r="489">
      <c r="A489" s="3" t="s">
        <v>2563</v>
      </c>
    </row>
    <row r="490">
      <c r="A490" s="3" t="s">
        <v>2564</v>
      </c>
    </row>
    <row r="491">
      <c r="A491" s="3" t="s">
        <v>2565</v>
      </c>
    </row>
    <row r="492">
      <c r="A492" s="3" t="s">
        <v>2566</v>
      </c>
    </row>
    <row r="493">
      <c r="A493" s="3" t="s">
        <v>2567</v>
      </c>
    </row>
    <row r="494">
      <c r="A494" s="3" t="s">
        <v>2568</v>
      </c>
    </row>
    <row r="495">
      <c r="A495" s="3" t="s">
        <v>2569</v>
      </c>
    </row>
    <row r="496">
      <c r="A496" s="3" t="s">
        <v>2570</v>
      </c>
    </row>
    <row r="497">
      <c r="A497" s="3" t="s">
        <v>2571</v>
      </c>
    </row>
    <row r="498">
      <c r="A498" s="3" t="s">
        <v>2572</v>
      </c>
    </row>
    <row r="499">
      <c r="A499" s="3" t="s">
        <v>2573</v>
      </c>
    </row>
    <row r="500">
      <c r="A500" s="3" t="s">
        <v>2574</v>
      </c>
    </row>
    <row r="501">
      <c r="A501" s="3" t="s">
        <v>2575</v>
      </c>
    </row>
    <row r="502">
      <c r="A502" s="3" t="s">
        <v>2576</v>
      </c>
    </row>
    <row r="503">
      <c r="A503" s="3" t="s">
        <v>2577</v>
      </c>
    </row>
    <row r="504">
      <c r="A504" s="3" t="s">
        <v>2578</v>
      </c>
    </row>
    <row r="505">
      <c r="A505" s="3" t="s">
        <v>2579</v>
      </c>
    </row>
    <row r="506">
      <c r="A506" s="3" t="s">
        <v>1328</v>
      </c>
    </row>
    <row r="507">
      <c r="A507" s="3" t="s">
        <v>225</v>
      </c>
    </row>
    <row r="508">
      <c r="A508" s="3" t="s">
        <v>2580</v>
      </c>
    </row>
    <row r="509">
      <c r="A509" s="3" t="s">
        <v>2581</v>
      </c>
    </row>
    <row r="510">
      <c r="A510" s="3" t="s">
        <v>2582</v>
      </c>
    </row>
    <row r="511">
      <c r="A511" s="3" t="s">
        <v>2583</v>
      </c>
    </row>
    <row r="512">
      <c r="A512" s="3" t="s">
        <v>2584</v>
      </c>
    </row>
    <row r="513">
      <c r="A513" s="3" t="s">
        <v>2585</v>
      </c>
    </row>
    <row r="514">
      <c r="A514" s="3" t="s">
        <v>2586</v>
      </c>
    </row>
    <row r="515">
      <c r="A515" s="3" t="s">
        <v>2587</v>
      </c>
    </row>
    <row r="516">
      <c r="A516" s="3" t="s">
        <v>2588</v>
      </c>
    </row>
    <row r="517">
      <c r="A517" s="3" t="s">
        <v>2589</v>
      </c>
    </row>
    <row r="518">
      <c r="A518" s="3" t="s">
        <v>2590</v>
      </c>
    </row>
    <row r="519">
      <c r="A519" s="3" t="s">
        <v>2591</v>
      </c>
    </row>
    <row r="520">
      <c r="A520" s="3" t="s">
        <v>2592</v>
      </c>
    </row>
    <row r="521">
      <c r="A521" s="3" t="s">
        <v>2593</v>
      </c>
    </row>
    <row r="522">
      <c r="A522" s="3" t="s">
        <v>2594</v>
      </c>
    </row>
    <row r="523">
      <c r="A523" s="3" t="s">
        <v>2595</v>
      </c>
    </row>
    <row r="524">
      <c r="A524" s="3" t="s">
        <v>2596</v>
      </c>
    </row>
    <row r="525">
      <c r="A525" s="3" t="s">
        <v>2597</v>
      </c>
    </row>
    <row r="526">
      <c r="A526" s="3" t="s">
        <v>2598</v>
      </c>
    </row>
    <row r="527">
      <c r="A527" s="3" t="s">
        <v>2599</v>
      </c>
    </row>
    <row r="528">
      <c r="A528" s="3" t="s">
        <v>2600</v>
      </c>
    </row>
    <row r="529">
      <c r="A529" s="3" t="s">
        <v>2601</v>
      </c>
    </row>
    <row r="530">
      <c r="A530" s="3" t="s">
        <v>2602</v>
      </c>
    </row>
    <row r="531">
      <c r="A531" s="3" t="s">
        <v>2603</v>
      </c>
    </row>
    <row r="532">
      <c r="A532" s="3" t="s">
        <v>2604</v>
      </c>
    </row>
    <row r="533">
      <c r="A533" s="3" t="s">
        <v>1633</v>
      </c>
    </row>
    <row r="534">
      <c r="A534" s="3" t="s">
        <v>2605</v>
      </c>
    </row>
    <row r="535">
      <c r="A535" s="3" t="s">
        <v>2606</v>
      </c>
    </row>
    <row r="536">
      <c r="A536" s="3" t="s">
        <v>2607</v>
      </c>
    </row>
    <row r="537">
      <c r="A537" s="3" t="s">
        <v>2608</v>
      </c>
    </row>
    <row r="538">
      <c r="A538" s="3" t="s">
        <v>2609</v>
      </c>
    </row>
    <row r="539">
      <c r="A539" s="3" t="s">
        <v>2610</v>
      </c>
    </row>
    <row r="540">
      <c r="A540" s="3" t="s">
        <v>2611</v>
      </c>
    </row>
    <row r="541">
      <c r="A541" s="3" t="s">
        <v>2612</v>
      </c>
    </row>
    <row r="542">
      <c r="A542" s="3" t="s">
        <v>2613</v>
      </c>
    </row>
    <row r="543">
      <c r="A543" s="3" t="s">
        <v>2614</v>
      </c>
    </row>
    <row r="544">
      <c r="A544" s="3" t="s">
        <v>2615</v>
      </c>
    </row>
    <row r="545">
      <c r="A545" s="3" t="s">
        <v>2616</v>
      </c>
    </row>
    <row r="546">
      <c r="A546" s="3" t="s">
        <v>2617</v>
      </c>
    </row>
    <row r="547">
      <c r="A547" s="3" t="s">
        <v>2618</v>
      </c>
    </row>
    <row r="548">
      <c r="A548" s="3" t="s">
        <v>2619</v>
      </c>
    </row>
    <row r="549">
      <c r="A549" s="3" t="s">
        <v>2620</v>
      </c>
    </row>
    <row r="550">
      <c r="A550" s="3" t="s">
        <v>2621</v>
      </c>
    </row>
    <row r="551">
      <c r="A551" s="3" t="s">
        <v>2622</v>
      </c>
    </row>
    <row r="552">
      <c r="A552" s="3" t="s">
        <v>2623</v>
      </c>
    </row>
    <row r="553">
      <c r="A553" s="3" t="s">
        <v>2624</v>
      </c>
    </row>
    <row r="554">
      <c r="A554" s="3" t="s">
        <v>2625</v>
      </c>
    </row>
    <row r="555">
      <c r="A555" s="3" t="s">
        <v>2626</v>
      </c>
    </row>
    <row r="556">
      <c r="A556" s="3" t="s">
        <v>2627</v>
      </c>
    </row>
    <row r="557">
      <c r="A557" s="3" t="s">
        <v>2628</v>
      </c>
    </row>
    <row r="558">
      <c r="A558" s="3" t="s">
        <v>2629</v>
      </c>
    </row>
    <row r="559">
      <c r="A559" s="3" t="s">
        <v>2630</v>
      </c>
    </row>
    <row r="560">
      <c r="A560" s="3" t="s">
        <v>2631</v>
      </c>
    </row>
    <row r="561">
      <c r="A561" s="3" t="s">
        <v>2632</v>
      </c>
    </row>
    <row r="562">
      <c r="A562" s="3" t="s">
        <v>2633</v>
      </c>
    </row>
    <row r="563">
      <c r="A563" s="3" t="s">
        <v>924</v>
      </c>
    </row>
    <row r="564">
      <c r="A564" s="3" t="s">
        <v>2634</v>
      </c>
    </row>
    <row r="565">
      <c r="A565" s="3" t="s">
        <v>2635</v>
      </c>
    </row>
    <row r="566">
      <c r="A566" s="3" t="s">
        <v>2636</v>
      </c>
    </row>
    <row r="567">
      <c r="A567" s="3" t="s">
        <v>2637</v>
      </c>
    </row>
    <row r="568">
      <c r="A568" s="3" t="s">
        <v>2638</v>
      </c>
    </row>
    <row r="569">
      <c r="A569" s="3" t="s">
        <v>2639</v>
      </c>
    </row>
    <row r="570">
      <c r="A570" s="3" t="s">
        <v>2640</v>
      </c>
    </row>
    <row r="571">
      <c r="A571" s="3" t="s">
        <v>2641</v>
      </c>
    </row>
    <row r="572">
      <c r="A572" s="3" t="s">
        <v>2642</v>
      </c>
    </row>
    <row r="573">
      <c r="A573" s="3" t="s">
        <v>2643</v>
      </c>
    </row>
    <row r="574">
      <c r="A574" s="3" t="s">
        <v>2644</v>
      </c>
    </row>
    <row r="575">
      <c r="A575" s="3" t="s">
        <v>2645</v>
      </c>
    </row>
    <row r="576">
      <c r="A576" s="3" t="s">
        <v>2646</v>
      </c>
    </row>
    <row r="577">
      <c r="A577" s="3" t="s">
        <v>2647</v>
      </c>
    </row>
    <row r="578">
      <c r="A578" s="3" t="s">
        <v>2648</v>
      </c>
    </row>
    <row r="579">
      <c r="A579" s="3" t="s">
        <v>2649</v>
      </c>
    </row>
    <row r="580">
      <c r="A580" s="3" t="s">
        <v>2650</v>
      </c>
    </row>
    <row r="581">
      <c r="A581" s="3" t="s">
        <v>2651</v>
      </c>
    </row>
    <row r="582">
      <c r="A582" s="3" t="s">
        <v>2652</v>
      </c>
    </row>
    <row r="583">
      <c r="A583" s="3" t="s">
        <v>2653</v>
      </c>
    </row>
    <row r="584">
      <c r="A584" s="3" t="s">
        <v>2654</v>
      </c>
    </row>
    <row r="585">
      <c r="A585" s="3" t="s">
        <v>2655</v>
      </c>
    </row>
    <row r="586">
      <c r="A586" s="3" t="s">
        <v>2656</v>
      </c>
    </row>
    <row r="587">
      <c r="A587" s="3" t="s">
        <v>2657</v>
      </c>
    </row>
    <row r="588">
      <c r="A588" s="3" t="s">
        <v>2658</v>
      </c>
    </row>
    <row r="589">
      <c r="A589" s="3" t="s">
        <v>2659</v>
      </c>
    </row>
    <row r="590">
      <c r="A590" s="3" t="s">
        <v>48</v>
      </c>
    </row>
    <row r="591">
      <c r="A591" s="3" t="s">
        <v>1559</v>
      </c>
    </row>
    <row r="592">
      <c r="A592" s="3" t="s">
        <v>400</v>
      </c>
    </row>
    <row r="593">
      <c r="A593" s="3" t="s">
        <v>2660</v>
      </c>
    </row>
    <row r="594">
      <c r="A594" s="3" t="s">
        <v>2661</v>
      </c>
    </row>
    <row r="595">
      <c r="A595" s="3" t="s">
        <v>2662</v>
      </c>
    </row>
    <row r="596">
      <c r="A596" s="3" t="s">
        <v>2663</v>
      </c>
    </row>
    <row r="597">
      <c r="A597" s="3" t="s">
        <v>2664</v>
      </c>
    </row>
    <row r="598">
      <c r="A598" s="3" t="s">
        <v>2665</v>
      </c>
    </row>
    <row r="599">
      <c r="A599" s="3" t="s">
        <v>2666</v>
      </c>
    </row>
    <row r="600">
      <c r="A600" s="3" t="s">
        <v>2667</v>
      </c>
    </row>
    <row r="601">
      <c r="A601" s="3" t="s">
        <v>2668</v>
      </c>
    </row>
    <row r="602">
      <c r="A602" s="3" t="s">
        <v>2669</v>
      </c>
    </row>
    <row r="603">
      <c r="A603" s="3" t="s">
        <v>2670</v>
      </c>
    </row>
    <row r="604">
      <c r="A604" s="3" t="s">
        <v>2671</v>
      </c>
    </row>
    <row r="605">
      <c r="A605" s="3" t="s">
        <v>2672</v>
      </c>
    </row>
    <row r="606">
      <c r="A606" s="3" t="s">
        <v>2673</v>
      </c>
    </row>
    <row r="607">
      <c r="A607" s="3" t="s">
        <v>2674</v>
      </c>
    </row>
    <row r="608">
      <c r="A608" s="3" t="s">
        <v>2675</v>
      </c>
    </row>
    <row r="609">
      <c r="A609" s="3" t="s">
        <v>2676</v>
      </c>
    </row>
    <row r="610">
      <c r="A610" s="3" t="s">
        <v>2677</v>
      </c>
    </row>
    <row r="611">
      <c r="A611" s="3" t="s">
        <v>2678</v>
      </c>
    </row>
    <row r="612">
      <c r="A612" s="3" t="s">
        <v>2679</v>
      </c>
    </row>
    <row r="613">
      <c r="A613" s="3" t="s">
        <v>2680</v>
      </c>
    </row>
    <row r="614">
      <c r="A614" s="3" t="s">
        <v>2681</v>
      </c>
    </row>
    <row r="615">
      <c r="A615" s="3" t="s">
        <v>2682</v>
      </c>
    </row>
    <row r="616">
      <c r="A616" s="3" t="s">
        <v>2683</v>
      </c>
    </row>
    <row r="617">
      <c r="A617" s="3" t="s">
        <v>2684</v>
      </c>
    </row>
    <row r="618">
      <c r="A618" s="3" t="s">
        <v>2685</v>
      </c>
    </row>
    <row r="619">
      <c r="A619" s="3" t="s">
        <v>2686</v>
      </c>
    </row>
    <row r="620">
      <c r="A620" s="3" t="s">
        <v>2687</v>
      </c>
    </row>
    <row r="621">
      <c r="A621" s="3" t="s">
        <v>2688</v>
      </c>
    </row>
    <row r="622">
      <c r="A622" s="3" t="s">
        <v>787</v>
      </c>
    </row>
    <row r="623">
      <c r="A623" s="3" t="s">
        <v>2689</v>
      </c>
    </row>
    <row r="624">
      <c r="A624" s="3" t="s">
        <v>2690</v>
      </c>
    </row>
    <row r="625">
      <c r="A625" s="3" t="s">
        <v>2691</v>
      </c>
    </row>
    <row r="626">
      <c r="A626" s="3" t="s">
        <v>2692</v>
      </c>
    </row>
    <row r="627">
      <c r="A627" s="3" t="s">
        <v>2693</v>
      </c>
    </row>
    <row r="628">
      <c r="A628" s="3" t="s">
        <v>2694</v>
      </c>
    </row>
    <row r="629">
      <c r="A629" s="3" t="s">
        <v>2695</v>
      </c>
    </row>
    <row r="630">
      <c r="A630" s="3" t="s">
        <v>358</v>
      </c>
    </row>
    <row r="631">
      <c r="A631" s="3" t="s">
        <v>2696</v>
      </c>
    </row>
    <row r="632">
      <c r="A632" s="3" t="s">
        <v>2697</v>
      </c>
    </row>
    <row r="633">
      <c r="A633" s="3" t="s">
        <v>2698</v>
      </c>
    </row>
    <row r="634">
      <c r="A634" s="3" t="s">
        <v>2699</v>
      </c>
    </row>
    <row r="635">
      <c r="A635" s="3" t="s">
        <v>2700</v>
      </c>
    </row>
    <row r="636">
      <c r="A636" s="3" t="s">
        <v>2701</v>
      </c>
    </row>
    <row r="637">
      <c r="A637" s="3" t="s">
        <v>2702</v>
      </c>
    </row>
    <row r="638">
      <c r="A638" s="3" t="s">
        <v>2703</v>
      </c>
    </row>
    <row r="639">
      <c r="A639" s="3" t="s">
        <v>2704</v>
      </c>
    </row>
    <row r="640">
      <c r="A640" s="3" t="s">
        <v>2705</v>
      </c>
    </row>
    <row r="641">
      <c r="A641" s="3" t="s">
        <v>2706</v>
      </c>
    </row>
    <row r="642">
      <c r="A642" s="3" t="s">
        <v>2707</v>
      </c>
    </row>
    <row r="643">
      <c r="A643" s="3" t="s">
        <v>2708</v>
      </c>
    </row>
    <row r="644">
      <c r="A644" s="3" t="s">
        <v>2709</v>
      </c>
    </row>
    <row r="645">
      <c r="A645" s="3" t="s">
        <v>2710</v>
      </c>
    </row>
    <row r="646">
      <c r="A646" s="3" t="s">
        <v>2711</v>
      </c>
    </row>
    <row r="647">
      <c r="A647" s="3" t="s">
        <v>2712</v>
      </c>
    </row>
    <row r="648">
      <c r="A648" s="3" t="s">
        <v>2713</v>
      </c>
    </row>
    <row r="649">
      <c r="A649" s="3" t="s">
        <v>2714</v>
      </c>
    </row>
    <row r="650">
      <c r="A650" s="3" t="s">
        <v>2715</v>
      </c>
    </row>
    <row r="651">
      <c r="A651" s="3" t="s">
        <v>2716</v>
      </c>
    </row>
    <row r="652">
      <c r="A652" s="3" t="s">
        <v>2717</v>
      </c>
    </row>
    <row r="653">
      <c r="A653" s="3" t="s">
        <v>2718</v>
      </c>
    </row>
    <row r="654">
      <c r="A654" s="3" t="s">
        <v>2719</v>
      </c>
    </row>
    <row r="655">
      <c r="A655" s="3" t="s">
        <v>2720</v>
      </c>
    </row>
    <row r="656">
      <c r="A656" s="3" t="s">
        <v>2721</v>
      </c>
    </row>
    <row r="657">
      <c r="A657" s="3" t="s">
        <v>2722</v>
      </c>
    </row>
    <row r="658">
      <c r="A658" s="3" t="s">
        <v>2723</v>
      </c>
    </row>
    <row r="659">
      <c r="A659" s="3" t="s">
        <v>2724</v>
      </c>
    </row>
    <row r="660">
      <c r="A660" s="3" t="s">
        <v>2725</v>
      </c>
    </row>
    <row r="661">
      <c r="A661" s="3" t="s">
        <v>2726</v>
      </c>
    </row>
    <row r="662">
      <c r="A662" s="3" t="s">
        <v>38</v>
      </c>
    </row>
    <row r="663">
      <c r="A663" s="3" t="s">
        <v>2727</v>
      </c>
    </row>
    <row r="664">
      <c r="A664" s="3" t="s">
        <v>2728</v>
      </c>
    </row>
    <row r="665">
      <c r="A665" s="3" t="s">
        <v>2729</v>
      </c>
    </row>
    <row r="666">
      <c r="A666" s="3" t="s">
        <v>317</v>
      </c>
    </row>
    <row r="667">
      <c r="A667" s="3" t="s">
        <v>2730</v>
      </c>
    </row>
    <row r="668">
      <c r="A668" s="3" t="s">
        <v>2731</v>
      </c>
    </row>
    <row r="669">
      <c r="A669" s="3" t="s">
        <v>2732</v>
      </c>
    </row>
    <row r="670">
      <c r="A670" s="3" t="s">
        <v>2733</v>
      </c>
    </row>
    <row r="671">
      <c r="A671" s="3" t="s">
        <v>2734</v>
      </c>
    </row>
    <row r="672">
      <c r="A672" s="3" t="s">
        <v>2735</v>
      </c>
    </row>
    <row r="673">
      <c r="A673" s="3" t="s">
        <v>2736</v>
      </c>
    </row>
    <row r="674">
      <c r="A674" s="3" t="s">
        <v>2737</v>
      </c>
    </row>
    <row r="675">
      <c r="A675" s="3" t="s">
        <v>2738</v>
      </c>
    </row>
    <row r="676">
      <c r="A676" s="3" t="s">
        <v>2739</v>
      </c>
    </row>
    <row r="677">
      <c r="A677" s="3" t="s">
        <v>2740</v>
      </c>
    </row>
    <row r="678">
      <c r="A678" s="3" t="s">
        <v>2741</v>
      </c>
    </row>
    <row r="679">
      <c r="A679" s="3" t="s">
        <v>2742</v>
      </c>
    </row>
    <row r="680">
      <c r="A680" s="3" t="s">
        <v>2743</v>
      </c>
    </row>
    <row r="681">
      <c r="A681" s="3" t="s">
        <v>2744</v>
      </c>
    </row>
    <row r="682">
      <c r="A682" s="3" t="s">
        <v>2745</v>
      </c>
    </row>
    <row r="683">
      <c r="A683" s="3" t="s">
        <v>2746</v>
      </c>
    </row>
    <row r="684">
      <c r="A684" s="3" t="s">
        <v>2747</v>
      </c>
    </row>
    <row r="685">
      <c r="A685" s="3" t="s">
        <v>2748</v>
      </c>
    </row>
    <row r="686">
      <c r="A686" s="3" t="s">
        <v>2749</v>
      </c>
    </row>
    <row r="687">
      <c r="A687" s="3" t="s">
        <v>2750</v>
      </c>
    </row>
    <row r="688">
      <c r="A688" s="3" t="s">
        <v>2751</v>
      </c>
    </row>
    <row r="689">
      <c r="A689" s="3" t="s">
        <v>2752</v>
      </c>
    </row>
    <row r="690">
      <c r="A690" s="3" t="s">
        <v>2753</v>
      </c>
    </row>
    <row r="691">
      <c r="A691" s="3" t="s">
        <v>2754</v>
      </c>
    </row>
    <row r="692">
      <c r="A692" s="3" t="s">
        <v>238</v>
      </c>
    </row>
    <row r="693">
      <c r="A693" s="3" t="s">
        <v>2755</v>
      </c>
    </row>
    <row r="694">
      <c r="A694" s="3" t="s">
        <v>2756</v>
      </c>
    </row>
    <row r="695">
      <c r="A695" s="3" t="s">
        <v>2757</v>
      </c>
    </row>
    <row r="696">
      <c r="A696" s="3" t="s">
        <v>2758</v>
      </c>
    </row>
    <row r="697">
      <c r="A697" s="3" t="s">
        <v>2759</v>
      </c>
    </row>
    <row r="698">
      <c r="A698" s="3" t="s">
        <v>2760</v>
      </c>
    </row>
    <row r="699">
      <c r="A699" s="3" t="s">
        <v>2761</v>
      </c>
    </row>
    <row r="700">
      <c r="A700" s="3" t="s">
        <v>2762</v>
      </c>
    </row>
    <row r="701">
      <c r="A701" s="3" t="s">
        <v>2763</v>
      </c>
    </row>
    <row r="702">
      <c r="A702" s="3" t="s">
        <v>2764</v>
      </c>
    </row>
    <row r="703">
      <c r="A703" s="3" t="s">
        <v>2765</v>
      </c>
    </row>
    <row r="704">
      <c r="A704" s="3" t="s">
        <v>2766</v>
      </c>
    </row>
    <row r="705">
      <c r="A705" s="3" t="s">
        <v>2767</v>
      </c>
    </row>
    <row r="706">
      <c r="A706" s="3" t="s">
        <v>2768</v>
      </c>
    </row>
    <row r="707">
      <c r="A707" s="3" t="s">
        <v>2769</v>
      </c>
    </row>
    <row r="708">
      <c r="A708" s="3" t="s">
        <v>2770</v>
      </c>
    </row>
    <row r="709">
      <c r="A709" s="3" t="s">
        <v>329</v>
      </c>
    </row>
    <row r="710">
      <c r="A710" s="3" t="s">
        <v>2771</v>
      </c>
    </row>
    <row r="711">
      <c r="A711" s="3" t="s">
        <v>2772</v>
      </c>
    </row>
    <row r="712">
      <c r="A712" s="3" t="s">
        <v>2773</v>
      </c>
    </row>
    <row r="713">
      <c r="A713" s="3" t="s">
        <v>2774</v>
      </c>
    </row>
    <row r="714">
      <c r="A714" s="3" t="s">
        <v>2775</v>
      </c>
    </row>
    <row r="715">
      <c r="A715" s="3" t="s">
        <v>2776</v>
      </c>
    </row>
    <row r="716">
      <c r="A716" s="3" t="s">
        <v>2777</v>
      </c>
    </row>
    <row r="717">
      <c r="A717" s="3" t="s">
        <v>2778</v>
      </c>
    </row>
    <row r="718">
      <c r="A718" s="3" t="s">
        <v>2779</v>
      </c>
    </row>
    <row r="719">
      <c r="A719" s="3" t="s">
        <v>2780</v>
      </c>
    </row>
    <row r="720">
      <c r="A720" s="3" t="s">
        <v>2781</v>
      </c>
    </row>
    <row r="721">
      <c r="A721" s="3" t="s">
        <v>2782</v>
      </c>
    </row>
    <row r="722">
      <c r="A722" s="3" t="s">
        <v>2783</v>
      </c>
    </row>
    <row r="723">
      <c r="A723" s="3" t="s">
        <v>2784</v>
      </c>
    </row>
    <row r="724">
      <c r="A724" s="3" t="s">
        <v>2785</v>
      </c>
    </row>
    <row r="725">
      <c r="A725" s="3" t="s">
        <v>2786</v>
      </c>
    </row>
    <row r="726">
      <c r="A726" s="3" t="s">
        <v>2787</v>
      </c>
    </row>
    <row r="727">
      <c r="A727" s="3" t="s">
        <v>2788</v>
      </c>
    </row>
    <row r="728">
      <c r="A728" s="3" t="s">
        <v>2789</v>
      </c>
    </row>
    <row r="729">
      <c r="A729" s="3" t="s">
        <v>2790</v>
      </c>
    </row>
    <row r="730">
      <c r="A730" s="3" t="s">
        <v>2791</v>
      </c>
    </row>
    <row r="731">
      <c r="A731" s="3" t="s">
        <v>314</v>
      </c>
    </row>
    <row r="732">
      <c r="A732" s="3" t="s">
        <v>2792</v>
      </c>
    </row>
    <row r="733">
      <c r="A733" s="3" t="s">
        <v>2793</v>
      </c>
    </row>
    <row r="734">
      <c r="A734" s="3" t="s">
        <v>2794</v>
      </c>
    </row>
    <row r="735">
      <c r="A735" s="3" t="s">
        <v>2795</v>
      </c>
    </row>
    <row r="736">
      <c r="A736" s="3" t="s">
        <v>2796</v>
      </c>
    </row>
    <row r="737">
      <c r="A737" s="3" t="s">
        <v>2797</v>
      </c>
    </row>
    <row r="738">
      <c r="A738" s="3" t="s">
        <v>191</v>
      </c>
    </row>
    <row r="739">
      <c r="A739" s="3" t="s">
        <v>2798</v>
      </c>
    </row>
    <row r="740">
      <c r="A740" s="3" t="s">
        <v>2799</v>
      </c>
    </row>
    <row r="741">
      <c r="A741" s="3" t="s">
        <v>2800</v>
      </c>
    </row>
    <row r="742">
      <c r="A742" s="3" t="s">
        <v>2801</v>
      </c>
    </row>
    <row r="743">
      <c r="A743" s="3" t="s">
        <v>2802</v>
      </c>
    </row>
    <row r="744">
      <c r="A744" s="3" t="s">
        <v>2803</v>
      </c>
    </row>
    <row r="745">
      <c r="A745" s="3" t="s">
        <v>2804</v>
      </c>
    </row>
    <row r="746">
      <c r="A746" s="3" t="s">
        <v>2805</v>
      </c>
    </row>
    <row r="747">
      <c r="A747" s="3" t="s">
        <v>2806</v>
      </c>
    </row>
    <row r="748">
      <c r="A748" s="3" t="s">
        <v>2807</v>
      </c>
    </row>
    <row r="749">
      <c r="A749" s="3" t="s">
        <v>2808</v>
      </c>
    </row>
    <row r="750">
      <c r="A750" s="3" t="s">
        <v>2809</v>
      </c>
    </row>
    <row r="751">
      <c r="A751" s="3" t="s">
        <v>2810</v>
      </c>
    </row>
    <row r="752">
      <c r="A752" s="3" t="s">
        <v>2811</v>
      </c>
    </row>
    <row r="753">
      <c r="A753" s="3" t="s">
        <v>2812</v>
      </c>
    </row>
    <row r="754">
      <c r="A754" s="3" t="s">
        <v>2813</v>
      </c>
    </row>
    <row r="755">
      <c r="A755" s="3" t="s">
        <v>2814</v>
      </c>
    </row>
    <row r="756">
      <c r="A756" s="3" t="s">
        <v>2815</v>
      </c>
    </row>
    <row r="757">
      <c r="A757" s="3" t="s">
        <v>2816</v>
      </c>
    </row>
    <row r="758">
      <c r="A758" s="3" t="s">
        <v>2817</v>
      </c>
    </row>
    <row r="759">
      <c r="A759" s="3" t="s">
        <v>2818</v>
      </c>
    </row>
    <row r="760">
      <c r="A760" s="3" t="s">
        <v>2819</v>
      </c>
    </row>
    <row r="761">
      <c r="A761" s="3" t="s">
        <v>2820</v>
      </c>
    </row>
    <row r="762">
      <c r="A762" s="3" t="s">
        <v>2821</v>
      </c>
    </row>
    <row r="763">
      <c r="A763" s="3" t="s">
        <v>2822</v>
      </c>
    </row>
    <row r="764">
      <c r="A764" s="3" t="s">
        <v>2823</v>
      </c>
    </row>
    <row r="765">
      <c r="A765" s="3" t="s">
        <v>2824</v>
      </c>
    </row>
    <row r="766">
      <c r="A766" s="3" t="s">
        <v>2825</v>
      </c>
    </row>
    <row r="767">
      <c r="A767" s="3" t="s">
        <v>2826</v>
      </c>
    </row>
    <row r="768">
      <c r="A768" s="3" t="s">
        <v>2827</v>
      </c>
    </row>
    <row r="769">
      <c r="A769" s="3" t="s">
        <v>2828</v>
      </c>
    </row>
    <row r="770">
      <c r="A770" s="3" t="s">
        <v>2829</v>
      </c>
    </row>
    <row r="771">
      <c r="A771" s="3" t="s">
        <v>2830</v>
      </c>
    </row>
    <row r="772">
      <c r="A772" s="3" t="s">
        <v>2831</v>
      </c>
    </row>
    <row r="773">
      <c r="A773" s="3" t="s">
        <v>2832</v>
      </c>
    </row>
    <row r="774">
      <c r="A774" s="3" t="s">
        <v>2833</v>
      </c>
    </row>
    <row r="775">
      <c r="A775" s="3" t="s">
        <v>2834</v>
      </c>
    </row>
    <row r="776">
      <c r="A776" s="3" t="s">
        <v>539</v>
      </c>
    </row>
    <row r="777">
      <c r="A777" s="3" t="s">
        <v>2835</v>
      </c>
    </row>
    <row r="778">
      <c r="A778" s="3" t="s">
        <v>2836</v>
      </c>
    </row>
    <row r="779">
      <c r="A779" s="3" t="s">
        <v>1450</v>
      </c>
    </row>
    <row r="780">
      <c r="A780" s="3" t="s">
        <v>130</v>
      </c>
    </row>
    <row r="781">
      <c r="A781" s="3" t="s">
        <v>2837</v>
      </c>
    </row>
    <row r="782">
      <c r="A782" s="3" t="s">
        <v>2838</v>
      </c>
    </row>
    <row r="783">
      <c r="A783" s="3" t="s">
        <v>2839</v>
      </c>
    </row>
    <row r="784">
      <c r="A784" s="3" t="s">
        <v>2840</v>
      </c>
    </row>
    <row r="785">
      <c r="A785" s="3" t="s">
        <v>1158</v>
      </c>
    </row>
    <row r="786">
      <c r="A786" s="3" t="s">
        <v>2841</v>
      </c>
    </row>
    <row r="787">
      <c r="A787" s="3" t="s">
        <v>752</v>
      </c>
    </row>
    <row r="788">
      <c r="A788" s="3" t="s">
        <v>2842</v>
      </c>
    </row>
    <row r="789">
      <c r="A789" s="3" t="s">
        <v>634</v>
      </c>
    </row>
    <row r="790">
      <c r="A790" s="3" t="s">
        <v>2843</v>
      </c>
    </row>
    <row r="791">
      <c r="A791" s="3" t="s">
        <v>2844</v>
      </c>
    </row>
    <row r="792">
      <c r="A792" s="3" t="s">
        <v>2845</v>
      </c>
    </row>
    <row r="793">
      <c r="A793" s="3" t="s">
        <v>2846</v>
      </c>
    </row>
    <row r="794">
      <c r="A794" s="3" t="s">
        <v>2847</v>
      </c>
    </row>
    <row r="795">
      <c r="A795" s="3" t="s">
        <v>2848</v>
      </c>
    </row>
    <row r="796">
      <c r="A796" s="3" t="s">
        <v>2849</v>
      </c>
    </row>
    <row r="797">
      <c r="A797" s="3" t="s">
        <v>2850</v>
      </c>
    </row>
    <row r="798">
      <c r="A798" s="3" t="s">
        <v>2851</v>
      </c>
    </row>
    <row r="799">
      <c r="A799" s="3" t="s">
        <v>2852</v>
      </c>
    </row>
    <row r="800">
      <c r="A800" s="3" t="s">
        <v>2853</v>
      </c>
    </row>
    <row r="801">
      <c r="A801" s="3" t="s">
        <v>2854</v>
      </c>
    </row>
    <row r="802">
      <c r="A802" s="3" t="s">
        <v>2855</v>
      </c>
    </row>
    <row r="803">
      <c r="A803" s="3" t="s">
        <v>2856</v>
      </c>
    </row>
    <row r="804">
      <c r="A804" s="3" t="s">
        <v>2857</v>
      </c>
    </row>
    <row r="805">
      <c r="A805" s="3" t="s">
        <v>2858</v>
      </c>
    </row>
    <row r="806">
      <c r="A806" s="3" t="s">
        <v>2859</v>
      </c>
    </row>
    <row r="807">
      <c r="A807" s="3" t="s">
        <v>2860</v>
      </c>
    </row>
    <row r="808">
      <c r="A808" s="3" t="s">
        <v>2861</v>
      </c>
    </row>
    <row r="809">
      <c r="A809" s="3" t="s">
        <v>1709</v>
      </c>
    </row>
    <row r="810">
      <c r="A810" s="3" t="s">
        <v>2862</v>
      </c>
    </row>
    <row r="811">
      <c r="A811" s="3" t="s">
        <v>2863</v>
      </c>
    </row>
    <row r="812">
      <c r="A812" s="3" t="s">
        <v>2864</v>
      </c>
    </row>
    <row r="813">
      <c r="A813" s="3" t="s">
        <v>2865</v>
      </c>
    </row>
    <row r="814">
      <c r="A814" s="3" t="s">
        <v>1046</v>
      </c>
    </row>
    <row r="815">
      <c r="A815" s="3" t="s">
        <v>2866</v>
      </c>
    </row>
    <row r="816">
      <c r="A816" s="3" t="s">
        <v>2867</v>
      </c>
    </row>
    <row r="817">
      <c r="A817" s="3" t="s">
        <v>2868</v>
      </c>
    </row>
    <row r="818">
      <c r="A818" s="3" t="s">
        <v>2869</v>
      </c>
    </row>
    <row r="819">
      <c r="A819" s="3" t="s">
        <v>2870</v>
      </c>
    </row>
    <row r="820">
      <c r="A820" s="3" t="s">
        <v>2871</v>
      </c>
    </row>
    <row r="821">
      <c r="A821" s="3" t="s">
        <v>2872</v>
      </c>
    </row>
    <row r="822">
      <c r="A822" s="3" t="s">
        <v>2873</v>
      </c>
    </row>
    <row r="823">
      <c r="A823" s="3" t="s">
        <v>2874</v>
      </c>
    </row>
    <row r="824">
      <c r="A824" s="3" t="s">
        <v>2875</v>
      </c>
    </row>
    <row r="825">
      <c r="A825" s="3" t="s">
        <v>2876</v>
      </c>
    </row>
    <row r="826">
      <c r="A826" s="3" t="s">
        <v>1246</v>
      </c>
    </row>
    <row r="827">
      <c r="A827" s="3" t="s">
        <v>697</v>
      </c>
    </row>
    <row r="828">
      <c r="A828" s="3" t="s">
        <v>2877</v>
      </c>
    </row>
    <row r="829">
      <c r="A829" s="3" t="s">
        <v>2878</v>
      </c>
    </row>
    <row r="830">
      <c r="A830" s="3" t="s">
        <v>2879</v>
      </c>
    </row>
    <row r="831">
      <c r="A831" s="3" t="s">
        <v>2880</v>
      </c>
    </row>
    <row r="832">
      <c r="A832" s="3" t="s">
        <v>2881</v>
      </c>
    </row>
    <row r="833">
      <c r="A833" s="3" t="s">
        <v>2882</v>
      </c>
    </row>
    <row r="834">
      <c r="A834" s="3" t="s">
        <v>2883</v>
      </c>
    </row>
    <row r="835">
      <c r="A835" s="3" t="s">
        <v>2884</v>
      </c>
    </row>
    <row r="836">
      <c r="A836" s="3" t="s">
        <v>2885</v>
      </c>
    </row>
    <row r="837">
      <c r="A837" s="3" t="s">
        <v>2886</v>
      </c>
    </row>
    <row r="838">
      <c r="A838" s="3" t="s">
        <v>2887</v>
      </c>
    </row>
    <row r="839">
      <c r="A839" s="3" t="s">
        <v>2888</v>
      </c>
    </row>
    <row r="840">
      <c r="A840" s="3" t="s">
        <v>2889</v>
      </c>
    </row>
    <row r="841">
      <c r="A841" s="3" t="s">
        <v>2890</v>
      </c>
    </row>
    <row r="842">
      <c r="A842" s="3" t="s">
        <v>2891</v>
      </c>
    </row>
    <row r="843">
      <c r="A843" s="3" t="s">
        <v>1661</v>
      </c>
    </row>
    <row r="844">
      <c r="A844" s="3" t="s">
        <v>2892</v>
      </c>
    </row>
    <row r="845">
      <c r="A845" s="3" t="s">
        <v>2893</v>
      </c>
    </row>
    <row r="846">
      <c r="A846" s="3" t="s">
        <v>1652</v>
      </c>
    </row>
    <row r="847">
      <c r="A847" s="3" t="s">
        <v>2894</v>
      </c>
    </row>
    <row r="848">
      <c r="A848" s="3" t="s">
        <v>2895</v>
      </c>
    </row>
    <row r="849">
      <c r="A849" s="3" t="s">
        <v>2896</v>
      </c>
    </row>
    <row r="850">
      <c r="A850" s="3" t="s">
        <v>2897</v>
      </c>
    </row>
    <row r="851">
      <c r="A851" s="3" t="s">
        <v>2898</v>
      </c>
    </row>
    <row r="852">
      <c r="A852" s="3" t="s">
        <v>2899</v>
      </c>
    </row>
    <row r="853">
      <c r="A853" s="3" t="s">
        <v>2900</v>
      </c>
    </row>
    <row r="854">
      <c r="A854" s="3" t="s">
        <v>2901</v>
      </c>
    </row>
    <row r="855">
      <c r="A855" s="3" t="s">
        <v>2902</v>
      </c>
    </row>
    <row r="856">
      <c r="A856" s="3" t="s">
        <v>2903</v>
      </c>
    </row>
    <row r="857">
      <c r="A857" s="3" t="s">
        <v>2904</v>
      </c>
    </row>
    <row r="858">
      <c r="A858" s="3" t="s">
        <v>2905</v>
      </c>
    </row>
    <row r="859">
      <c r="A859" s="3" t="s">
        <v>2906</v>
      </c>
    </row>
    <row r="860">
      <c r="A860" s="3" t="s">
        <v>1149</v>
      </c>
    </row>
    <row r="861">
      <c r="A861" s="3" t="s">
        <v>2907</v>
      </c>
    </row>
    <row r="862">
      <c r="A862" s="3" t="s">
        <v>2908</v>
      </c>
    </row>
    <row r="863">
      <c r="A863" s="3" t="s">
        <v>2909</v>
      </c>
    </row>
    <row r="864">
      <c r="A864" s="3" t="s">
        <v>2910</v>
      </c>
    </row>
    <row r="865">
      <c r="A865" s="3" t="s">
        <v>2911</v>
      </c>
    </row>
    <row r="866">
      <c r="A866" s="3" t="s">
        <v>2912</v>
      </c>
    </row>
    <row r="867">
      <c r="A867" s="3" t="s">
        <v>2913</v>
      </c>
    </row>
    <row r="868">
      <c r="A868" s="3" t="s">
        <v>2914</v>
      </c>
    </row>
    <row r="869">
      <c r="A869" s="3" t="s">
        <v>2915</v>
      </c>
    </row>
    <row r="870">
      <c r="A870" s="3" t="s">
        <v>2916</v>
      </c>
    </row>
    <row r="871">
      <c r="A871" s="3" t="s">
        <v>2917</v>
      </c>
    </row>
    <row r="872">
      <c r="A872" s="3" t="s">
        <v>2918</v>
      </c>
    </row>
    <row r="873">
      <c r="A873" s="3" t="s">
        <v>2919</v>
      </c>
    </row>
    <row r="874">
      <c r="A874" s="3" t="s">
        <v>2920</v>
      </c>
    </row>
    <row r="875">
      <c r="A875" s="3" t="s">
        <v>2921</v>
      </c>
    </row>
    <row r="876">
      <c r="A876" s="3" t="s">
        <v>2922</v>
      </c>
    </row>
    <row r="877">
      <c r="A877" s="3" t="s">
        <v>2923</v>
      </c>
    </row>
    <row r="878">
      <c r="A878" s="3" t="s">
        <v>2924</v>
      </c>
    </row>
    <row r="879">
      <c r="A879" s="3" t="s">
        <v>2925</v>
      </c>
    </row>
    <row r="880">
      <c r="A880" s="3" t="s">
        <v>561</v>
      </c>
    </row>
    <row r="881">
      <c r="A881" s="3" t="s">
        <v>1466</v>
      </c>
    </row>
    <row r="882">
      <c r="A882" s="3" t="s">
        <v>2926</v>
      </c>
    </row>
    <row r="883">
      <c r="A883" s="3" t="s">
        <v>2927</v>
      </c>
    </row>
    <row r="884">
      <c r="A884" s="3" t="s">
        <v>2928</v>
      </c>
    </row>
    <row r="885">
      <c r="A885" s="3" t="s">
        <v>2929</v>
      </c>
    </row>
    <row r="886">
      <c r="A886" s="3" t="s">
        <v>964</v>
      </c>
    </row>
    <row r="887">
      <c r="A887" s="3" t="s">
        <v>2930</v>
      </c>
    </row>
    <row r="888">
      <c r="A888" s="3" t="s">
        <v>2931</v>
      </c>
    </row>
    <row r="889">
      <c r="A889" s="3" t="s">
        <v>2932</v>
      </c>
    </row>
    <row r="890">
      <c r="A890" s="3" t="s">
        <v>2933</v>
      </c>
    </row>
    <row r="891">
      <c r="A891" s="3" t="s">
        <v>2934</v>
      </c>
    </row>
    <row r="892">
      <c r="A892" s="3" t="s">
        <v>2935</v>
      </c>
    </row>
    <row r="893">
      <c r="A893" s="3" t="s">
        <v>2936</v>
      </c>
    </row>
    <row r="894">
      <c r="A894" s="3" t="s">
        <v>2937</v>
      </c>
    </row>
    <row r="895">
      <c r="A895" s="3" t="s">
        <v>2938</v>
      </c>
    </row>
    <row r="896">
      <c r="A896" s="3" t="s">
        <v>2939</v>
      </c>
    </row>
    <row r="897">
      <c r="A897" s="3" t="s">
        <v>2940</v>
      </c>
    </row>
    <row r="898">
      <c r="A898" s="3" t="s">
        <v>2941</v>
      </c>
    </row>
    <row r="899">
      <c r="A899" s="3" t="s">
        <v>2942</v>
      </c>
    </row>
    <row r="900">
      <c r="A900" s="3" t="s">
        <v>2943</v>
      </c>
    </row>
    <row r="901">
      <c r="A901" s="3" t="s">
        <v>2944</v>
      </c>
    </row>
    <row r="902">
      <c r="A902" s="3" t="s">
        <v>2945</v>
      </c>
    </row>
    <row r="903">
      <c r="A903" s="3" t="s">
        <v>2946</v>
      </c>
    </row>
    <row r="904">
      <c r="A904" s="3" t="s">
        <v>2947</v>
      </c>
    </row>
    <row r="905">
      <c r="A905" s="3" t="s">
        <v>2948</v>
      </c>
    </row>
    <row r="906">
      <c r="A906" s="3" t="s">
        <v>2949</v>
      </c>
    </row>
    <row r="907">
      <c r="A907" s="3" t="s">
        <v>2950</v>
      </c>
    </row>
    <row r="908">
      <c r="A908" s="3" t="s">
        <v>2951</v>
      </c>
    </row>
    <row r="909">
      <c r="A909" s="3" t="s">
        <v>2952</v>
      </c>
    </row>
    <row r="910">
      <c r="A910" s="3" t="s">
        <v>2953</v>
      </c>
    </row>
    <row r="911">
      <c r="A911" s="3" t="s">
        <v>2954</v>
      </c>
    </row>
    <row r="912">
      <c r="A912" s="3" t="s">
        <v>2955</v>
      </c>
    </row>
    <row r="913">
      <c r="A913" s="3" t="s">
        <v>2956</v>
      </c>
    </row>
    <row r="914">
      <c r="A914" s="3" t="s">
        <v>462</v>
      </c>
    </row>
    <row r="915">
      <c r="A915" s="3" t="s">
        <v>2957</v>
      </c>
    </row>
    <row r="916">
      <c r="A916" s="3" t="s">
        <v>2958</v>
      </c>
    </row>
    <row r="917">
      <c r="A917" s="3" t="s">
        <v>2959</v>
      </c>
    </row>
    <row r="918">
      <c r="A918" s="3" t="s">
        <v>2960</v>
      </c>
    </row>
    <row r="919">
      <c r="A919" s="3" t="s">
        <v>2961</v>
      </c>
    </row>
    <row r="920">
      <c r="A920" s="3" t="s">
        <v>2962</v>
      </c>
    </row>
    <row r="921">
      <c r="A921" s="3" t="s">
        <v>2963</v>
      </c>
    </row>
    <row r="922">
      <c r="A922" s="3" t="s">
        <v>2964</v>
      </c>
    </row>
    <row r="923">
      <c r="A923" s="3" t="s">
        <v>2965</v>
      </c>
    </row>
    <row r="924">
      <c r="A924" s="3" t="s">
        <v>2966</v>
      </c>
    </row>
    <row r="925">
      <c r="A925" s="3" t="s">
        <v>2967</v>
      </c>
    </row>
    <row r="926">
      <c r="A926" s="3" t="s">
        <v>2968</v>
      </c>
    </row>
    <row r="927">
      <c r="A927" s="3" t="s">
        <v>2969</v>
      </c>
    </row>
    <row r="928">
      <c r="A928" s="3" t="s">
        <v>2970</v>
      </c>
    </row>
    <row r="929">
      <c r="A929" s="3" t="s">
        <v>2971</v>
      </c>
    </row>
    <row r="930">
      <c r="A930" s="3" t="s">
        <v>2972</v>
      </c>
    </row>
    <row r="931">
      <c r="A931" s="3" t="s">
        <v>2973</v>
      </c>
    </row>
    <row r="932">
      <c r="A932" s="3" t="s">
        <v>2974</v>
      </c>
    </row>
    <row r="933">
      <c r="A933" s="3" t="s">
        <v>2975</v>
      </c>
    </row>
    <row r="934">
      <c r="A934" s="3" t="s">
        <v>2976</v>
      </c>
    </row>
    <row r="935">
      <c r="A935" s="3" t="s">
        <v>2977</v>
      </c>
    </row>
    <row r="936">
      <c r="A936" s="3" t="s">
        <v>2978</v>
      </c>
    </row>
    <row r="937">
      <c r="A937" s="3" t="s">
        <v>2979</v>
      </c>
    </row>
    <row r="938">
      <c r="A938" s="3" t="s">
        <v>2980</v>
      </c>
    </row>
    <row r="939">
      <c r="A939" s="3" t="s">
        <v>164</v>
      </c>
    </row>
    <row r="940">
      <c r="A940" s="3" t="s">
        <v>2981</v>
      </c>
    </row>
    <row r="941">
      <c r="A941" s="3" t="s">
        <v>2982</v>
      </c>
    </row>
    <row r="942">
      <c r="A942" s="3" t="s">
        <v>2983</v>
      </c>
    </row>
    <row r="943">
      <c r="A943" s="3" t="s">
        <v>2984</v>
      </c>
    </row>
    <row r="944">
      <c r="A944" s="3" t="s">
        <v>235</v>
      </c>
    </row>
    <row r="945">
      <c r="A945" s="3" t="s">
        <v>2985</v>
      </c>
    </row>
    <row r="946">
      <c r="A946" s="3" t="s">
        <v>2986</v>
      </c>
    </row>
    <row r="947">
      <c r="A947" s="3" t="s">
        <v>2987</v>
      </c>
    </row>
    <row r="948">
      <c r="A948" s="3" t="s">
        <v>2988</v>
      </c>
    </row>
    <row r="949">
      <c r="A949" s="3" t="s">
        <v>2989</v>
      </c>
    </row>
    <row r="950">
      <c r="A950" s="3" t="s">
        <v>2990</v>
      </c>
    </row>
    <row r="951">
      <c r="A951" s="3" t="s">
        <v>2991</v>
      </c>
    </row>
    <row r="952">
      <c r="A952" s="3" t="s">
        <v>1463</v>
      </c>
    </row>
    <row r="953">
      <c r="A953" s="3" t="s">
        <v>2992</v>
      </c>
    </row>
    <row r="954">
      <c r="A954" s="3" t="s">
        <v>2993</v>
      </c>
    </row>
    <row r="955">
      <c r="A955" s="3" t="s">
        <v>2994</v>
      </c>
    </row>
    <row r="956">
      <c r="A956" s="3" t="s">
        <v>2995</v>
      </c>
    </row>
    <row r="957">
      <c r="A957" s="3" t="s">
        <v>2996</v>
      </c>
    </row>
    <row r="958">
      <c r="A958" s="3" t="s">
        <v>2997</v>
      </c>
    </row>
    <row r="959">
      <c r="A959" s="3" t="s">
        <v>2998</v>
      </c>
    </row>
    <row r="960">
      <c r="A960" s="3" t="s">
        <v>2999</v>
      </c>
    </row>
    <row r="961">
      <c r="A961" s="3" t="s">
        <v>3000</v>
      </c>
    </row>
    <row r="962">
      <c r="A962" s="3" t="s">
        <v>3001</v>
      </c>
    </row>
    <row r="963">
      <c r="A963" s="3" t="s">
        <v>3002</v>
      </c>
    </row>
    <row r="964">
      <c r="A964" s="3" t="s">
        <v>3003</v>
      </c>
    </row>
    <row r="965">
      <c r="A965" s="3" t="s">
        <v>3004</v>
      </c>
    </row>
    <row r="966">
      <c r="A966" s="3" t="s">
        <v>3005</v>
      </c>
    </row>
    <row r="967">
      <c r="A967" s="3" t="s">
        <v>3006</v>
      </c>
    </row>
    <row r="968">
      <c r="A968" s="3" t="s">
        <v>3007</v>
      </c>
    </row>
    <row r="969">
      <c r="A969" s="3" t="s">
        <v>3008</v>
      </c>
    </row>
    <row r="970">
      <c r="A970" s="3" t="s">
        <v>3009</v>
      </c>
    </row>
    <row r="971">
      <c r="A971" s="3" t="s">
        <v>3010</v>
      </c>
    </row>
    <row r="972">
      <c r="A972" s="3" t="s">
        <v>3011</v>
      </c>
    </row>
    <row r="973">
      <c r="A973" s="3" t="s">
        <v>3012</v>
      </c>
    </row>
    <row r="974">
      <c r="A974" s="3" t="s">
        <v>3013</v>
      </c>
    </row>
    <row r="975">
      <c r="A975" s="3" t="s">
        <v>3014</v>
      </c>
    </row>
    <row r="976">
      <c r="A976" s="3" t="s">
        <v>3015</v>
      </c>
    </row>
    <row r="977">
      <c r="A977" s="3" t="s">
        <v>3016</v>
      </c>
    </row>
    <row r="978">
      <c r="A978" s="3" t="s">
        <v>3017</v>
      </c>
    </row>
    <row r="979">
      <c r="A979" s="3" t="s">
        <v>3018</v>
      </c>
    </row>
    <row r="980">
      <c r="A980" s="3" t="s">
        <v>3019</v>
      </c>
    </row>
    <row r="981">
      <c r="A981" s="3" t="s">
        <v>3020</v>
      </c>
    </row>
    <row r="982">
      <c r="A982" s="3" t="s">
        <v>3021</v>
      </c>
    </row>
    <row r="983">
      <c r="A983" s="3" t="s">
        <v>3022</v>
      </c>
    </row>
    <row r="984">
      <c r="A984" s="3" t="s">
        <v>3023</v>
      </c>
    </row>
    <row r="985">
      <c r="A985" s="3" t="s">
        <v>3024</v>
      </c>
    </row>
    <row r="986">
      <c r="A986" s="3" t="s">
        <v>3025</v>
      </c>
    </row>
    <row r="987">
      <c r="A987" s="3" t="s">
        <v>3026</v>
      </c>
    </row>
    <row r="988">
      <c r="A988" s="3" t="s">
        <v>3027</v>
      </c>
    </row>
    <row r="989">
      <c r="A989" s="3" t="s">
        <v>3028</v>
      </c>
    </row>
    <row r="990">
      <c r="A990" s="3" t="s">
        <v>3029</v>
      </c>
    </row>
    <row r="991">
      <c r="A991" s="3" t="s">
        <v>3030</v>
      </c>
    </row>
    <row r="992">
      <c r="A992" s="3" t="s">
        <v>397</v>
      </c>
    </row>
    <row r="993">
      <c r="A993" s="3" t="s">
        <v>3031</v>
      </c>
    </row>
    <row r="994">
      <c r="A994" s="3" t="s">
        <v>3032</v>
      </c>
    </row>
    <row r="995">
      <c r="A995" s="3" t="s">
        <v>3033</v>
      </c>
    </row>
    <row r="996">
      <c r="A996" s="3" t="s">
        <v>3034</v>
      </c>
    </row>
    <row r="997">
      <c r="A997" s="3" t="s">
        <v>3035</v>
      </c>
    </row>
    <row r="998">
      <c r="A998" s="3" t="s">
        <v>3036</v>
      </c>
    </row>
    <row r="999">
      <c r="A999" s="3" t="s">
        <v>1084</v>
      </c>
    </row>
    <row r="1000">
      <c r="A1000" s="3" t="s">
        <v>3037</v>
      </c>
    </row>
    <row r="1001">
      <c r="A1001" s="3" t="s">
        <v>3038</v>
      </c>
    </row>
    <row r="1002">
      <c r="A1002" s="3" t="s">
        <v>3039</v>
      </c>
    </row>
    <row r="1003">
      <c r="A1003" s="3" t="s">
        <v>3040</v>
      </c>
    </row>
    <row r="1004">
      <c r="A1004" s="3" t="s">
        <v>3041</v>
      </c>
    </row>
    <row r="1005">
      <c r="A1005" s="3" t="s">
        <v>3042</v>
      </c>
    </row>
    <row r="1006">
      <c r="A1006" s="3" t="s">
        <v>3043</v>
      </c>
    </row>
    <row r="1007">
      <c r="A1007" s="3" t="s">
        <v>3044</v>
      </c>
    </row>
    <row r="1008">
      <c r="A1008" s="3" t="s">
        <v>3045</v>
      </c>
    </row>
    <row r="1009">
      <c r="A1009" s="3" t="s">
        <v>3046</v>
      </c>
    </row>
    <row r="1010">
      <c r="A1010" s="3" t="s">
        <v>3047</v>
      </c>
    </row>
    <row r="1011">
      <c r="A1011" s="3" t="s">
        <v>652</v>
      </c>
    </row>
    <row r="1012">
      <c r="A1012" s="3" t="s">
        <v>3048</v>
      </c>
    </row>
    <row r="1013">
      <c r="A1013" s="3" t="s">
        <v>3049</v>
      </c>
    </row>
    <row r="1014">
      <c r="A1014" s="3" t="s">
        <v>3050</v>
      </c>
    </row>
    <row r="1015">
      <c r="A1015" s="3" t="s">
        <v>3051</v>
      </c>
    </row>
    <row r="1016">
      <c r="A1016" s="3" t="s">
        <v>3052</v>
      </c>
    </row>
    <row r="1017">
      <c r="A1017" s="3" t="s">
        <v>3053</v>
      </c>
    </row>
    <row r="1018">
      <c r="A1018" s="3" t="s">
        <v>3054</v>
      </c>
    </row>
    <row r="1019">
      <c r="A1019" s="3" t="s">
        <v>3055</v>
      </c>
    </row>
    <row r="1020">
      <c r="A1020" s="3" t="s">
        <v>3056</v>
      </c>
    </row>
    <row r="1021">
      <c r="A1021" s="3" t="s">
        <v>640</v>
      </c>
    </row>
    <row r="1022">
      <c r="A1022" s="3" t="s">
        <v>3057</v>
      </c>
    </row>
    <row r="1023">
      <c r="A1023" s="3" t="s">
        <v>3058</v>
      </c>
    </row>
    <row r="1024">
      <c r="A1024" s="3" t="s">
        <v>3059</v>
      </c>
    </row>
    <row r="1025">
      <c r="A1025" s="3" t="s">
        <v>1873</v>
      </c>
    </row>
    <row r="1026">
      <c r="A1026" s="3" t="s">
        <v>3060</v>
      </c>
    </row>
    <row r="1027">
      <c r="A1027" s="3" t="s">
        <v>3061</v>
      </c>
    </row>
    <row r="1028">
      <c r="A1028" s="3" t="s">
        <v>3062</v>
      </c>
    </row>
    <row r="1029">
      <c r="A1029" s="3" t="s">
        <v>3063</v>
      </c>
    </row>
    <row r="1030">
      <c r="A1030" s="3" t="s">
        <v>3064</v>
      </c>
    </row>
    <row r="1031">
      <c r="A1031" s="3" t="s">
        <v>3065</v>
      </c>
    </row>
    <row r="1032">
      <c r="A1032" s="3" t="s">
        <v>3066</v>
      </c>
    </row>
    <row r="1033">
      <c r="A1033" s="3" t="s">
        <v>3067</v>
      </c>
    </row>
    <row r="1034">
      <c r="A1034" s="3" t="s">
        <v>3068</v>
      </c>
    </row>
    <row r="1035">
      <c r="A1035" s="3" t="s">
        <v>3069</v>
      </c>
    </row>
    <row r="1036">
      <c r="A1036" s="3" t="s">
        <v>3070</v>
      </c>
    </row>
    <row r="1037">
      <c r="A1037" s="3" t="s">
        <v>3071</v>
      </c>
    </row>
    <row r="1038">
      <c r="A1038" s="3" t="s">
        <v>3072</v>
      </c>
    </row>
    <row r="1039">
      <c r="A1039" s="3" t="s">
        <v>3073</v>
      </c>
    </row>
    <row r="1040">
      <c r="A1040" s="3" t="s">
        <v>3074</v>
      </c>
    </row>
    <row r="1041">
      <c r="A1041" s="3" t="s">
        <v>3075</v>
      </c>
    </row>
    <row r="1042">
      <c r="A1042" s="3" t="s">
        <v>3076</v>
      </c>
    </row>
    <row r="1043">
      <c r="A1043" s="3" t="s">
        <v>3077</v>
      </c>
    </row>
    <row r="1044">
      <c r="A1044" s="3" t="s">
        <v>3078</v>
      </c>
    </row>
    <row r="1045">
      <c r="A1045" s="3" t="s">
        <v>3079</v>
      </c>
    </row>
    <row r="1046">
      <c r="A1046" s="3" t="s">
        <v>3080</v>
      </c>
    </row>
    <row r="1047">
      <c r="A1047" s="3" t="s">
        <v>3081</v>
      </c>
    </row>
    <row r="1048">
      <c r="A1048" s="3" t="s">
        <v>3082</v>
      </c>
    </row>
    <row r="1049">
      <c r="A1049" s="3" t="s">
        <v>3083</v>
      </c>
    </row>
    <row r="1050">
      <c r="A1050" s="3" t="s">
        <v>3084</v>
      </c>
    </row>
    <row r="1051">
      <c r="A1051" s="3" t="s">
        <v>3085</v>
      </c>
    </row>
    <row r="1052">
      <c r="A1052" s="3" t="s">
        <v>3086</v>
      </c>
    </row>
    <row r="1053">
      <c r="A1053" s="3" t="s">
        <v>3087</v>
      </c>
    </row>
    <row r="1054">
      <c r="A1054" s="3" t="s">
        <v>3088</v>
      </c>
    </row>
    <row r="1055">
      <c r="A1055" s="3" t="s">
        <v>3089</v>
      </c>
    </row>
    <row r="1056">
      <c r="A1056" s="3" t="s">
        <v>3090</v>
      </c>
    </row>
    <row r="1057">
      <c r="A1057" s="3" t="s">
        <v>3091</v>
      </c>
    </row>
    <row r="1058">
      <c r="A1058" s="3" t="s">
        <v>3092</v>
      </c>
    </row>
    <row r="1059">
      <c r="A1059" s="3" t="s">
        <v>3093</v>
      </c>
    </row>
    <row r="1060">
      <c r="A1060" s="3" t="s">
        <v>3094</v>
      </c>
    </row>
    <row r="1061">
      <c r="A1061" s="3" t="s">
        <v>3095</v>
      </c>
    </row>
    <row r="1062">
      <c r="A1062" s="3" t="s">
        <v>93</v>
      </c>
    </row>
    <row r="1063">
      <c r="A1063" s="3" t="s">
        <v>3096</v>
      </c>
    </row>
    <row r="1064">
      <c r="A1064" s="3" t="s">
        <v>3097</v>
      </c>
    </row>
    <row r="1065">
      <c r="A1065" s="3" t="s">
        <v>3098</v>
      </c>
    </row>
    <row r="1066">
      <c r="A1066" s="3" t="s">
        <v>3099</v>
      </c>
    </row>
    <row r="1067">
      <c r="A1067" s="3" t="s">
        <v>3100</v>
      </c>
    </row>
    <row r="1068">
      <c r="A1068" s="3" t="s">
        <v>3101</v>
      </c>
    </row>
    <row r="1069">
      <c r="A1069" s="3" t="s">
        <v>3102</v>
      </c>
    </row>
    <row r="1070">
      <c r="A1070" s="3" t="s">
        <v>3103</v>
      </c>
    </row>
    <row r="1071">
      <c r="A1071" s="3" t="s">
        <v>3104</v>
      </c>
    </row>
    <row r="1072">
      <c r="A1072" s="3" t="s">
        <v>3105</v>
      </c>
    </row>
    <row r="1073">
      <c r="A1073" s="3" t="s">
        <v>3106</v>
      </c>
    </row>
    <row r="1074">
      <c r="A1074" s="3" t="s">
        <v>578</v>
      </c>
    </row>
    <row r="1075">
      <c r="A1075" s="3" t="s">
        <v>3107</v>
      </c>
    </row>
    <row r="1076">
      <c r="A1076" s="3" t="s">
        <v>3108</v>
      </c>
    </row>
    <row r="1077">
      <c r="A1077" s="3" t="s">
        <v>3109</v>
      </c>
    </row>
    <row r="1078">
      <c r="A1078" s="3" t="s">
        <v>3110</v>
      </c>
    </row>
    <row r="1079">
      <c r="A1079" s="3" t="s">
        <v>979</v>
      </c>
    </row>
    <row r="1080">
      <c r="A1080" s="3" t="s">
        <v>3111</v>
      </c>
    </row>
    <row r="1081">
      <c r="A1081" s="3" t="s">
        <v>3112</v>
      </c>
    </row>
    <row r="1082">
      <c r="A1082" s="3" t="s">
        <v>3113</v>
      </c>
    </row>
    <row r="1083">
      <c r="A1083" s="3" t="s">
        <v>3114</v>
      </c>
    </row>
    <row r="1084">
      <c r="A1084" s="3" t="s">
        <v>3115</v>
      </c>
    </row>
    <row r="1085">
      <c r="A1085" s="3" t="s">
        <v>3116</v>
      </c>
    </row>
    <row r="1086">
      <c r="A1086" s="3" t="s">
        <v>1087</v>
      </c>
    </row>
    <row r="1087">
      <c r="A1087" s="3" t="s">
        <v>3117</v>
      </c>
    </row>
    <row r="1088">
      <c r="A1088" s="3" t="s">
        <v>3118</v>
      </c>
    </row>
    <row r="1089">
      <c r="A1089" s="3" t="s">
        <v>3119</v>
      </c>
    </row>
    <row r="1090">
      <c r="A1090" s="3" t="s">
        <v>3120</v>
      </c>
    </row>
    <row r="1091">
      <c r="A1091" s="3" t="s">
        <v>529</v>
      </c>
    </row>
    <row r="1092">
      <c r="A1092" s="3" t="s">
        <v>3121</v>
      </c>
    </row>
    <row r="1093">
      <c r="A1093" s="3" t="s">
        <v>3122</v>
      </c>
    </row>
    <row r="1094">
      <c r="A1094" s="3" t="s">
        <v>3123</v>
      </c>
    </row>
    <row r="1095">
      <c r="A1095" s="3" t="s">
        <v>3124</v>
      </c>
    </row>
    <row r="1096">
      <c r="A1096" s="3" t="s">
        <v>3125</v>
      </c>
    </row>
    <row r="1097">
      <c r="A1097" s="3" t="s">
        <v>3126</v>
      </c>
    </row>
    <row r="1098">
      <c r="A1098" s="3" t="s">
        <v>3127</v>
      </c>
    </row>
    <row r="1099">
      <c r="A1099" s="3" t="s">
        <v>3128</v>
      </c>
    </row>
    <row r="1100">
      <c r="A1100" s="3" t="s">
        <v>3129</v>
      </c>
    </row>
    <row r="1101">
      <c r="A1101" s="3" t="s">
        <v>3130</v>
      </c>
    </row>
    <row r="1102">
      <c r="A1102" s="3" t="s">
        <v>3131</v>
      </c>
    </row>
    <row r="1103">
      <c r="A1103" s="3" t="s">
        <v>3132</v>
      </c>
    </row>
    <row r="1104">
      <c r="A1104" s="3" t="s">
        <v>3133</v>
      </c>
    </row>
    <row r="1105">
      <c r="A1105" s="3" t="s">
        <v>3134</v>
      </c>
    </row>
    <row r="1106">
      <c r="A1106" s="3" t="s">
        <v>323</v>
      </c>
    </row>
    <row r="1107">
      <c r="A1107" s="3" t="s">
        <v>3135</v>
      </c>
    </row>
    <row r="1108">
      <c r="A1108" s="3" t="s">
        <v>3136</v>
      </c>
    </row>
    <row r="1109">
      <c r="A1109" s="3" t="s">
        <v>3137</v>
      </c>
    </row>
    <row r="1110">
      <c r="A1110" s="3" t="s">
        <v>3138</v>
      </c>
    </row>
    <row r="1111">
      <c r="A1111" s="3" t="s">
        <v>3139</v>
      </c>
    </row>
    <row r="1112">
      <c r="A1112" s="3" t="s">
        <v>3140</v>
      </c>
    </row>
    <row r="1113">
      <c r="A1113" s="3" t="s">
        <v>3141</v>
      </c>
    </row>
    <row r="1114">
      <c r="A1114" s="3" t="s">
        <v>3142</v>
      </c>
    </row>
    <row r="1115">
      <c r="A1115" s="3" t="s">
        <v>3143</v>
      </c>
    </row>
    <row r="1116">
      <c r="A1116" s="3" t="s">
        <v>3144</v>
      </c>
    </row>
    <row r="1117">
      <c r="A1117" s="3" t="s">
        <v>3145</v>
      </c>
    </row>
    <row r="1118">
      <c r="A1118" s="3" t="s">
        <v>3146</v>
      </c>
    </row>
    <row r="1119">
      <c r="A1119" s="3" t="s">
        <v>3147</v>
      </c>
    </row>
    <row r="1120">
      <c r="A1120" s="3" t="s">
        <v>3148</v>
      </c>
    </row>
    <row r="1121">
      <c r="A1121" s="3" t="s">
        <v>3149</v>
      </c>
    </row>
    <row r="1122">
      <c r="A1122" s="3" t="s">
        <v>3150</v>
      </c>
    </row>
    <row r="1123">
      <c r="A1123" s="3" t="s">
        <v>3151</v>
      </c>
    </row>
    <row r="1124">
      <c r="A1124" s="3" t="s">
        <v>3152</v>
      </c>
    </row>
    <row r="1125">
      <c r="A1125" s="3" t="s">
        <v>3153</v>
      </c>
    </row>
    <row r="1126">
      <c r="A1126" s="3" t="s">
        <v>3154</v>
      </c>
    </row>
    <row r="1127">
      <c r="A1127" s="3" t="s">
        <v>3155</v>
      </c>
    </row>
    <row r="1128">
      <c r="A1128" s="3" t="s">
        <v>3156</v>
      </c>
    </row>
    <row r="1129">
      <c r="A1129" s="3" t="s">
        <v>3157</v>
      </c>
    </row>
    <row r="1130">
      <c r="A1130" s="3" t="s">
        <v>3158</v>
      </c>
    </row>
    <row r="1131">
      <c r="A1131" s="3" t="s">
        <v>3159</v>
      </c>
    </row>
    <row r="1132">
      <c r="A1132" s="3" t="s">
        <v>3160</v>
      </c>
    </row>
    <row r="1133">
      <c r="A1133" s="3" t="s">
        <v>3161</v>
      </c>
    </row>
    <row r="1134">
      <c r="A1134" s="3" t="s">
        <v>3162</v>
      </c>
    </row>
    <row r="1135">
      <c r="A1135" s="3" t="s">
        <v>3163</v>
      </c>
    </row>
    <row r="1136">
      <c r="A1136" s="3" t="s">
        <v>3164</v>
      </c>
    </row>
    <row r="1137">
      <c r="A1137" s="3" t="s">
        <v>3165</v>
      </c>
    </row>
    <row r="1138">
      <c r="A1138" s="3" t="s">
        <v>3166</v>
      </c>
    </row>
    <row r="1139">
      <c r="A1139" s="3" t="s">
        <v>447</v>
      </c>
    </row>
    <row r="1140">
      <c r="A1140" s="3" t="s">
        <v>3167</v>
      </c>
    </row>
    <row r="1141">
      <c r="A1141" s="3" t="s">
        <v>3168</v>
      </c>
    </row>
    <row r="1142">
      <c r="A1142" s="3" t="s">
        <v>3169</v>
      </c>
    </row>
    <row r="1143">
      <c r="A1143" s="3" t="s">
        <v>3170</v>
      </c>
    </row>
    <row r="1144">
      <c r="A1144" s="3" t="s">
        <v>158</v>
      </c>
    </row>
    <row r="1145">
      <c r="A1145" s="3" t="s">
        <v>3171</v>
      </c>
    </row>
    <row r="1146">
      <c r="A1146" s="3" t="s">
        <v>3172</v>
      </c>
    </row>
    <row r="1147">
      <c r="A1147" s="3" t="s">
        <v>3173</v>
      </c>
    </row>
    <row r="1148">
      <c r="A1148" s="3" t="s">
        <v>3174</v>
      </c>
    </row>
    <row r="1149">
      <c r="A1149" s="3" t="s">
        <v>661</v>
      </c>
    </row>
    <row r="1150">
      <c r="A1150" s="3" t="s">
        <v>3175</v>
      </c>
    </row>
    <row r="1151">
      <c r="A1151" s="3" t="s">
        <v>3176</v>
      </c>
    </row>
    <row r="1152">
      <c r="A1152" s="3" t="s">
        <v>3177</v>
      </c>
    </row>
    <row r="1153">
      <c r="A1153" s="3" t="s">
        <v>3178</v>
      </c>
    </row>
    <row r="1154">
      <c r="A1154" s="3" t="s">
        <v>3179</v>
      </c>
    </row>
    <row r="1155">
      <c r="A1155" s="3" t="s">
        <v>3180</v>
      </c>
    </row>
    <row r="1156">
      <c r="A1156" s="3" t="s">
        <v>3181</v>
      </c>
    </row>
    <row r="1157">
      <c r="A1157" s="3" t="s">
        <v>3182</v>
      </c>
    </row>
    <row r="1158">
      <c r="A1158" s="3" t="s">
        <v>3183</v>
      </c>
    </row>
    <row r="1159">
      <c r="A1159" s="3" t="s">
        <v>3184</v>
      </c>
    </row>
    <row r="1160">
      <c r="A1160" s="3" t="s">
        <v>3185</v>
      </c>
    </row>
    <row r="1161">
      <c r="A1161" s="3" t="s">
        <v>3186</v>
      </c>
    </row>
    <row r="1162">
      <c r="A1162" s="3" t="s">
        <v>3187</v>
      </c>
    </row>
    <row r="1163">
      <c r="A1163" s="3" t="s">
        <v>3188</v>
      </c>
    </row>
    <row r="1164">
      <c r="A1164" s="3" t="s">
        <v>3189</v>
      </c>
    </row>
    <row r="1165">
      <c r="A1165" s="3" t="s">
        <v>3190</v>
      </c>
    </row>
    <row r="1166">
      <c r="A1166" s="3" t="s">
        <v>3191</v>
      </c>
    </row>
    <row r="1167">
      <c r="A1167" s="3" t="s">
        <v>3192</v>
      </c>
    </row>
    <row r="1168">
      <c r="A1168" s="3" t="s">
        <v>3193</v>
      </c>
    </row>
    <row r="1169">
      <c r="A1169" s="3" t="s">
        <v>1438</v>
      </c>
    </row>
    <row r="1170">
      <c r="A1170" s="3" t="s">
        <v>1072</v>
      </c>
    </row>
    <row r="1171">
      <c r="A1171" s="3" t="s">
        <v>3194</v>
      </c>
    </row>
    <row r="1172">
      <c r="A1172" s="3" t="s">
        <v>3195</v>
      </c>
    </row>
    <row r="1173">
      <c r="A1173" s="3" t="s">
        <v>3196</v>
      </c>
    </row>
    <row r="1174">
      <c r="A1174" s="3" t="s">
        <v>3197</v>
      </c>
    </row>
    <row r="1175">
      <c r="A1175" s="3" t="s">
        <v>3198</v>
      </c>
    </row>
    <row r="1176">
      <c r="A1176" s="3" t="s">
        <v>3199</v>
      </c>
    </row>
    <row r="1177">
      <c r="A1177" s="3" t="s">
        <v>1027</v>
      </c>
    </row>
    <row r="1178">
      <c r="A1178" s="3" t="s">
        <v>3200</v>
      </c>
    </row>
    <row r="1179">
      <c r="A1179" s="3" t="s">
        <v>3201</v>
      </c>
    </row>
    <row r="1180">
      <c r="A1180" s="3" t="s">
        <v>3202</v>
      </c>
    </row>
    <row r="1181">
      <c r="A1181" s="3" t="s">
        <v>3203</v>
      </c>
    </row>
    <row r="1182">
      <c r="A1182" s="3" t="s">
        <v>3204</v>
      </c>
    </row>
    <row r="1183">
      <c r="A1183" s="3" t="s">
        <v>3205</v>
      </c>
    </row>
    <row r="1184">
      <c r="A1184" s="3" t="s">
        <v>3206</v>
      </c>
    </row>
    <row r="1185">
      <c r="A1185" s="3" t="s">
        <v>3207</v>
      </c>
    </row>
    <row r="1186">
      <c r="A1186" s="3" t="s">
        <v>3208</v>
      </c>
    </row>
    <row r="1187">
      <c r="A1187" s="3" t="s">
        <v>3209</v>
      </c>
    </row>
    <row r="1188">
      <c r="A1188" s="3" t="s">
        <v>3210</v>
      </c>
    </row>
    <row r="1189">
      <c r="A1189" s="3" t="s">
        <v>3211</v>
      </c>
    </row>
    <row r="1190">
      <c r="A1190" s="3" t="s">
        <v>3212</v>
      </c>
    </row>
    <row r="1191">
      <c r="A1191" s="3" t="s">
        <v>3213</v>
      </c>
    </row>
    <row r="1192">
      <c r="A1192" s="3" t="s">
        <v>3214</v>
      </c>
    </row>
    <row r="1193">
      <c r="A1193" s="3" t="s">
        <v>3215</v>
      </c>
    </row>
    <row r="1194">
      <c r="A1194" s="3" t="s">
        <v>3216</v>
      </c>
    </row>
    <row r="1195">
      <c r="A1195" s="3" t="s">
        <v>3217</v>
      </c>
    </row>
    <row r="1196">
      <c r="A1196" s="3" t="s">
        <v>3218</v>
      </c>
    </row>
    <row r="1197">
      <c r="A1197" s="3" t="s">
        <v>3219</v>
      </c>
    </row>
    <row r="1198">
      <c r="A1198" s="3" t="s">
        <v>3220</v>
      </c>
    </row>
    <row r="1199">
      <c r="A1199" s="3" t="s">
        <v>3221</v>
      </c>
    </row>
    <row r="1200">
      <c r="A1200" s="3" t="s">
        <v>3222</v>
      </c>
    </row>
    <row r="1201">
      <c r="A1201" s="3" t="s">
        <v>1658</v>
      </c>
    </row>
    <row r="1202">
      <c r="A1202" s="3" t="s">
        <v>307</v>
      </c>
    </row>
    <row r="1203">
      <c r="A1203" s="3" t="s">
        <v>3223</v>
      </c>
    </row>
    <row r="1204">
      <c r="A1204" s="3" t="s">
        <v>3224</v>
      </c>
    </row>
    <row r="1205">
      <c r="A1205" s="3" t="s">
        <v>3225</v>
      </c>
    </row>
    <row r="1206">
      <c r="A1206" s="3" t="s">
        <v>3226</v>
      </c>
    </row>
    <row r="1207">
      <c r="A1207" s="3" t="s">
        <v>3227</v>
      </c>
    </row>
    <row r="1208">
      <c r="A1208" s="3" t="s">
        <v>3228</v>
      </c>
    </row>
    <row r="1209">
      <c r="A1209" s="3" t="s">
        <v>3229</v>
      </c>
    </row>
    <row r="1210">
      <c r="A1210" s="3" t="s">
        <v>3230</v>
      </c>
    </row>
    <row r="1211">
      <c r="A1211" s="3" t="s">
        <v>3231</v>
      </c>
    </row>
    <row r="1212">
      <c r="A1212" s="3" t="s">
        <v>3232</v>
      </c>
    </row>
    <row r="1213">
      <c r="A1213" s="3" t="s">
        <v>3233</v>
      </c>
    </row>
    <row r="1214">
      <c r="A1214" s="3" t="s">
        <v>3234</v>
      </c>
    </row>
    <row r="1215">
      <c r="A1215" s="3" t="s">
        <v>3235</v>
      </c>
    </row>
    <row r="1216">
      <c r="A1216" s="3" t="s">
        <v>3236</v>
      </c>
    </row>
    <row r="1217">
      <c r="A1217" s="3" t="s">
        <v>3237</v>
      </c>
    </row>
    <row r="1218">
      <c r="A1218" s="3" t="s">
        <v>3238</v>
      </c>
    </row>
    <row r="1219">
      <c r="A1219" s="3" t="s">
        <v>3239</v>
      </c>
    </row>
    <row r="1220">
      <c r="A1220" s="3" t="s">
        <v>3240</v>
      </c>
    </row>
    <row r="1221">
      <c r="A1221" s="3" t="s">
        <v>3241</v>
      </c>
    </row>
    <row r="1222">
      <c r="A1222" s="3" t="s">
        <v>3242</v>
      </c>
    </row>
    <row r="1223">
      <c r="A1223" s="3" t="s">
        <v>1772</v>
      </c>
    </row>
    <row r="1224">
      <c r="A1224" s="3" t="s">
        <v>3243</v>
      </c>
    </row>
    <row r="1225">
      <c r="A1225" s="3" t="s">
        <v>3244</v>
      </c>
    </row>
    <row r="1226">
      <c r="A1226" s="3" t="s">
        <v>3245</v>
      </c>
    </row>
    <row r="1227">
      <c r="A1227" s="3" t="s">
        <v>3246</v>
      </c>
    </row>
    <row r="1228">
      <c r="A1228" s="3" t="s">
        <v>3247</v>
      </c>
    </row>
    <row r="1229">
      <c r="A1229" s="3" t="s">
        <v>3248</v>
      </c>
    </row>
    <row r="1230">
      <c r="A1230" s="3" t="s">
        <v>3249</v>
      </c>
    </row>
    <row r="1231">
      <c r="A1231" s="3" t="s">
        <v>3250</v>
      </c>
    </row>
    <row r="1232">
      <c r="A1232" s="3" t="s">
        <v>3251</v>
      </c>
    </row>
    <row r="1233">
      <c r="A1233" s="3" t="s">
        <v>3252</v>
      </c>
    </row>
    <row r="1234">
      <c r="A1234" s="3" t="s">
        <v>3253</v>
      </c>
    </row>
    <row r="1235">
      <c r="A1235" s="3" t="s">
        <v>3254</v>
      </c>
    </row>
    <row r="1236">
      <c r="A1236" s="3" t="s">
        <v>3255</v>
      </c>
    </row>
    <row r="1237">
      <c r="A1237" s="3" t="s">
        <v>3256</v>
      </c>
    </row>
    <row r="1238">
      <c r="A1238" s="3" t="s">
        <v>3257</v>
      </c>
    </row>
    <row r="1239">
      <c r="A1239" s="3" t="s">
        <v>3258</v>
      </c>
    </row>
    <row r="1240">
      <c r="A1240" s="3" t="s">
        <v>3259</v>
      </c>
    </row>
    <row r="1241">
      <c r="A1241" s="3" t="s">
        <v>3260</v>
      </c>
    </row>
    <row r="1242">
      <c r="A1242" s="3" t="s">
        <v>3261</v>
      </c>
    </row>
    <row r="1243">
      <c r="A1243" s="3" t="s">
        <v>3262</v>
      </c>
    </row>
    <row r="1244">
      <c r="A1244" s="3" t="s">
        <v>3263</v>
      </c>
    </row>
    <row r="1245">
      <c r="A1245" s="3" t="s">
        <v>3264</v>
      </c>
    </row>
    <row r="1246">
      <c r="A1246" s="3" t="s">
        <v>3265</v>
      </c>
    </row>
    <row r="1247">
      <c r="A1247" s="3" t="s">
        <v>3266</v>
      </c>
    </row>
    <row r="1248">
      <c r="A1248" s="3" t="s">
        <v>3267</v>
      </c>
    </row>
    <row r="1249">
      <c r="A1249" s="3" t="s">
        <v>3268</v>
      </c>
    </row>
    <row r="1250">
      <c r="A1250" s="3" t="s">
        <v>3269</v>
      </c>
    </row>
    <row r="1251">
      <c r="A1251" s="3" t="s">
        <v>3270</v>
      </c>
    </row>
    <row r="1252">
      <c r="A1252" s="3" t="s">
        <v>3271</v>
      </c>
    </row>
    <row r="1253">
      <c r="A1253" s="3" t="s">
        <v>3272</v>
      </c>
    </row>
    <row r="1254">
      <c r="A1254" s="3" t="s">
        <v>3273</v>
      </c>
    </row>
    <row r="1255">
      <c r="A1255" s="3" t="s">
        <v>3274</v>
      </c>
    </row>
    <row r="1256">
      <c r="A1256" s="3" t="s">
        <v>3275</v>
      </c>
    </row>
    <row r="1257">
      <c r="A1257" s="3" t="s">
        <v>3276</v>
      </c>
    </row>
    <row r="1258">
      <c r="A1258" s="3" t="s">
        <v>3277</v>
      </c>
    </row>
    <row r="1259">
      <c r="A1259" s="3" t="s">
        <v>3278</v>
      </c>
    </row>
    <row r="1260">
      <c r="A1260" s="3" t="s">
        <v>3279</v>
      </c>
    </row>
    <row r="1261">
      <c r="A1261" s="3" t="s">
        <v>3280</v>
      </c>
    </row>
    <row r="1262">
      <c r="A1262" s="3" t="s">
        <v>3281</v>
      </c>
    </row>
    <row r="1263">
      <c r="A1263" s="3" t="s">
        <v>3282</v>
      </c>
    </row>
    <row r="1264">
      <c r="A1264" s="3" t="s">
        <v>3283</v>
      </c>
    </row>
    <row r="1265">
      <c r="A1265" s="3" t="s">
        <v>3284</v>
      </c>
    </row>
    <row r="1266">
      <c r="A1266" s="3" t="s">
        <v>295</v>
      </c>
    </row>
    <row r="1267">
      <c r="A1267" s="3" t="s">
        <v>3285</v>
      </c>
    </row>
    <row r="1268">
      <c r="A1268" s="3" t="s">
        <v>3286</v>
      </c>
    </row>
    <row r="1269">
      <c r="A1269" s="3" t="s">
        <v>3287</v>
      </c>
    </row>
    <row r="1270">
      <c r="A1270" s="3" t="s">
        <v>3288</v>
      </c>
    </row>
    <row r="1271">
      <c r="A1271" s="3" t="s">
        <v>3289</v>
      </c>
    </row>
    <row r="1272">
      <c r="A1272" s="3" t="s">
        <v>3290</v>
      </c>
    </row>
    <row r="1273">
      <c r="A1273" s="3" t="s">
        <v>3291</v>
      </c>
    </row>
    <row r="1274">
      <c r="A1274" s="3" t="s">
        <v>3292</v>
      </c>
    </row>
    <row r="1275">
      <c r="A1275" s="3" t="s">
        <v>3293</v>
      </c>
    </row>
    <row r="1276">
      <c r="A1276" s="3" t="s">
        <v>3294</v>
      </c>
    </row>
    <row r="1277">
      <c r="A1277" s="3" t="s">
        <v>643</v>
      </c>
    </row>
    <row r="1278">
      <c r="A1278" s="3" t="s">
        <v>3295</v>
      </c>
    </row>
    <row r="1279">
      <c r="A1279" s="3" t="s">
        <v>3296</v>
      </c>
    </row>
    <row r="1280">
      <c r="A1280" s="3" t="s">
        <v>1005</v>
      </c>
    </row>
    <row r="1281">
      <c r="A1281" s="3" t="s">
        <v>3297</v>
      </c>
    </row>
    <row r="1282">
      <c r="A1282" s="3" t="s">
        <v>3298</v>
      </c>
    </row>
    <row r="1283">
      <c r="A1283" s="3" t="s">
        <v>3299</v>
      </c>
    </row>
    <row r="1284">
      <c r="A1284" s="3" t="s">
        <v>3300</v>
      </c>
    </row>
    <row r="1285">
      <c r="A1285" s="3" t="s">
        <v>3301</v>
      </c>
    </row>
    <row r="1286">
      <c r="A1286" s="3" t="s">
        <v>3302</v>
      </c>
    </row>
    <row r="1287">
      <c r="A1287" s="3" t="s">
        <v>3303</v>
      </c>
    </row>
    <row r="1288">
      <c r="A1288" s="3" t="s">
        <v>3304</v>
      </c>
    </row>
    <row r="1289">
      <c r="A1289" s="3" t="s">
        <v>3305</v>
      </c>
    </row>
    <row r="1290">
      <c r="A1290" s="3" t="s">
        <v>3306</v>
      </c>
    </row>
    <row r="1291">
      <c r="A1291" s="3" t="s">
        <v>1166</v>
      </c>
    </row>
    <row r="1292">
      <c r="A1292" s="3" t="s">
        <v>3307</v>
      </c>
    </row>
    <row r="1293">
      <c r="A1293" s="3" t="s">
        <v>3308</v>
      </c>
    </row>
    <row r="1294">
      <c r="A1294" s="3" t="s">
        <v>3309</v>
      </c>
    </row>
    <row r="1295">
      <c r="A1295" s="3" t="s">
        <v>3310</v>
      </c>
    </row>
    <row r="1296">
      <c r="A1296" s="3" t="s">
        <v>3311</v>
      </c>
    </row>
    <row r="1297">
      <c r="A1297" s="3" t="s">
        <v>3312</v>
      </c>
    </row>
    <row r="1298">
      <c r="A1298" s="3" t="s">
        <v>3313</v>
      </c>
    </row>
    <row r="1299">
      <c r="A1299" s="3" t="s">
        <v>3314</v>
      </c>
    </row>
    <row r="1300">
      <c r="A1300" s="3" t="s">
        <v>3315</v>
      </c>
    </row>
    <row r="1301">
      <c r="A1301" s="3" t="s">
        <v>3316</v>
      </c>
    </row>
    <row r="1302">
      <c r="A1302" s="3" t="s">
        <v>3317</v>
      </c>
    </row>
    <row r="1303">
      <c r="A1303" s="3" t="s">
        <v>3318</v>
      </c>
    </row>
    <row r="1304">
      <c r="A1304" s="3" t="s">
        <v>3319</v>
      </c>
    </row>
    <row r="1305">
      <c r="A1305" s="3" t="s">
        <v>3320</v>
      </c>
    </row>
    <row r="1306">
      <c r="A1306" s="3" t="s">
        <v>3321</v>
      </c>
    </row>
    <row r="1307">
      <c r="A1307" s="3" t="s">
        <v>3322</v>
      </c>
    </row>
    <row r="1308">
      <c r="A1308" s="3" t="s">
        <v>3323</v>
      </c>
    </row>
    <row r="1309">
      <c r="A1309" s="3" t="s">
        <v>3324</v>
      </c>
    </row>
    <row r="1310">
      <c r="A1310" s="3" t="s">
        <v>3325</v>
      </c>
    </row>
    <row r="1311">
      <c r="A1311" s="3" t="s">
        <v>3326</v>
      </c>
    </row>
    <row r="1312">
      <c r="A1312" s="3" t="s">
        <v>3327</v>
      </c>
    </row>
    <row r="1313">
      <c r="A1313" s="3" t="s">
        <v>3328</v>
      </c>
    </row>
    <row r="1314">
      <c r="A1314" s="3" t="s">
        <v>3329</v>
      </c>
    </row>
    <row r="1315">
      <c r="A1315" s="3" t="s">
        <v>3330</v>
      </c>
    </row>
    <row r="1316">
      <c r="A1316" s="3" t="s">
        <v>3331</v>
      </c>
    </row>
    <row r="1317">
      <c r="A1317" s="3" t="s">
        <v>3332</v>
      </c>
    </row>
    <row r="1318">
      <c r="A1318" s="3" t="s">
        <v>3333</v>
      </c>
    </row>
    <row r="1319">
      <c r="A1319" s="3" t="s">
        <v>3334</v>
      </c>
    </row>
    <row r="1320">
      <c r="A1320" s="3" t="s">
        <v>3335</v>
      </c>
    </row>
    <row r="1321">
      <c r="A1321" s="3" t="s">
        <v>1357</v>
      </c>
    </row>
    <row r="1322">
      <c r="A1322" s="3" t="s">
        <v>3336</v>
      </c>
    </row>
    <row r="1323">
      <c r="A1323" s="3" t="s">
        <v>3337</v>
      </c>
    </row>
    <row r="1324">
      <c r="A1324" s="3" t="s">
        <v>1397</v>
      </c>
    </row>
    <row r="1325">
      <c r="A1325" s="3" t="s">
        <v>3338</v>
      </c>
    </row>
    <row r="1326">
      <c r="A1326" s="3" t="s">
        <v>444</v>
      </c>
    </row>
    <row r="1327">
      <c r="A1327" s="3" t="s">
        <v>3339</v>
      </c>
    </row>
    <row r="1328">
      <c r="A1328" s="3" t="s">
        <v>3340</v>
      </c>
    </row>
    <row r="1329">
      <c r="A1329" s="3" t="s">
        <v>3341</v>
      </c>
    </row>
    <row r="1330">
      <c r="A1330" s="3" t="s">
        <v>3342</v>
      </c>
    </row>
    <row r="1331">
      <c r="A1331" s="3" t="s">
        <v>3343</v>
      </c>
    </row>
    <row r="1332">
      <c r="A1332" s="3" t="s">
        <v>746</v>
      </c>
    </row>
    <row r="1333">
      <c r="A1333" s="3" t="s">
        <v>3344</v>
      </c>
    </row>
    <row r="1334">
      <c r="A1334" s="3" t="s">
        <v>3345</v>
      </c>
    </row>
    <row r="1335">
      <c r="A1335" s="3" t="s">
        <v>3346</v>
      </c>
    </row>
    <row r="1336">
      <c r="A1336" s="3" t="s">
        <v>3347</v>
      </c>
    </row>
    <row r="1337">
      <c r="A1337" s="3" t="s">
        <v>3348</v>
      </c>
    </row>
    <row r="1338">
      <c r="A1338" s="3" t="s">
        <v>3349</v>
      </c>
    </row>
    <row r="1339">
      <c r="A1339" s="3" t="s">
        <v>3350</v>
      </c>
    </row>
    <row r="1340">
      <c r="A1340" s="3" t="s">
        <v>3351</v>
      </c>
    </row>
    <row r="1341">
      <c r="A1341" s="3" t="s">
        <v>523</v>
      </c>
    </row>
    <row r="1342">
      <c r="A1342" s="3" t="s">
        <v>3352</v>
      </c>
    </row>
    <row r="1343">
      <c r="A1343" s="3" t="s">
        <v>3353</v>
      </c>
    </row>
    <row r="1344">
      <c r="A1344" s="3" t="s">
        <v>3354</v>
      </c>
    </row>
    <row r="1345">
      <c r="A1345" s="3" t="s">
        <v>3355</v>
      </c>
    </row>
    <row r="1346">
      <c r="A1346" s="3" t="s">
        <v>808</v>
      </c>
    </row>
    <row r="1347">
      <c r="A1347" s="3" t="s">
        <v>3356</v>
      </c>
    </row>
    <row r="1348">
      <c r="A1348" s="3" t="s">
        <v>3357</v>
      </c>
    </row>
    <row r="1349">
      <c r="A1349" s="3" t="s">
        <v>3358</v>
      </c>
    </row>
    <row r="1350">
      <c r="A1350" s="3" t="s">
        <v>3359</v>
      </c>
    </row>
    <row r="1351">
      <c r="A1351" s="3" t="s">
        <v>3360</v>
      </c>
    </row>
    <row r="1352">
      <c r="A1352" s="3" t="s">
        <v>3361</v>
      </c>
    </row>
    <row r="1353">
      <c r="A1353" s="3" t="s">
        <v>3362</v>
      </c>
    </row>
    <row r="1354">
      <c r="A1354" s="3" t="s">
        <v>3363</v>
      </c>
    </row>
    <row r="1355">
      <c r="A1355" s="3" t="s">
        <v>3364</v>
      </c>
    </row>
    <row r="1356">
      <c r="A1356" s="3" t="s">
        <v>3365</v>
      </c>
    </row>
    <row r="1357">
      <c r="A1357" s="3" t="s">
        <v>3366</v>
      </c>
    </row>
    <row r="1358">
      <c r="A1358" s="3" t="s">
        <v>3367</v>
      </c>
    </row>
    <row r="1359">
      <c r="A1359" s="3" t="s">
        <v>3368</v>
      </c>
    </row>
    <row r="1360">
      <c r="A1360" s="3" t="s">
        <v>3369</v>
      </c>
    </row>
    <row r="1361">
      <c r="A1361" s="3" t="s">
        <v>3370</v>
      </c>
    </row>
    <row r="1362">
      <c r="A1362" s="3" t="s">
        <v>3371</v>
      </c>
    </row>
    <row r="1363">
      <c r="A1363" s="3" t="s">
        <v>3372</v>
      </c>
    </row>
    <row r="1364">
      <c r="A1364" s="3" t="s">
        <v>3373</v>
      </c>
    </row>
    <row r="1365">
      <c r="A1365" s="3" t="s">
        <v>3374</v>
      </c>
    </row>
    <row r="1366">
      <c r="A1366" s="3" t="s">
        <v>3375</v>
      </c>
    </row>
    <row r="1367">
      <c r="A1367" s="3" t="s">
        <v>3376</v>
      </c>
    </row>
    <row r="1368">
      <c r="A1368" s="3" t="s">
        <v>3377</v>
      </c>
    </row>
    <row r="1369">
      <c r="A1369" s="3" t="s">
        <v>3378</v>
      </c>
    </row>
    <row r="1370">
      <c r="A1370" s="3" t="s">
        <v>3379</v>
      </c>
    </row>
    <row r="1371">
      <c r="A1371" s="3" t="s">
        <v>182</v>
      </c>
    </row>
    <row r="1372">
      <c r="A1372" s="3" t="s">
        <v>3380</v>
      </c>
    </row>
    <row r="1373">
      <c r="A1373" s="3" t="s">
        <v>3381</v>
      </c>
    </row>
    <row r="1374">
      <c r="A1374" s="3" t="s">
        <v>3382</v>
      </c>
    </row>
    <row r="1375">
      <c r="A1375" s="3" t="s">
        <v>3383</v>
      </c>
    </row>
    <row r="1376">
      <c r="A1376" s="3" t="s">
        <v>3384</v>
      </c>
    </row>
    <row r="1377">
      <c r="A1377" s="3" t="s">
        <v>154</v>
      </c>
    </row>
    <row r="1378">
      <c r="A1378" s="3" t="s">
        <v>3385</v>
      </c>
    </row>
    <row r="1379">
      <c r="A1379" s="3" t="s">
        <v>3386</v>
      </c>
    </row>
    <row r="1380">
      <c r="A1380" s="3" t="s">
        <v>3387</v>
      </c>
    </row>
    <row r="1381">
      <c r="A1381" s="3" t="s">
        <v>3388</v>
      </c>
    </row>
    <row r="1382">
      <c r="A1382" s="3" t="s">
        <v>3389</v>
      </c>
    </row>
    <row r="1383">
      <c r="A1383" s="3" t="s">
        <v>3390</v>
      </c>
    </row>
    <row r="1384">
      <c r="A1384" s="3" t="s">
        <v>3391</v>
      </c>
    </row>
    <row r="1385">
      <c r="A1385" s="3" t="s">
        <v>3392</v>
      </c>
    </row>
    <row r="1386">
      <c r="A1386" s="3" t="s">
        <v>3393</v>
      </c>
    </row>
    <row r="1387">
      <c r="A1387" s="3" t="s">
        <v>3394</v>
      </c>
    </row>
    <row r="1388">
      <c r="A1388" s="3" t="s">
        <v>3395</v>
      </c>
    </row>
    <row r="1389">
      <c r="A1389" s="3" t="s">
        <v>3396</v>
      </c>
    </row>
    <row r="1390">
      <c r="A1390" s="3" t="s">
        <v>3397</v>
      </c>
    </row>
    <row r="1391">
      <c r="A1391" s="3" t="s">
        <v>3398</v>
      </c>
    </row>
    <row r="1392">
      <c r="A1392" s="3" t="s">
        <v>3399</v>
      </c>
    </row>
    <row r="1393">
      <c r="A1393" s="3" t="s">
        <v>3400</v>
      </c>
    </row>
    <row r="1394">
      <c r="A1394" s="3" t="s">
        <v>3401</v>
      </c>
    </row>
    <row r="1395">
      <c r="A1395" s="3" t="s">
        <v>3402</v>
      </c>
    </row>
    <row r="1396">
      <c r="A1396" s="3" t="s">
        <v>3403</v>
      </c>
    </row>
    <row r="1397">
      <c r="A1397" s="3" t="s">
        <v>3404</v>
      </c>
    </row>
    <row r="1398">
      <c r="A1398" s="3" t="s">
        <v>3405</v>
      </c>
    </row>
    <row r="1399">
      <c r="A1399" s="3" t="s">
        <v>3406</v>
      </c>
    </row>
    <row r="1400">
      <c r="A1400" s="3" t="s">
        <v>3407</v>
      </c>
    </row>
    <row r="1401">
      <c r="A1401" s="3" t="s">
        <v>3408</v>
      </c>
    </row>
    <row r="1402">
      <c r="A1402" s="3" t="s">
        <v>3409</v>
      </c>
    </row>
    <row r="1403">
      <c r="A1403" s="3" t="s">
        <v>3410</v>
      </c>
    </row>
    <row r="1404">
      <c r="A1404" s="3" t="s">
        <v>3411</v>
      </c>
    </row>
    <row r="1405">
      <c r="A1405" s="3" t="s">
        <v>3412</v>
      </c>
    </row>
    <row r="1406">
      <c r="A1406" s="3" t="s">
        <v>3413</v>
      </c>
    </row>
    <row r="1407">
      <c r="A1407" s="3" t="s">
        <v>3414</v>
      </c>
    </row>
    <row r="1408">
      <c r="A1408" s="3" t="s">
        <v>3415</v>
      </c>
    </row>
    <row r="1409">
      <c r="A1409" s="3" t="s">
        <v>3416</v>
      </c>
    </row>
    <row r="1410">
      <c r="A1410" s="3" t="s">
        <v>3417</v>
      </c>
    </row>
    <row r="1411">
      <c r="A1411" s="3" t="s">
        <v>3418</v>
      </c>
    </row>
    <row r="1412">
      <c r="A1412" s="3" t="s">
        <v>3419</v>
      </c>
    </row>
    <row r="1413">
      <c r="A1413" s="3" t="s">
        <v>3420</v>
      </c>
    </row>
    <row r="1414">
      <c r="A1414" s="3" t="s">
        <v>3421</v>
      </c>
    </row>
    <row r="1415">
      <c r="A1415" s="3" t="s">
        <v>3422</v>
      </c>
    </row>
    <row r="1416">
      <c r="A1416" s="3" t="s">
        <v>3423</v>
      </c>
    </row>
    <row r="1417">
      <c r="A1417" s="3" t="s">
        <v>3424</v>
      </c>
    </row>
    <row r="1418">
      <c r="A1418" s="3" t="s">
        <v>3425</v>
      </c>
    </row>
    <row r="1419">
      <c r="A1419" s="3" t="s">
        <v>1347</v>
      </c>
    </row>
    <row r="1420">
      <c r="A1420" s="3" t="s">
        <v>1670</v>
      </c>
    </row>
    <row r="1421">
      <c r="A1421" s="3" t="s">
        <v>3426</v>
      </c>
    </row>
    <row r="1422">
      <c r="A1422" s="3" t="s">
        <v>3427</v>
      </c>
    </row>
    <row r="1423">
      <c r="A1423" s="3" t="s">
        <v>649</v>
      </c>
    </row>
    <row r="1424">
      <c r="A1424" s="3" t="s">
        <v>3428</v>
      </c>
    </row>
    <row r="1425">
      <c r="A1425" s="3" t="s">
        <v>3429</v>
      </c>
    </row>
    <row r="1426">
      <c r="A1426" s="3" t="s">
        <v>3430</v>
      </c>
    </row>
    <row r="1427">
      <c r="A1427" s="3" t="s">
        <v>3431</v>
      </c>
    </row>
    <row r="1428">
      <c r="A1428" s="3" t="s">
        <v>3432</v>
      </c>
    </row>
    <row r="1429">
      <c r="A1429" s="3" t="s">
        <v>3433</v>
      </c>
    </row>
    <row r="1430">
      <c r="A1430" s="3" t="s">
        <v>3434</v>
      </c>
    </row>
    <row r="1431">
      <c r="A1431" s="3" t="s">
        <v>3435</v>
      </c>
    </row>
    <row r="1432">
      <c r="A1432" s="3" t="s">
        <v>589</v>
      </c>
    </row>
    <row r="1433">
      <c r="A1433" s="3" t="s">
        <v>3436</v>
      </c>
    </row>
    <row r="1434">
      <c r="A1434" s="3" t="s">
        <v>3437</v>
      </c>
    </row>
    <row r="1435">
      <c r="A1435" s="3" t="s">
        <v>3438</v>
      </c>
    </row>
    <row r="1436">
      <c r="A1436" s="3" t="s">
        <v>3439</v>
      </c>
    </row>
    <row r="1437">
      <c r="A1437" s="3" t="s">
        <v>544</v>
      </c>
    </row>
    <row r="1438">
      <c r="A1438" s="3" t="s">
        <v>3440</v>
      </c>
    </row>
    <row r="1439">
      <c r="A1439" s="3" t="s">
        <v>3441</v>
      </c>
    </row>
    <row r="1440">
      <c r="A1440" s="3" t="s">
        <v>3442</v>
      </c>
    </row>
    <row r="1441">
      <c r="A1441" s="3" t="s">
        <v>3443</v>
      </c>
    </row>
    <row r="1442">
      <c r="A1442" s="3" t="s">
        <v>3444</v>
      </c>
    </row>
    <row r="1443">
      <c r="A1443" s="3" t="s">
        <v>3445</v>
      </c>
    </row>
    <row r="1444">
      <c r="A1444" s="3" t="s">
        <v>3446</v>
      </c>
    </row>
    <row r="1445">
      <c r="A1445" s="3" t="s">
        <v>3447</v>
      </c>
    </row>
    <row r="1446">
      <c r="A1446" s="3" t="s">
        <v>3448</v>
      </c>
    </row>
    <row r="1447">
      <c r="A1447" s="3" t="s">
        <v>3449</v>
      </c>
    </row>
    <row r="1448">
      <c r="A1448" s="3" t="s">
        <v>3450</v>
      </c>
    </row>
    <row r="1449">
      <c r="A1449" s="3" t="s">
        <v>3451</v>
      </c>
    </row>
    <row r="1450">
      <c r="A1450" s="3" t="s">
        <v>3452</v>
      </c>
    </row>
    <row r="1451">
      <c r="A1451" s="3" t="s">
        <v>3453</v>
      </c>
    </row>
    <row r="1452">
      <c r="A1452" s="3" t="s">
        <v>3454</v>
      </c>
    </row>
    <row r="1453">
      <c r="A1453" s="3" t="s">
        <v>3455</v>
      </c>
    </row>
    <row r="1454">
      <c r="A1454" s="3" t="s">
        <v>3456</v>
      </c>
    </row>
    <row r="1455">
      <c r="A1455" s="3" t="s">
        <v>3457</v>
      </c>
    </row>
    <row r="1456">
      <c r="A1456" s="3" t="s">
        <v>3458</v>
      </c>
    </row>
    <row r="1457">
      <c r="A1457" s="3" t="s">
        <v>3459</v>
      </c>
    </row>
    <row r="1458">
      <c r="A1458" s="3" t="s">
        <v>3460</v>
      </c>
    </row>
    <row r="1459">
      <c r="A1459" s="3" t="s">
        <v>3461</v>
      </c>
    </row>
    <row r="1460">
      <c r="A1460" s="3" t="s">
        <v>3462</v>
      </c>
    </row>
    <row r="1461">
      <c r="A1461" s="3" t="s">
        <v>3463</v>
      </c>
    </row>
    <row r="1462">
      <c r="A1462" s="3" t="s">
        <v>3464</v>
      </c>
    </row>
    <row r="1463">
      <c r="A1463" s="3" t="s">
        <v>3465</v>
      </c>
    </row>
    <row r="1464">
      <c r="A1464" s="3" t="s">
        <v>344</v>
      </c>
    </row>
    <row r="1465">
      <c r="A1465" s="3" t="s">
        <v>3466</v>
      </c>
    </row>
    <row r="1466">
      <c r="A1466" s="3" t="s">
        <v>3467</v>
      </c>
    </row>
    <row r="1467">
      <c r="A1467" s="3" t="s">
        <v>3468</v>
      </c>
    </row>
    <row r="1468">
      <c r="A1468" s="3" t="s">
        <v>3469</v>
      </c>
    </row>
    <row r="1469">
      <c r="A1469" s="3" t="s">
        <v>3470</v>
      </c>
    </row>
    <row r="1470">
      <c r="A1470" s="3" t="s">
        <v>3471</v>
      </c>
    </row>
    <row r="1471">
      <c r="A1471" s="3" t="s">
        <v>3472</v>
      </c>
    </row>
    <row r="1472">
      <c r="A1472" s="3" t="s">
        <v>3473</v>
      </c>
    </row>
    <row r="1473">
      <c r="A1473" s="3" t="s">
        <v>3474</v>
      </c>
    </row>
    <row r="1474">
      <c r="A1474" s="3" t="s">
        <v>3475</v>
      </c>
    </row>
    <row r="1475">
      <c r="A1475" s="3" t="s">
        <v>3476</v>
      </c>
    </row>
    <row r="1476">
      <c r="A1476" s="3" t="s">
        <v>3477</v>
      </c>
    </row>
    <row r="1477">
      <c r="A1477" s="3" t="s">
        <v>3478</v>
      </c>
    </row>
    <row r="1478">
      <c r="A1478" s="3" t="s">
        <v>3479</v>
      </c>
    </row>
    <row r="1479">
      <c r="A1479" s="3" t="s">
        <v>3480</v>
      </c>
    </row>
    <row r="1480">
      <c r="A1480" s="3" t="s">
        <v>3481</v>
      </c>
    </row>
    <row r="1481">
      <c r="A1481" s="3" t="s">
        <v>3482</v>
      </c>
    </row>
    <row r="1482">
      <c r="A1482" s="3" t="s">
        <v>3483</v>
      </c>
    </row>
    <row r="1483">
      <c r="A1483" s="3" t="s">
        <v>3484</v>
      </c>
    </row>
    <row r="1484">
      <c r="A1484" s="3" t="s">
        <v>3485</v>
      </c>
    </row>
    <row r="1485">
      <c r="A1485" s="3" t="s">
        <v>3486</v>
      </c>
    </row>
    <row r="1486">
      <c r="A1486" s="3" t="s">
        <v>3487</v>
      </c>
    </row>
    <row r="1487">
      <c r="A1487" s="3" t="s">
        <v>3488</v>
      </c>
    </row>
    <row r="1488">
      <c r="A1488" s="3" t="s">
        <v>3489</v>
      </c>
    </row>
    <row r="1489">
      <c r="A1489" s="3" t="s">
        <v>3490</v>
      </c>
    </row>
    <row r="1490">
      <c r="A1490" s="3" t="s">
        <v>3491</v>
      </c>
    </row>
    <row r="1491">
      <c r="A1491" s="3" t="s">
        <v>3492</v>
      </c>
    </row>
    <row r="1492">
      <c r="A1492" s="3" t="s">
        <v>3493</v>
      </c>
    </row>
    <row r="1493">
      <c r="A1493" s="3" t="s">
        <v>532</v>
      </c>
    </row>
    <row r="1494">
      <c r="A1494" s="3" t="s">
        <v>3494</v>
      </c>
    </row>
    <row r="1495">
      <c r="A1495" s="3" t="s">
        <v>935</v>
      </c>
    </row>
    <row r="1496">
      <c r="A1496" s="3" t="s">
        <v>1511</v>
      </c>
    </row>
    <row r="1497">
      <c r="A1497" s="3" t="s">
        <v>3495</v>
      </c>
    </row>
    <row r="1498">
      <c r="A1498" s="3" t="s">
        <v>1131</v>
      </c>
    </row>
    <row r="1499">
      <c r="A1499" s="3" t="s">
        <v>3496</v>
      </c>
    </row>
    <row r="1500">
      <c r="A1500" s="3" t="s">
        <v>3497</v>
      </c>
    </row>
    <row r="1501">
      <c r="A1501" s="3" t="s">
        <v>1392</v>
      </c>
    </row>
    <row r="1502">
      <c r="A1502" s="3" t="s">
        <v>3498</v>
      </c>
    </row>
    <row r="1503">
      <c r="A1503" s="3" t="s">
        <v>3499</v>
      </c>
    </row>
    <row r="1504">
      <c r="A1504" s="3" t="s">
        <v>3500</v>
      </c>
    </row>
    <row r="1505">
      <c r="A1505" s="3" t="s">
        <v>3501</v>
      </c>
    </row>
    <row r="1506">
      <c r="A1506" s="3" t="s">
        <v>3502</v>
      </c>
    </row>
    <row r="1507">
      <c r="A1507" s="3" t="s">
        <v>3503</v>
      </c>
    </row>
    <row r="1508">
      <c r="A1508" s="3" t="s">
        <v>3504</v>
      </c>
    </row>
    <row r="1509">
      <c r="A1509" s="3" t="s">
        <v>3505</v>
      </c>
    </row>
    <row r="1510">
      <c r="A1510" s="3" t="s">
        <v>3506</v>
      </c>
    </row>
    <row r="1511">
      <c r="A1511" s="3" t="s">
        <v>3507</v>
      </c>
    </row>
    <row r="1512">
      <c r="A1512" s="3" t="s">
        <v>104</v>
      </c>
    </row>
    <row r="1513">
      <c r="A1513" s="3" t="s">
        <v>3508</v>
      </c>
    </row>
    <row r="1514">
      <c r="A1514" s="3" t="s">
        <v>3509</v>
      </c>
    </row>
    <row r="1515">
      <c r="A1515" s="3" t="s">
        <v>3510</v>
      </c>
    </row>
    <row r="1516">
      <c r="A1516" s="3" t="s">
        <v>3511</v>
      </c>
    </row>
    <row r="1517">
      <c r="A1517" s="3" t="s">
        <v>3512</v>
      </c>
    </row>
    <row r="1518">
      <c r="A1518" s="3" t="s">
        <v>3513</v>
      </c>
    </row>
    <row r="1519">
      <c r="A1519" s="3" t="s">
        <v>3514</v>
      </c>
    </row>
    <row r="1520">
      <c r="A1520" s="3" t="s">
        <v>3515</v>
      </c>
    </row>
    <row r="1521">
      <c r="A1521" s="3" t="s">
        <v>3516</v>
      </c>
    </row>
    <row r="1522">
      <c r="A1522" s="3" t="s">
        <v>3517</v>
      </c>
    </row>
    <row r="1523">
      <c r="A1523" s="3" t="s">
        <v>3518</v>
      </c>
    </row>
    <row r="1524">
      <c r="A1524" s="3" t="s">
        <v>3519</v>
      </c>
    </row>
    <row r="1525">
      <c r="A1525" s="3" t="s">
        <v>3520</v>
      </c>
    </row>
    <row r="1526">
      <c r="A1526" s="3" t="s">
        <v>3521</v>
      </c>
    </row>
    <row r="1527">
      <c r="A1527" s="3" t="s">
        <v>1472</v>
      </c>
    </row>
    <row r="1528">
      <c r="A1528" s="3" t="s">
        <v>3522</v>
      </c>
    </row>
    <row r="1529">
      <c r="A1529" s="3" t="s">
        <v>3523</v>
      </c>
    </row>
    <row r="1530">
      <c r="A1530" s="3" t="s">
        <v>3524</v>
      </c>
    </row>
    <row r="1531">
      <c r="A1531" s="3" t="s">
        <v>3525</v>
      </c>
    </row>
    <row r="1532">
      <c r="A1532" s="3" t="s">
        <v>3526</v>
      </c>
    </row>
    <row r="1533">
      <c r="A1533" s="3" t="s">
        <v>3527</v>
      </c>
    </row>
    <row r="1534">
      <c r="A1534" s="3" t="s">
        <v>1037</v>
      </c>
    </row>
    <row r="1535">
      <c r="A1535" s="3" t="s">
        <v>3528</v>
      </c>
    </row>
    <row r="1536">
      <c r="A1536" s="3" t="s">
        <v>3529</v>
      </c>
    </row>
    <row r="1537">
      <c r="A1537" s="3" t="s">
        <v>3530</v>
      </c>
    </row>
    <row r="1538">
      <c r="A1538" s="3" t="s">
        <v>3531</v>
      </c>
    </row>
    <row r="1539">
      <c r="A1539" s="3" t="s">
        <v>3532</v>
      </c>
    </row>
    <row r="1540">
      <c r="A1540" s="3" t="s">
        <v>3533</v>
      </c>
    </row>
    <row r="1541">
      <c r="A1541" s="3" t="s">
        <v>3534</v>
      </c>
    </row>
    <row r="1542">
      <c r="A1542" s="3" t="s">
        <v>3535</v>
      </c>
    </row>
    <row r="1543">
      <c r="A1543" s="3" t="s">
        <v>1741</v>
      </c>
    </row>
    <row r="1544">
      <c r="A1544" s="3" t="s">
        <v>3536</v>
      </c>
    </row>
    <row r="1545">
      <c r="A1545" s="3" t="s">
        <v>3537</v>
      </c>
    </row>
    <row r="1546">
      <c r="A1546" s="3" t="s">
        <v>3538</v>
      </c>
    </row>
    <row r="1547">
      <c r="A1547" s="3" t="s">
        <v>3539</v>
      </c>
    </row>
    <row r="1548">
      <c r="A1548" s="3" t="s">
        <v>3540</v>
      </c>
    </row>
    <row r="1549">
      <c r="A1549" s="3" t="s">
        <v>3541</v>
      </c>
    </row>
    <row r="1550">
      <c r="A1550" s="3" t="s">
        <v>3542</v>
      </c>
    </row>
    <row r="1551">
      <c r="A1551" s="3" t="s">
        <v>3543</v>
      </c>
    </row>
    <row r="1552">
      <c r="A1552" s="3" t="s">
        <v>3544</v>
      </c>
    </row>
    <row r="1553">
      <c r="A1553" s="3" t="s">
        <v>3545</v>
      </c>
    </row>
    <row r="1554">
      <c r="A1554" s="3" t="s">
        <v>3546</v>
      </c>
    </row>
    <row r="1555">
      <c r="A1555" s="3" t="s">
        <v>1161</v>
      </c>
    </row>
    <row r="1556">
      <c r="A1556" s="3" t="s">
        <v>3547</v>
      </c>
    </row>
    <row r="1557">
      <c r="A1557" s="3" t="s">
        <v>3548</v>
      </c>
    </row>
    <row r="1558">
      <c r="A1558" s="3" t="s">
        <v>3549</v>
      </c>
    </row>
    <row r="1559">
      <c r="A1559" s="3" t="s">
        <v>3550</v>
      </c>
    </row>
    <row r="1560">
      <c r="A1560" s="3" t="s">
        <v>3551</v>
      </c>
    </row>
    <row r="1561">
      <c r="A1561" s="3" t="s">
        <v>3552</v>
      </c>
    </row>
    <row r="1562">
      <c r="A1562" s="3" t="s">
        <v>3553</v>
      </c>
    </row>
    <row r="1563">
      <c r="A1563" s="3" t="s">
        <v>3554</v>
      </c>
    </row>
    <row r="1564">
      <c r="A1564" s="3" t="s">
        <v>3555</v>
      </c>
    </row>
    <row r="1565">
      <c r="A1565" s="3" t="s">
        <v>338</v>
      </c>
    </row>
    <row r="1566">
      <c r="A1566" s="3" t="s">
        <v>3556</v>
      </c>
    </row>
    <row r="1567">
      <c r="A1567" s="3" t="s">
        <v>3557</v>
      </c>
    </row>
    <row r="1568">
      <c r="A1568" s="3" t="s">
        <v>3558</v>
      </c>
    </row>
    <row r="1569">
      <c r="A1569" s="3" t="s">
        <v>3559</v>
      </c>
    </row>
    <row r="1570">
      <c r="A1570" s="3" t="s">
        <v>3560</v>
      </c>
    </row>
    <row r="1571">
      <c r="A1571" s="3" t="s">
        <v>3561</v>
      </c>
    </row>
    <row r="1572">
      <c r="A1572" s="3" t="s">
        <v>3562</v>
      </c>
    </row>
    <row r="1573">
      <c r="A1573" s="3" t="s">
        <v>3563</v>
      </c>
    </row>
    <row r="1574">
      <c r="A1574" s="3" t="s">
        <v>3564</v>
      </c>
    </row>
    <row r="1575">
      <c r="A1575" s="3" t="s">
        <v>3565</v>
      </c>
    </row>
    <row r="1576">
      <c r="A1576" s="3" t="s">
        <v>3566</v>
      </c>
    </row>
    <row r="1577">
      <c r="A1577" s="3" t="s">
        <v>3567</v>
      </c>
    </row>
    <row r="1578">
      <c r="A1578" s="3" t="s">
        <v>3568</v>
      </c>
    </row>
    <row r="1579">
      <c r="A1579" s="3" t="s">
        <v>3569</v>
      </c>
    </row>
    <row r="1580">
      <c r="A1580" s="3" t="s">
        <v>3570</v>
      </c>
    </row>
    <row r="1581">
      <c r="A1581" s="3" t="s">
        <v>3571</v>
      </c>
    </row>
    <row r="1582">
      <c r="A1582" s="3" t="s">
        <v>3572</v>
      </c>
    </row>
    <row r="1583">
      <c r="A1583" s="3" t="s">
        <v>3573</v>
      </c>
    </row>
    <row r="1584">
      <c r="A1584" s="3" t="s">
        <v>3574</v>
      </c>
    </row>
    <row r="1585">
      <c r="A1585" s="3" t="s">
        <v>3575</v>
      </c>
    </row>
    <row r="1586">
      <c r="A1586" s="3" t="s">
        <v>505</v>
      </c>
    </row>
    <row r="1587">
      <c r="A1587" s="3" t="s">
        <v>3576</v>
      </c>
    </row>
    <row r="1588">
      <c r="A1588" s="3" t="s">
        <v>3577</v>
      </c>
    </row>
    <row r="1589">
      <c r="A1589" s="3" t="s">
        <v>3578</v>
      </c>
    </row>
    <row r="1590">
      <c r="A1590" s="3" t="s">
        <v>3579</v>
      </c>
    </row>
    <row r="1591">
      <c r="A1591" s="3" t="s">
        <v>1313</v>
      </c>
    </row>
    <row r="1592">
      <c r="A1592" s="3" t="s">
        <v>3580</v>
      </c>
    </row>
    <row r="1593">
      <c r="A1593" s="3" t="s">
        <v>3581</v>
      </c>
    </row>
    <row r="1594">
      <c r="A1594" s="3" t="s">
        <v>621</v>
      </c>
    </row>
    <row r="1595">
      <c r="A1595" s="3" t="s">
        <v>3582</v>
      </c>
    </row>
    <row r="1596">
      <c r="A1596" s="3" t="s">
        <v>3583</v>
      </c>
    </row>
    <row r="1597">
      <c r="A1597" s="3" t="s">
        <v>688</v>
      </c>
    </row>
    <row r="1598">
      <c r="A1598" s="3" t="s">
        <v>3584</v>
      </c>
    </row>
    <row r="1599">
      <c r="A1599" s="3" t="s">
        <v>3585</v>
      </c>
    </row>
    <row r="1600">
      <c r="A1600" s="3" t="s">
        <v>3586</v>
      </c>
    </row>
    <row r="1601">
      <c r="A1601" s="3" t="s">
        <v>3587</v>
      </c>
    </row>
    <row r="1602">
      <c r="A1602" s="3" t="s">
        <v>3588</v>
      </c>
    </row>
    <row r="1603">
      <c r="A1603" s="3" t="s">
        <v>3589</v>
      </c>
    </row>
    <row r="1604">
      <c r="A1604" s="3" t="s">
        <v>3590</v>
      </c>
    </row>
    <row r="1605">
      <c r="A1605" s="3" t="s">
        <v>719</v>
      </c>
    </row>
    <row r="1606">
      <c r="A1606" s="3" t="s">
        <v>3591</v>
      </c>
    </row>
    <row r="1607">
      <c r="A1607" s="3" t="s">
        <v>1240</v>
      </c>
    </row>
    <row r="1608">
      <c r="A1608" s="3" t="s">
        <v>1677</v>
      </c>
    </row>
    <row r="1609">
      <c r="A1609" s="3" t="s">
        <v>3592</v>
      </c>
    </row>
    <row r="1610">
      <c r="A1610" s="3" t="s">
        <v>3593</v>
      </c>
    </row>
    <row r="1611">
      <c r="A1611" s="3" t="s">
        <v>3594</v>
      </c>
    </row>
    <row r="1612">
      <c r="A1612" s="3" t="s">
        <v>3595</v>
      </c>
    </row>
    <row r="1613">
      <c r="A1613" s="3" t="s">
        <v>3596</v>
      </c>
    </row>
    <row r="1614">
      <c r="A1614" s="3" t="s">
        <v>3597</v>
      </c>
    </row>
    <row r="1615">
      <c r="A1615" s="3" t="s">
        <v>3598</v>
      </c>
    </row>
    <row r="1616">
      <c r="A1616" s="3" t="s">
        <v>3599</v>
      </c>
    </row>
    <row r="1617">
      <c r="A1617" s="3" t="s">
        <v>3600</v>
      </c>
    </row>
    <row r="1618">
      <c r="A1618" s="3" t="s">
        <v>3601</v>
      </c>
    </row>
    <row r="1619">
      <c r="A1619" s="3" t="s">
        <v>3602</v>
      </c>
    </row>
    <row r="1620">
      <c r="A1620" s="3" t="s">
        <v>3603</v>
      </c>
    </row>
    <row r="1621">
      <c r="A1621" s="3" t="s">
        <v>1649</v>
      </c>
    </row>
    <row r="1622">
      <c r="A1622" s="3" t="s">
        <v>3604</v>
      </c>
    </row>
    <row r="1623">
      <c r="A1623" s="3" t="s">
        <v>3605</v>
      </c>
    </row>
    <row r="1624">
      <c r="A1624" s="3" t="s">
        <v>3606</v>
      </c>
    </row>
    <row r="1625">
      <c r="A1625" s="3" t="s">
        <v>435</v>
      </c>
    </row>
    <row r="1626">
      <c r="A1626" s="3" t="s">
        <v>3607</v>
      </c>
    </row>
    <row r="1627">
      <c r="A1627" s="3" t="s">
        <v>3608</v>
      </c>
    </row>
    <row r="1628">
      <c r="A1628" s="3" t="s">
        <v>3609</v>
      </c>
    </row>
    <row r="1629">
      <c r="A1629" s="3" t="s">
        <v>3610</v>
      </c>
    </row>
    <row r="1630">
      <c r="A1630" s="3" t="s">
        <v>1252</v>
      </c>
    </row>
    <row r="1631">
      <c r="A1631" s="3" t="s">
        <v>3611</v>
      </c>
    </row>
    <row r="1632">
      <c r="A1632" s="3" t="s">
        <v>3612</v>
      </c>
    </row>
    <row r="1633">
      <c r="A1633" s="3" t="s">
        <v>3613</v>
      </c>
    </row>
    <row r="1634">
      <c r="A1634" s="3" t="s">
        <v>3614</v>
      </c>
    </row>
    <row r="1635">
      <c r="A1635" s="3" t="s">
        <v>3615</v>
      </c>
    </row>
    <row r="1636">
      <c r="A1636" s="3" t="s">
        <v>3616</v>
      </c>
    </row>
    <row r="1637">
      <c r="A1637" s="3" t="s">
        <v>3617</v>
      </c>
    </row>
    <row r="1638">
      <c r="A1638" s="3" t="s">
        <v>3618</v>
      </c>
    </row>
    <row r="1639">
      <c r="A1639" s="3" t="s">
        <v>3619</v>
      </c>
    </row>
    <row r="1640">
      <c r="A1640" s="3" t="s">
        <v>3620</v>
      </c>
    </row>
    <row r="1641">
      <c r="A1641" s="3" t="s">
        <v>3621</v>
      </c>
    </row>
    <row r="1642">
      <c r="A1642" s="3" t="s">
        <v>3622</v>
      </c>
    </row>
    <row r="1643">
      <c r="A1643" s="3" t="s">
        <v>3623</v>
      </c>
    </row>
    <row r="1644">
      <c r="A1644" s="3" t="s">
        <v>3624</v>
      </c>
    </row>
    <row r="1645">
      <c r="A1645" s="3" t="s">
        <v>3625</v>
      </c>
    </row>
    <row r="1646">
      <c r="A1646" s="3" t="s">
        <v>3626</v>
      </c>
    </row>
    <row r="1647">
      <c r="A1647" s="3" t="s">
        <v>3627</v>
      </c>
    </row>
    <row r="1648">
      <c r="A1648" s="3" t="s">
        <v>3628</v>
      </c>
    </row>
    <row r="1649">
      <c r="A1649" s="3" t="s">
        <v>3629</v>
      </c>
    </row>
    <row r="1650">
      <c r="A1650" s="3" t="s">
        <v>3630</v>
      </c>
    </row>
    <row r="1651">
      <c r="A1651" s="3" t="s">
        <v>3631</v>
      </c>
    </row>
    <row r="1652">
      <c r="A1652" s="3" t="s">
        <v>3632</v>
      </c>
    </row>
    <row r="1653">
      <c r="A1653" s="3" t="s">
        <v>3633</v>
      </c>
    </row>
    <row r="1654">
      <c r="A1654" s="3" t="s">
        <v>3634</v>
      </c>
    </row>
    <row r="1655">
      <c r="A1655" s="3" t="s">
        <v>3635</v>
      </c>
    </row>
    <row r="1656">
      <c r="A1656" s="3" t="s">
        <v>3636</v>
      </c>
    </row>
    <row r="1657">
      <c r="A1657" s="3" t="s">
        <v>3637</v>
      </c>
    </row>
    <row r="1658">
      <c r="A1658" s="3" t="s">
        <v>3638</v>
      </c>
    </row>
    <row r="1659">
      <c r="A1659" s="3" t="s">
        <v>3639</v>
      </c>
    </row>
    <row r="1660">
      <c r="A1660" s="3" t="s">
        <v>3640</v>
      </c>
    </row>
    <row r="1661">
      <c r="A1661" s="3" t="s">
        <v>3641</v>
      </c>
    </row>
    <row r="1662">
      <c r="A1662" s="3" t="s">
        <v>3642</v>
      </c>
    </row>
    <row r="1663">
      <c r="A1663" s="3" t="s">
        <v>3643</v>
      </c>
    </row>
    <row r="1664">
      <c r="A1664" s="3" t="s">
        <v>3644</v>
      </c>
    </row>
    <row r="1665">
      <c r="A1665" s="3" t="s">
        <v>3645</v>
      </c>
    </row>
    <row r="1666">
      <c r="A1666" s="3" t="s">
        <v>3646</v>
      </c>
    </row>
    <row r="1667">
      <c r="A1667" s="3" t="s">
        <v>3647</v>
      </c>
    </row>
    <row r="1668">
      <c r="A1668" s="3" t="s">
        <v>3648</v>
      </c>
    </row>
    <row r="1669">
      <c r="A1669" s="3" t="s">
        <v>3649</v>
      </c>
    </row>
    <row r="1670">
      <c r="A1670" s="3" t="s">
        <v>3650</v>
      </c>
    </row>
    <row r="1671">
      <c r="A1671" s="3" t="s">
        <v>3651</v>
      </c>
    </row>
    <row r="1672">
      <c r="A1672" s="3" t="s">
        <v>3652</v>
      </c>
    </row>
    <row r="1673">
      <c r="A1673" s="3" t="s">
        <v>3653</v>
      </c>
    </row>
    <row r="1674">
      <c r="A1674" s="3" t="s">
        <v>3654</v>
      </c>
    </row>
    <row r="1675">
      <c r="A1675" s="3" t="s">
        <v>3655</v>
      </c>
    </row>
    <row r="1676">
      <c r="A1676" s="3" t="s">
        <v>3656</v>
      </c>
    </row>
    <row r="1677">
      <c r="A1677" s="3" t="s">
        <v>3657</v>
      </c>
    </row>
    <row r="1678">
      <c r="A1678" s="3" t="s">
        <v>914</v>
      </c>
    </row>
    <row r="1679">
      <c r="A1679" s="3" t="s">
        <v>3658</v>
      </c>
    </row>
    <row r="1680">
      <c r="A1680" s="3" t="s">
        <v>3659</v>
      </c>
    </row>
    <row r="1681">
      <c r="A1681" s="3" t="s">
        <v>3660</v>
      </c>
    </row>
    <row r="1682">
      <c r="A1682" s="3" t="s">
        <v>3661</v>
      </c>
    </row>
    <row r="1683">
      <c r="A1683" s="3" t="s">
        <v>3662</v>
      </c>
    </row>
    <row r="1684">
      <c r="A1684" s="3" t="s">
        <v>3663</v>
      </c>
    </row>
    <row r="1685">
      <c r="A1685" s="3" t="s">
        <v>3664</v>
      </c>
    </row>
    <row r="1686">
      <c r="A1686" s="3" t="s">
        <v>3665</v>
      </c>
    </row>
    <row r="1687">
      <c r="A1687" s="3" t="s">
        <v>3666</v>
      </c>
    </row>
    <row r="1688">
      <c r="A1688" s="3" t="s">
        <v>3667</v>
      </c>
    </row>
    <row r="1689">
      <c r="A1689" s="3" t="s">
        <v>3668</v>
      </c>
    </row>
    <row r="1690">
      <c r="A1690" s="3" t="s">
        <v>3669</v>
      </c>
    </row>
    <row r="1691">
      <c r="A1691" s="3" t="s">
        <v>3670</v>
      </c>
    </row>
    <row r="1692">
      <c r="A1692" s="3" t="s">
        <v>3671</v>
      </c>
    </row>
    <row r="1693">
      <c r="A1693" s="3" t="s">
        <v>3672</v>
      </c>
    </row>
    <row r="1694">
      <c r="A1694" s="3" t="s">
        <v>3673</v>
      </c>
    </row>
    <row r="1695">
      <c r="A1695" s="3" t="s">
        <v>3674</v>
      </c>
    </row>
    <row r="1696">
      <c r="A1696" s="3" t="s">
        <v>3675</v>
      </c>
    </row>
    <row r="1697">
      <c r="A1697" s="3" t="s">
        <v>3676</v>
      </c>
    </row>
    <row r="1698">
      <c r="A1698" s="3" t="s">
        <v>3677</v>
      </c>
    </row>
    <row r="1699">
      <c r="A1699" s="3" t="s">
        <v>3678</v>
      </c>
    </row>
    <row r="1700">
      <c r="A1700" s="3" t="s">
        <v>3679</v>
      </c>
    </row>
    <row r="1701">
      <c r="A1701" s="3" t="s">
        <v>1792</v>
      </c>
    </row>
    <row r="1702">
      <c r="A1702" s="3" t="s">
        <v>3680</v>
      </c>
    </row>
    <row r="1703">
      <c r="A1703" s="3" t="s">
        <v>3681</v>
      </c>
    </row>
    <row r="1704">
      <c r="A1704" s="3" t="s">
        <v>3682</v>
      </c>
    </row>
    <row r="1705">
      <c r="A1705" s="3" t="s">
        <v>3683</v>
      </c>
    </row>
    <row r="1706">
      <c r="A1706" s="3" t="s">
        <v>3684</v>
      </c>
    </row>
    <row r="1707">
      <c r="A1707" s="3" t="s">
        <v>3685</v>
      </c>
    </row>
    <row r="1708">
      <c r="A1708" s="3" t="s">
        <v>3686</v>
      </c>
    </row>
    <row r="1709">
      <c r="A1709" s="3" t="s">
        <v>3687</v>
      </c>
    </row>
    <row r="1710">
      <c r="A1710" s="3" t="s">
        <v>3688</v>
      </c>
    </row>
    <row r="1711">
      <c r="A1711" s="3" t="s">
        <v>3689</v>
      </c>
    </row>
    <row r="1712">
      <c r="A1712" s="3" t="s">
        <v>3690</v>
      </c>
    </row>
    <row r="1713">
      <c r="A1713" s="3" t="s">
        <v>3691</v>
      </c>
    </row>
    <row r="1714">
      <c r="A1714" s="3" t="s">
        <v>3692</v>
      </c>
    </row>
    <row r="1715">
      <c r="A1715" s="3" t="s">
        <v>1785</v>
      </c>
    </row>
    <row r="1716">
      <c r="A1716" s="3" t="s">
        <v>3693</v>
      </c>
    </row>
    <row r="1717">
      <c r="A1717" s="3" t="s">
        <v>3694</v>
      </c>
    </row>
    <row r="1718">
      <c r="A1718" s="3" t="s">
        <v>3695</v>
      </c>
    </row>
    <row r="1719">
      <c r="A1719" s="3" t="s">
        <v>3696</v>
      </c>
    </row>
    <row r="1720">
      <c r="A1720" s="3" t="s">
        <v>3697</v>
      </c>
    </row>
    <row r="1721">
      <c r="A1721" s="3" t="s">
        <v>3698</v>
      </c>
    </row>
    <row r="1722">
      <c r="A1722" s="3" t="s">
        <v>3699</v>
      </c>
    </row>
    <row r="1723">
      <c r="A1723" s="3" t="s">
        <v>3700</v>
      </c>
    </row>
    <row r="1724">
      <c r="A1724" s="3" t="s">
        <v>3701</v>
      </c>
    </row>
    <row r="1725">
      <c r="A1725" s="3" t="s">
        <v>3702</v>
      </c>
    </row>
    <row r="1726">
      <c r="A1726" s="3" t="s">
        <v>3703</v>
      </c>
    </row>
    <row r="1727">
      <c r="A1727" s="3" t="s">
        <v>3704</v>
      </c>
    </row>
    <row r="1728">
      <c r="A1728" s="3" t="s">
        <v>3705</v>
      </c>
    </row>
    <row r="1729">
      <c r="A1729" s="3" t="s">
        <v>1469</v>
      </c>
    </row>
    <row r="1730">
      <c r="A1730" s="3" t="s">
        <v>416</v>
      </c>
    </row>
    <row r="1731">
      <c r="A1731" s="3" t="s">
        <v>3706</v>
      </c>
    </row>
    <row r="1732">
      <c r="A1732" s="3" t="s">
        <v>3707</v>
      </c>
    </row>
    <row r="1733">
      <c r="A1733" s="3" t="s">
        <v>3708</v>
      </c>
    </row>
    <row r="1734">
      <c r="A1734" s="3" t="s">
        <v>502</v>
      </c>
    </row>
    <row r="1735">
      <c r="A1735" s="3" t="s">
        <v>3709</v>
      </c>
    </row>
    <row r="1736">
      <c r="A1736" s="3" t="s">
        <v>3710</v>
      </c>
    </row>
    <row r="1737">
      <c r="A1737" s="3" t="s">
        <v>3711</v>
      </c>
    </row>
    <row r="1738">
      <c r="A1738" s="3" t="s">
        <v>3712</v>
      </c>
    </row>
    <row r="1739">
      <c r="A1739" s="3" t="s">
        <v>859</v>
      </c>
    </row>
    <row r="1740">
      <c r="A1740" s="3" t="s">
        <v>3713</v>
      </c>
    </row>
    <row r="1741">
      <c r="A1741" s="3" t="s">
        <v>1266</v>
      </c>
    </row>
    <row r="1742">
      <c r="A1742" s="3" t="s">
        <v>3714</v>
      </c>
    </row>
    <row r="1743">
      <c r="A1743" s="3" t="s">
        <v>3715</v>
      </c>
    </row>
    <row r="1744">
      <c r="A1744" s="3" t="s">
        <v>3716</v>
      </c>
    </row>
    <row r="1745">
      <c r="A1745" s="3" t="s">
        <v>3717</v>
      </c>
    </row>
    <row r="1746">
      <c r="A1746" s="3" t="s">
        <v>3718</v>
      </c>
    </row>
    <row r="1747">
      <c r="A1747" s="3" t="s">
        <v>3719</v>
      </c>
    </row>
    <row r="1748">
      <c r="A1748" s="3" t="s">
        <v>3720</v>
      </c>
    </row>
    <row r="1749">
      <c r="A1749" s="3" t="s">
        <v>3721</v>
      </c>
    </row>
    <row r="1750">
      <c r="A1750" s="3" t="s">
        <v>3722</v>
      </c>
    </row>
    <row r="1751">
      <c r="A1751" s="3" t="s">
        <v>3723</v>
      </c>
    </row>
    <row r="1752">
      <c r="A1752" s="3" t="s">
        <v>3724</v>
      </c>
    </row>
    <row r="1753">
      <c r="A1753" s="3" t="s">
        <v>3725</v>
      </c>
    </row>
    <row r="1754">
      <c r="A1754" s="3" t="s">
        <v>3726</v>
      </c>
    </row>
    <row r="1755">
      <c r="A1755" s="3" t="s">
        <v>3727</v>
      </c>
    </row>
    <row r="1756">
      <c r="A1756" s="3" t="s">
        <v>3728</v>
      </c>
    </row>
    <row r="1757">
      <c r="A1757" s="3" t="s">
        <v>3729</v>
      </c>
    </row>
    <row r="1758">
      <c r="A1758" s="3" t="s">
        <v>3730</v>
      </c>
    </row>
    <row r="1759">
      <c r="A1759" s="3" t="s">
        <v>3731</v>
      </c>
    </row>
    <row r="1760">
      <c r="A1760" s="3" t="s">
        <v>3732</v>
      </c>
    </row>
    <row r="1761">
      <c r="A1761" s="3" t="s">
        <v>3733</v>
      </c>
    </row>
    <row r="1762">
      <c r="A1762" s="3" t="s">
        <v>3734</v>
      </c>
    </row>
    <row r="1763">
      <c r="A1763" s="3" t="s">
        <v>3735</v>
      </c>
    </row>
    <row r="1764">
      <c r="A1764" s="3" t="s">
        <v>3736</v>
      </c>
    </row>
    <row r="1765">
      <c r="A1765" s="3" t="s">
        <v>42</v>
      </c>
    </row>
    <row r="1766">
      <c r="A1766" s="3" t="s">
        <v>3737</v>
      </c>
    </row>
    <row r="1767">
      <c r="A1767" s="3" t="s">
        <v>3738</v>
      </c>
    </row>
    <row r="1768">
      <c r="A1768" s="3" t="s">
        <v>3739</v>
      </c>
    </row>
    <row r="1769">
      <c r="A1769" s="3" t="s">
        <v>3740</v>
      </c>
    </row>
    <row r="1770">
      <c r="A1770" s="3" t="s">
        <v>3741</v>
      </c>
    </row>
    <row r="1771">
      <c r="A1771" s="3" t="s">
        <v>431</v>
      </c>
    </row>
    <row r="1772">
      <c r="A1772" s="3" t="s">
        <v>3742</v>
      </c>
    </row>
    <row r="1773">
      <c r="A1773" s="3" t="s">
        <v>3743</v>
      </c>
    </row>
    <row r="1774">
      <c r="A1774" s="3" t="s">
        <v>3744</v>
      </c>
    </row>
    <row r="1775">
      <c r="A1775" s="3" t="s">
        <v>3745</v>
      </c>
    </row>
    <row r="1776">
      <c r="A1776" s="3" t="s">
        <v>3746</v>
      </c>
    </row>
    <row r="1777">
      <c r="A1777" s="3" t="s">
        <v>3747</v>
      </c>
    </row>
    <row r="1778">
      <c r="A1778" s="3" t="s">
        <v>3748</v>
      </c>
    </row>
    <row r="1779">
      <c r="A1779" s="3" t="s">
        <v>3749</v>
      </c>
    </row>
    <row r="1780">
      <c r="A1780" s="3" t="s">
        <v>3750</v>
      </c>
    </row>
    <row r="1781">
      <c r="A1781" s="3" t="s">
        <v>3751</v>
      </c>
    </row>
    <row r="1782">
      <c r="A1782" s="3" t="s">
        <v>3752</v>
      </c>
    </row>
    <row r="1783">
      <c r="A1783" s="3" t="s">
        <v>3753</v>
      </c>
    </row>
    <row r="1784">
      <c r="A1784" s="3" t="s">
        <v>3754</v>
      </c>
    </row>
    <row r="1785">
      <c r="A1785" s="3" t="s">
        <v>3755</v>
      </c>
    </row>
    <row r="1786">
      <c r="A1786" s="3" t="s">
        <v>3756</v>
      </c>
    </row>
    <row r="1787">
      <c r="A1787" s="3" t="s">
        <v>3757</v>
      </c>
    </row>
    <row r="1788">
      <c r="A1788" s="3" t="s">
        <v>3758</v>
      </c>
    </row>
    <row r="1789">
      <c r="A1789" s="3" t="s">
        <v>3759</v>
      </c>
    </row>
    <row r="1790">
      <c r="A1790" s="3" t="s">
        <v>3760</v>
      </c>
    </row>
    <row r="1791">
      <c r="A1791" s="3" t="s">
        <v>3761</v>
      </c>
    </row>
    <row r="1792">
      <c r="A1792" s="3" t="s">
        <v>3762</v>
      </c>
    </row>
    <row r="1793">
      <c r="A1793" s="3" t="s">
        <v>3763</v>
      </c>
    </row>
    <row r="1794">
      <c r="A1794" s="3" t="s">
        <v>3764</v>
      </c>
    </row>
    <row r="1795">
      <c r="A1795" s="3" t="s">
        <v>3765</v>
      </c>
    </row>
    <row r="1796">
      <c r="A1796" s="3" t="s">
        <v>3766</v>
      </c>
    </row>
    <row r="1797">
      <c r="A1797" s="3" t="s">
        <v>3767</v>
      </c>
    </row>
    <row r="1798">
      <c r="A1798" s="3" t="s">
        <v>3768</v>
      </c>
    </row>
    <row r="1799">
      <c r="A1799" s="3" t="s">
        <v>848</v>
      </c>
    </row>
    <row r="1800">
      <c r="A1800" s="3" t="s">
        <v>3769</v>
      </c>
    </row>
    <row r="1801">
      <c r="A1801" s="3" t="s">
        <v>3770</v>
      </c>
    </row>
    <row r="1802">
      <c r="A1802" s="3" t="s">
        <v>3771</v>
      </c>
    </row>
    <row r="1803">
      <c r="A1803" s="3" t="s">
        <v>600</v>
      </c>
    </row>
    <row r="1804">
      <c r="A1804" s="3" t="s">
        <v>3772</v>
      </c>
    </row>
    <row r="1805">
      <c r="A1805" s="3" t="s">
        <v>3773</v>
      </c>
    </row>
    <row r="1806">
      <c r="A1806" s="3" t="s">
        <v>3774</v>
      </c>
    </row>
    <row r="1807">
      <c r="A1807" s="3" t="s">
        <v>3775</v>
      </c>
    </row>
    <row r="1808">
      <c r="A1808" s="3" t="s">
        <v>3776</v>
      </c>
    </row>
    <row r="1809">
      <c r="A1809" s="3" t="s">
        <v>1098</v>
      </c>
    </row>
    <row r="1810">
      <c r="A1810" s="3" t="s">
        <v>3777</v>
      </c>
    </row>
    <row r="1811">
      <c r="A1811" s="3" t="s">
        <v>3778</v>
      </c>
    </row>
    <row r="1812">
      <c r="A1812" s="3" t="s">
        <v>3779</v>
      </c>
    </row>
    <row r="1813">
      <c r="A1813" s="3" t="s">
        <v>3780</v>
      </c>
    </row>
    <row r="1814">
      <c r="A1814" s="3" t="s">
        <v>3781</v>
      </c>
    </row>
    <row r="1815">
      <c r="A1815" s="3" t="s">
        <v>3782</v>
      </c>
    </row>
    <row r="1816">
      <c r="A1816" s="3" t="s">
        <v>1622</v>
      </c>
    </row>
    <row r="1817">
      <c r="A1817" s="3" t="s">
        <v>3783</v>
      </c>
    </row>
    <row r="1818">
      <c r="A1818" s="3" t="s">
        <v>3784</v>
      </c>
    </row>
    <row r="1819">
      <c r="A1819" s="3" t="s">
        <v>3785</v>
      </c>
    </row>
    <row r="1820">
      <c r="A1820" s="3" t="s">
        <v>3786</v>
      </c>
    </row>
    <row r="1821">
      <c r="A1821" s="3" t="s">
        <v>3787</v>
      </c>
    </row>
    <row r="1822">
      <c r="A1822" s="3" t="s">
        <v>3788</v>
      </c>
    </row>
    <row r="1823">
      <c r="A1823" s="3" t="s">
        <v>3789</v>
      </c>
    </row>
    <row r="1824">
      <c r="A1824" s="3" t="s">
        <v>3790</v>
      </c>
    </row>
    <row r="1825">
      <c r="A1825" s="3" t="s">
        <v>3791</v>
      </c>
    </row>
    <row r="1826">
      <c r="A1826" s="3" t="s">
        <v>3792</v>
      </c>
    </row>
    <row r="1827">
      <c r="A1827" s="3" t="s">
        <v>3793</v>
      </c>
    </row>
    <row r="1828">
      <c r="A1828" s="3" t="s">
        <v>1506</v>
      </c>
    </row>
    <row r="1829">
      <c r="A1829" s="3" t="s">
        <v>3794</v>
      </c>
    </row>
    <row r="1830">
      <c r="A1830" s="3" t="s">
        <v>3795</v>
      </c>
    </row>
    <row r="1831">
      <c r="A1831" s="3" t="s">
        <v>3796</v>
      </c>
    </row>
    <row r="1832">
      <c r="A1832" s="3" t="s">
        <v>3797</v>
      </c>
    </row>
    <row r="1833">
      <c r="A1833" s="3" t="s">
        <v>3798</v>
      </c>
    </row>
    <row r="1834">
      <c r="A1834" s="3" t="s">
        <v>3799</v>
      </c>
    </row>
    <row r="1835">
      <c r="A1835" s="3" t="s">
        <v>3800</v>
      </c>
    </row>
    <row r="1836">
      <c r="A1836" s="3" t="s">
        <v>3801</v>
      </c>
    </row>
    <row r="1837">
      <c r="A1837" s="3" t="s">
        <v>3802</v>
      </c>
    </row>
    <row r="1838">
      <c r="A1838" s="3" t="s">
        <v>3803</v>
      </c>
    </row>
    <row r="1839">
      <c r="A1839" s="3" t="s">
        <v>3804</v>
      </c>
    </row>
    <row r="1840">
      <c r="A1840" s="3" t="s">
        <v>3805</v>
      </c>
    </row>
    <row r="1841">
      <c r="A1841" s="3" t="s">
        <v>3806</v>
      </c>
    </row>
    <row r="1842">
      <c r="A1842" s="3" t="s">
        <v>3807</v>
      </c>
    </row>
    <row r="1843">
      <c r="A1843" s="3" t="s">
        <v>3808</v>
      </c>
    </row>
    <row r="1844">
      <c r="A1844" s="3" t="s">
        <v>1068</v>
      </c>
    </row>
    <row r="1845">
      <c r="A1845" s="3" t="s">
        <v>3809</v>
      </c>
    </row>
    <row r="1846">
      <c r="A1846" s="3" t="s">
        <v>3810</v>
      </c>
    </row>
    <row r="1847">
      <c r="A1847" s="3" t="s">
        <v>3811</v>
      </c>
    </row>
    <row r="1848">
      <c r="A1848" s="3" t="s">
        <v>3812</v>
      </c>
    </row>
    <row r="1849">
      <c r="A1849" s="3" t="s">
        <v>3813</v>
      </c>
    </row>
    <row r="1850">
      <c r="A1850" s="3" t="s">
        <v>3814</v>
      </c>
    </row>
    <row r="1851">
      <c r="A1851" s="3" t="s">
        <v>3815</v>
      </c>
    </row>
    <row r="1852">
      <c r="A1852" s="3" t="s">
        <v>3816</v>
      </c>
    </row>
    <row r="1853">
      <c r="A1853" s="3" t="s">
        <v>3817</v>
      </c>
    </row>
    <row r="1854">
      <c r="A1854" s="3" t="s">
        <v>3818</v>
      </c>
    </row>
    <row r="1855">
      <c r="A1855" s="3" t="s">
        <v>3819</v>
      </c>
    </row>
    <row r="1856">
      <c r="A1856" s="3" t="s">
        <v>3820</v>
      </c>
    </row>
    <row r="1857">
      <c r="A1857" s="3" t="s">
        <v>3821</v>
      </c>
    </row>
    <row r="1858">
      <c r="A1858" s="3" t="s">
        <v>3822</v>
      </c>
    </row>
    <row r="1859">
      <c r="A1859" s="3" t="s">
        <v>3823</v>
      </c>
    </row>
    <row r="1860">
      <c r="A1860" s="3" t="s">
        <v>3824</v>
      </c>
    </row>
    <row r="1861">
      <c r="A1861" s="3" t="s">
        <v>3825</v>
      </c>
    </row>
    <row r="1862">
      <c r="A1862" s="3" t="s">
        <v>3826</v>
      </c>
    </row>
    <row r="1863">
      <c r="A1863" s="3" t="s">
        <v>438</v>
      </c>
    </row>
    <row r="1864">
      <c r="A1864" s="3" t="s">
        <v>3827</v>
      </c>
    </row>
    <row r="1865">
      <c r="A1865" s="3" t="s">
        <v>3828</v>
      </c>
    </row>
    <row r="1866">
      <c r="A1866" s="3" t="s">
        <v>3829</v>
      </c>
    </row>
    <row r="1867">
      <c r="A1867" s="3" t="s">
        <v>3830</v>
      </c>
    </row>
    <row r="1868">
      <c r="A1868" s="3" t="s">
        <v>3831</v>
      </c>
    </row>
    <row r="1869">
      <c r="A1869" s="3" t="s">
        <v>3832</v>
      </c>
    </row>
    <row r="1870">
      <c r="A1870" s="3" t="s">
        <v>3833</v>
      </c>
    </row>
    <row r="1871">
      <c r="A1871" s="3" t="s">
        <v>3834</v>
      </c>
    </row>
    <row r="1872">
      <c r="A1872" s="3" t="s">
        <v>3835</v>
      </c>
    </row>
    <row r="1873">
      <c r="A1873" s="3" t="s">
        <v>3836</v>
      </c>
    </row>
    <row r="1874">
      <c r="A1874" s="3" t="s">
        <v>3837</v>
      </c>
    </row>
    <row r="1875">
      <c r="A1875" s="3" t="s">
        <v>3838</v>
      </c>
    </row>
    <row r="1876">
      <c r="A1876" s="3" t="s">
        <v>3839</v>
      </c>
    </row>
    <row r="1877">
      <c r="A1877" s="3" t="s">
        <v>3840</v>
      </c>
    </row>
    <row r="1878">
      <c r="A1878" s="3" t="s">
        <v>1065</v>
      </c>
    </row>
    <row r="1879">
      <c r="A1879" s="3" t="s">
        <v>3841</v>
      </c>
    </row>
    <row r="1880">
      <c r="A1880" s="3" t="s">
        <v>3842</v>
      </c>
    </row>
    <row r="1881">
      <c r="A1881" s="3" t="s">
        <v>3843</v>
      </c>
    </row>
    <row r="1882">
      <c r="A1882" s="3" t="s">
        <v>3844</v>
      </c>
    </row>
    <row r="1883">
      <c r="A1883" s="3" t="s">
        <v>3845</v>
      </c>
    </row>
    <row r="1884">
      <c r="A1884" s="3" t="s">
        <v>3846</v>
      </c>
    </row>
    <row r="1885">
      <c r="A1885" s="3" t="s">
        <v>3847</v>
      </c>
    </row>
    <row r="1886">
      <c r="A1886" s="3" t="s">
        <v>3848</v>
      </c>
    </row>
    <row r="1887">
      <c r="A1887" s="3" t="s">
        <v>3849</v>
      </c>
    </row>
    <row r="1888">
      <c r="A1888" s="3" t="s">
        <v>3850</v>
      </c>
    </row>
    <row r="1889">
      <c r="A1889" s="3" t="s">
        <v>3851</v>
      </c>
    </row>
    <row r="1890">
      <c r="A1890" s="3" t="s">
        <v>3852</v>
      </c>
    </row>
    <row r="1891">
      <c r="A1891" s="3" t="s">
        <v>3853</v>
      </c>
    </row>
    <row r="1892">
      <c r="A1892" s="3" t="s">
        <v>3854</v>
      </c>
    </row>
    <row r="1893">
      <c r="A1893" s="3" t="s">
        <v>3855</v>
      </c>
    </row>
    <row r="1894">
      <c r="A1894" s="3" t="s">
        <v>694</v>
      </c>
    </row>
    <row r="1895">
      <c r="A1895" s="3" t="s">
        <v>3856</v>
      </c>
    </row>
    <row r="1896">
      <c r="A1896" s="3" t="s">
        <v>3857</v>
      </c>
    </row>
    <row r="1897">
      <c r="A1897" s="3" t="s">
        <v>1179</v>
      </c>
    </row>
    <row r="1898">
      <c r="A1898" s="3" t="s">
        <v>3858</v>
      </c>
    </row>
    <row r="1899">
      <c r="A1899" s="3" t="s">
        <v>3859</v>
      </c>
    </row>
    <row r="1900">
      <c r="A1900" s="3" t="s">
        <v>3860</v>
      </c>
    </row>
    <row r="1901">
      <c r="A1901" s="3" t="s">
        <v>3861</v>
      </c>
    </row>
    <row r="1902">
      <c r="A1902" s="3" t="s">
        <v>3862</v>
      </c>
    </row>
    <row r="1903">
      <c r="A1903" s="3" t="s">
        <v>3863</v>
      </c>
    </row>
    <row r="1904">
      <c r="A1904" s="3" t="s">
        <v>3864</v>
      </c>
    </row>
    <row r="1905">
      <c r="A1905" s="3" t="s">
        <v>3865</v>
      </c>
    </row>
    <row r="1906">
      <c r="A1906" s="3" t="s">
        <v>3866</v>
      </c>
    </row>
    <row r="1907">
      <c r="A1907" s="3" t="s">
        <v>3867</v>
      </c>
    </row>
    <row r="1908">
      <c r="A1908" s="3" t="s">
        <v>3868</v>
      </c>
    </row>
    <row r="1909">
      <c r="A1909" s="3" t="s">
        <v>3869</v>
      </c>
    </row>
    <row r="1910">
      <c r="A1910" s="3" t="s">
        <v>3870</v>
      </c>
    </row>
    <row r="1911">
      <c r="A1911" s="3" t="s">
        <v>3871</v>
      </c>
    </row>
    <row r="1912">
      <c r="A1912" s="3" t="s">
        <v>3872</v>
      </c>
    </row>
    <row r="1913">
      <c r="A1913" s="3" t="s">
        <v>3873</v>
      </c>
    </row>
    <row r="1914">
      <c r="A1914" s="3" t="s">
        <v>3874</v>
      </c>
    </row>
    <row r="1915">
      <c r="A1915" s="3" t="s">
        <v>3875</v>
      </c>
    </row>
    <row r="1916">
      <c r="A1916" s="3" t="s">
        <v>3876</v>
      </c>
    </row>
    <row r="1917">
      <c r="A1917" s="3" t="s">
        <v>3877</v>
      </c>
    </row>
    <row r="1918">
      <c r="A1918" s="3" t="s">
        <v>3878</v>
      </c>
    </row>
    <row r="1919">
      <c r="A1919" s="3" t="s">
        <v>3879</v>
      </c>
    </row>
    <row r="1920">
      <c r="A1920" s="3" t="s">
        <v>3880</v>
      </c>
    </row>
    <row r="1921">
      <c r="A1921" s="3" t="s">
        <v>3881</v>
      </c>
    </row>
    <row r="1922">
      <c r="A1922" s="3" t="s">
        <v>3882</v>
      </c>
    </row>
    <row r="1923">
      <c r="A1923" s="3" t="s">
        <v>3883</v>
      </c>
    </row>
    <row r="1924">
      <c r="A1924" s="3" t="s">
        <v>3884</v>
      </c>
    </row>
    <row r="1925">
      <c r="A1925" s="3" t="s">
        <v>3885</v>
      </c>
    </row>
    <row r="1926">
      <c r="A1926" s="3" t="s">
        <v>3886</v>
      </c>
    </row>
    <row r="1927">
      <c r="A1927" s="3" t="s">
        <v>3887</v>
      </c>
    </row>
    <row r="1928">
      <c r="A1928" s="3" t="s">
        <v>3888</v>
      </c>
    </row>
    <row r="1929">
      <c r="A1929" s="3" t="s">
        <v>3889</v>
      </c>
    </row>
    <row r="1930">
      <c r="A1930" s="3" t="s">
        <v>216</v>
      </c>
    </row>
    <row r="1931">
      <c r="A1931" s="3" t="s">
        <v>3890</v>
      </c>
    </row>
    <row r="1932">
      <c r="A1932" s="3" t="s">
        <v>3891</v>
      </c>
    </row>
    <row r="1933">
      <c r="A1933" s="3" t="s">
        <v>3892</v>
      </c>
    </row>
    <row r="1934">
      <c r="A1934" s="3" t="s">
        <v>3893</v>
      </c>
    </row>
    <row r="1935">
      <c r="A1935" s="3" t="s">
        <v>3894</v>
      </c>
    </row>
    <row r="1936">
      <c r="A1936" s="3" t="s">
        <v>3895</v>
      </c>
    </row>
    <row r="1937">
      <c r="A1937" s="3" t="s">
        <v>3896</v>
      </c>
    </row>
    <row r="1938">
      <c r="A1938" s="3" t="s">
        <v>3897</v>
      </c>
    </row>
    <row r="1939">
      <c r="A1939" s="3" t="s">
        <v>3898</v>
      </c>
    </row>
    <row r="1940">
      <c r="A1940" s="3" t="s">
        <v>3899</v>
      </c>
    </row>
    <row r="1941">
      <c r="A1941" s="3" t="s">
        <v>3900</v>
      </c>
    </row>
    <row r="1942">
      <c r="A1942" s="3" t="s">
        <v>3901</v>
      </c>
    </row>
    <row r="1943">
      <c r="A1943" s="3" t="s">
        <v>3902</v>
      </c>
    </row>
    <row r="1944">
      <c r="A1944" s="3" t="s">
        <v>3903</v>
      </c>
    </row>
    <row r="1945">
      <c r="A1945" s="3" t="s">
        <v>3904</v>
      </c>
    </row>
    <row r="1946">
      <c r="A1946" s="3" t="s">
        <v>3905</v>
      </c>
    </row>
    <row r="1947">
      <c r="A1947" s="3" t="s">
        <v>3906</v>
      </c>
    </row>
    <row r="1948">
      <c r="A1948" s="3" t="s">
        <v>3907</v>
      </c>
    </row>
    <row r="1949">
      <c r="A1949" s="3" t="s">
        <v>3908</v>
      </c>
    </row>
    <row r="1950">
      <c r="A1950" s="3" t="s">
        <v>3909</v>
      </c>
    </row>
    <row r="1951">
      <c r="A1951" s="3" t="s">
        <v>3910</v>
      </c>
    </row>
    <row r="1952">
      <c r="A1952" s="3" t="s">
        <v>3911</v>
      </c>
    </row>
    <row r="1953">
      <c r="A1953" s="3" t="s">
        <v>3912</v>
      </c>
    </row>
    <row r="1954">
      <c r="A1954" s="3" t="s">
        <v>3913</v>
      </c>
    </row>
    <row r="1955">
      <c r="A1955" s="3" t="s">
        <v>3914</v>
      </c>
    </row>
    <row r="1956">
      <c r="A1956" s="3" t="s">
        <v>3915</v>
      </c>
    </row>
    <row r="1957">
      <c r="A1957" s="3" t="s">
        <v>3916</v>
      </c>
    </row>
    <row r="1958">
      <c r="A1958" s="3" t="s">
        <v>3917</v>
      </c>
    </row>
    <row r="1959">
      <c r="A1959" s="3" t="s">
        <v>3918</v>
      </c>
    </row>
    <row r="1960">
      <c r="A1960" s="3" t="s">
        <v>3919</v>
      </c>
    </row>
    <row r="1961">
      <c r="A1961" s="3" t="s">
        <v>3920</v>
      </c>
    </row>
    <row r="1962">
      <c r="A1962" s="3" t="s">
        <v>3921</v>
      </c>
    </row>
    <row r="1963">
      <c r="A1963" s="3" t="s">
        <v>3922</v>
      </c>
    </row>
    <row r="1964">
      <c r="A1964" s="3" t="s">
        <v>3923</v>
      </c>
    </row>
    <row r="1965">
      <c r="A1965" s="3" t="s">
        <v>3924</v>
      </c>
    </row>
    <row r="1966">
      <c r="A1966" s="3" t="s">
        <v>3925</v>
      </c>
    </row>
    <row r="1967">
      <c r="A1967" s="3" t="s">
        <v>3926</v>
      </c>
    </row>
    <row r="1968">
      <c r="A1968" s="3" t="s">
        <v>3927</v>
      </c>
    </row>
    <row r="1969">
      <c r="A1969" s="3" t="s">
        <v>3928</v>
      </c>
    </row>
    <row r="1970">
      <c r="A1970" s="3" t="s">
        <v>3929</v>
      </c>
    </row>
    <row r="1971">
      <c r="A1971" s="3" t="s">
        <v>3930</v>
      </c>
    </row>
    <row r="1972">
      <c r="A1972" s="3" t="s">
        <v>3931</v>
      </c>
    </row>
    <row r="1973">
      <c r="A1973" s="3" t="s">
        <v>3932</v>
      </c>
    </row>
    <row r="1974">
      <c r="A1974" s="3" t="s">
        <v>3933</v>
      </c>
    </row>
    <row r="1975">
      <c r="A1975" s="3" t="s">
        <v>3934</v>
      </c>
    </row>
    <row r="1976">
      <c r="A1976" s="3" t="s">
        <v>3935</v>
      </c>
    </row>
    <row r="1977">
      <c r="A1977" s="3" t="s">
        <v>3936</v>
      </c>
    </row>
    <row r="1978">
      <c r="A1978" s="3" t="s">
        <v>3937</v>
      </c>
    </row>
    <row r="1979">
      <c r="A1979" s="3" t="s">
        <v>3938</v>
      </c>
    </row>
    <row r="1980">
      <c r="A1980" s="3" t="s">
        <v>3939</v>
      </c>
    </row>
    <row r="1981">
      <c r="A1981" s="3" t="s">
        <v>3940</v>
      </c>
    </row>
    <row r="1982">
      <c r="A1982" s="3" t="s">
        <v>3941</v>
      </c>
    </row>
    <row r="1983">
      <c r="A1983" s="3" t="s">
        <v>3942</v>
      </c>
    </row>
    <row r="1984">
      <c r="A1984" s="3" t="s">
        <v>3943</v>
      </c>
    </row>
    <row r="1985">
      <c r="A1985" s="3" t="s">
        <v>3944</v>
      </c>
    </row>
    <row r="1986">
      <c r="A1986" s="3" t="s">
        <v>3945</v>
      </c>
    </row>
    <row r="1987">
      <c r="A1987" s="3" t="s">
        <v>3946</v>
      </c>
    </row>
    <row r="1988">
      <c r="A1988" s="3" t="s">
        <v>3947</v>
      </c>
    </row>
    <row r="1989">
      <c r="A1989" s="3" t="s">
        <v>3948</v>
      </c>
    </row>
    <row r="1990">
      <c r="A1990" s="3" t="s">
        <v>3949</v>
      </c>
    </row>
    <row r="1991">
      <c r="A1991" s="3" t="s">
        <v>3950</v>
      </c>
    </row>
    <row r="1992">
      <c r="A1992" s="3" t="s">
        <v>1582</v>
      </c>
    </row>
    <row r="1993">
      <c r="A1993" s="3" t="s">
        <v>535</v>
      </c>
    </row>
    <row r="1994">
      <c r="A1994" s="3" t="s">
        <v>3951</v>
      </c>
    </row>
    <row r="1995">
      <c r="A1995" s="3" t="s">
        <v>3952</v>
      </c>
    </row>
    <row r="1996">
      <c r="A1996" s="3" t="s">
        <v>3953</v>
      </c>
    </row>
    <row r="1997">
      <c r="A1997" s="3" t="s">
        <v>3954</v>
      </c>
    </row>
    <row r="1998">
      <c r="A1998" s="3" t="s">
        <v>3955</v>
      </c>
    </row>
    <row r="1999">
      <c r="A1999" s="3" t="s">
        <v>3956</v>
      </c>
    </row>
    <row r="2000">
      <c r="A2000" s="3" t="s">
        <v>1108</v>
      </c>
    </row>
    <row r="2001">
      <c r="A2001" s="3" t="s">
        <v>3957</v>
      </c>
    </row>
    <row r="2002">
      <c r="A2002" s="3" t="s">
        <v>3958</v>
      </c>
    </row>
    <row r="2003">
      <c r="A2003" s="3" t="s">
        <v>3959</v>
      </c>
    </row>
    <row r="2004">
      <c r="A2004" s="3" t="s">
        <v>885</v>
      </c>
    </row>
    <row r="2005">
      <c r="A2005" s="3" t="s">
        <v>3960</v>
      </c>
    </row>
    <row r="2006">
      <c r="A2006" s="3" t="s">
        <v>1200</v>
      </c>
    </row>
    <row r="2007">
      <c r="A2007" s="3" t="s">
        <v>3961</v>
      </c>
    </row>
    <row r="2008">
      <c r="A2008" s="3" t="s">
        <v>3962</v>
      </c>
    </row>
    <row r="2009">
      <c r="A2009" s="3" t="s">
        <v>3963</v>
      </c>
    </row>
    <row r="2010">
      <c r="A2010" s="3" t="s">
        <v>3964</v>
      </c>
    </row>
    <row r="2011">
      <c r="A2011" s="3" t="s">
        <v>3965</v>
      </c>
    </row>
    <row r="2012">
      <c r="A2012" s="3" t="s">
        <v>3966</v>
      </c>
    </row>
    <row r="2013">
      <c r="A2013" s="3" t="s">
        <v>3967</v>
      </c>
    </row>
    <row r="2014">
      <c r="A2014" s="3" t="s">
        <v>3968</v>
      </c>
    </row>
    <row r="2015">
      <c r="A2015" s="3" t="s">
        <v>3969</v>
      </c>
    </row>
    <row r="2016">
      <c r="A2016" s="3" t="s">
        <v>3970</v>
      </c>
    </row>
    <row r="2017">
      <c r="A2017" s="3" t="s">
        <v>3971</v>
      </c>
    </row>
    <row r="2018">
      <c r="A2018" s="3" t="s">
        <v>3972</v>
      </c>
    </row>
    <row r="2019">
      <c r="A2019" s="3" t="s">
        <v>3973</v>
      </c>
    </row>
    <row r="2020">
      <c r="A2020" s="3" t="s">
        <v>3974</v>
      </c>
    </row>
    <row r="2021">
      <c r="A2021" s="3" t="s">
        <v>3975</v>
      </c>
    </row>
    <row r="2022">
      <c r="A2022" s="3" t="s">
        <v>3976</v>
      </c>
    </row>
    <row r="2023">
      <c r="A2023" s="3" t="s">
        <v>3977</v>
      </c>
    </row>
    <row r="2024">
      <c r="A2024" s="3" t="s">
        <v>3978</v>
      </c>
    </row>
    <row r="2025">
      <c r="A2025" s="3" t="s">
        <v>3979</v>
      </c>
    </row>
    <row r="2026">
      <c r="A2026" s="3" t="s">
        <v>450</v>
      </c>
    </row>
    <row r="2027">
      <c r="A2027" s="3" t="s">
        <v>3980</v>
      </c>
    </row>
    <row r="2028">
      <c r="A2028" s="3" t="s">
        <v>3981</v>
      </c>
    </row>
    <row r="2029">
      <c r="A2029" s="3" t="s">
        <v>3982</v>
      </c>
    </row>
    <row r="2030">
      <c r="A2030" s="3" t="s">
        <v>3983</v>
      </c>
    </row>
    <row r="2031">
      <c r="A2031" s="3" t="s">
        <v>3984</v>
      </c>
    </row>
    <row r="2032">
      <c r="A2032" s="3" t="s">
        <v>3985</v>
      </c>
    </row>
    <row r="2033">
      <c r="A2033" s="3" t="s">
        <v>3986</v>
      </c>
    </row>
    <row r="2034">
      <c r="A2034" s="3" t="s">
        <v>3987</v>
      </c>
    </row>
    <row r="2035">
      <c r="A2035" s="3" t="s">
        <v>3988</v>
      </c>
    </row>
    <row r="2036">
      <c r="A2036" s="3" t="s">
        <v>1370</v>
      </c>
    </row>
    <row r="2037">
      <c r="A2037" s="3" t="s">
        <v>3989</v>
      </c>
    </row>
    <row r="2038">
      <c r="A2038" s="3" t="s">
        <v>3990</v>
      </c>
    </row>
    <row r="2039">
      <c r="A2039" s="3" t="s">
        <v>3991</v>
      </c>
    </row>
    <row r="2040">
      <c r="A2040" s="3" t="s">
        <v>3992</v>
      </c>
    </row>
    <row r="2041">
      <c r="A2041" s="3" t="s">
        <v>3993</v>
      </c>
    </row>
    <row r="2042">
      <c r="A2042" s="3" t="s">
        <v>1762</v>
      </c>
    </row>
    <row r="2043">
      <c r="A2043" s="3" t="s">
        <v>1134</v>
      </c>
    </row>
    <row r="2044">
      <c r="A2044" s="3" t="s">
        <v>3994</v>
      </c>
    </row>
    <row r="2045">
      <c r="A2045" s="3" t="s">
        <v>3995</v>
      </c>
    </row>
    <row r="2046">
      <c r="A2046" s="3" t="s">
        <v>3996</v>
      </c>
    </row>
    <row r="2047">
      <c r="A2047" s="3" t="s">
        <v>3997</v>
      </c>
    </row>
    <row r="2048">
      <c r="A2048" s="3" t="s">
        <v>3998</v>
      </c>
    </row>
    <row r="2049">
      <c r="A2049" s="3" t="s">
        <v>3999</v>
      </c>
    </row>
    <row r="2050">
      <c r="A2050" s="3" t="s">
        <v>4000</v>
      </c>
    </row>
    <row r="2051">
      <c r="A2051" s="3" t="s">
        <v>4001</v>
      </c>
    </row>
    <row r="2052">
      <c r="A2052" s="3" t="s">
        <v>4002</v>
      </c>
    </row>
    <row r="2053">
      <c r="A2053" s="3" t="s">
        <v>4003</v>
      </c>
    </row>
    <row r="2054">
      <c r="A2054" s="3" t="s">
        <v>4004</v>
      </c>
    </row>
    <row r="2055">
      <c r="A2055" s="3" t="s">
        <v>4005</v>
      </c>
    </row>
    <row r="2056">
      <c r="A2056" s="3" t="s">
        <v>4006</v>
      </c>
    </row>
    <row r="2057">
      <c r="A2057" s="3" t="s">
        <v>4007</v>
      </c>
    </row>
    <row r="2058">
      <c r="A2058" s="3" t="s">
        <v>4008</v>
      </c>
    </row>
    <row r="2059">
      <c r="A2059" s="3" t="s">
        <v>4009</v>
      </c>
    </row>
    <row r="2060">
      <c r="A2060" s="3" t="s">
        <v>4010</v>
      </c>
    </row>
    <row r="2061">
      <c r="A2061" s="3" t="s">
        <v>749</v>
      </c>
    </row>
    <row r="2062">
      <c r="A2062" s="3" t="s">
        <v>4011</v>
      </c>
    </row>
    <row r="2063">
      <c r="A2063" s="3" t="s">
        <v>4012</v>
      </c>
    </row>
    <row r="2064">
      <c r="A2064" s="3" t="s">
        <v>4013</v>
      </c>
    </row>
    <row r="2065">
      <c r="A2065" s="3" t="s">
        <v>4014</v>
      </c>
    </row>
    <row r="2066">
      <c r="A2066" s="3" t="s">
        <v>4015</v>
      </c>
    </row>
    <row r="2067">
      <c r="A2067" s="3" t="s">
        <v>1055</v>
      </c>
    </row>
    <row r="2068">
      <c r="A2068" s="3" t="s">
        <v>4016</v>
      </c>
    </row>
    <row r="2069">
      <c r="A2069" s="3" t="s">
        <v>4017</v>
      </c>
    </row>
    <row r="2070">
      <c r="A2070" s="3" t="s">
        <v>4018</v>
      </c>
    </row>
    <row r="2071">
      <c r="A2071" s="3" t="s">
        <v>4019</v>
      </c>
    </row>
    <row r="2072">
      <c r="A2072" s="3" t="s">
        <v>4020</v>
      </c>
    </row>
    <row r="2073">
      <c r="A2073" s="3" t="s">
        <v>4021</v>
      </c>
    </row>
    <row r="2074">
      <c r="A2074" s="3" t="s">
        <v>4022</v>
      </c>
    </row>
    <row r="2075">
      <c r="A2075" s="3" t="s">
        <v>4023</v>
      </c>
    </row>
    <row r="2076">
      <c r="A2076" s="3" t="s">
        <v>4024</v>
      </c>
    </row>
    <row r="2077">
      <c r="A2077" s="3" t="s">
        <v>4025</v>
      </c>
    </row>
    <row r="2078">
      <c r="A2078" s="3" t="s">
        <v>4026</v>
      </c>
    </row>
    <row r="2079">
      <c r="A2079" s="3" t="s">
        <v>4027</v>
      </c>
    </row>
    <row r="2080">
      <c r="A2080" s="3" t="s">
        <v>4028</v>
      </c>
    </row>
    <row r="2081">
      <c r="A2081" s="3" t="s">
        <v>4029</v>
      </c>
    </row>
    <row r="2082">
      <c r="A2082" s="3" t="s">
        <v>4030</v>
      </c>
    </row>
    <row r="2083">
      <c r="A2083" s="3" t="s">
        <v>4031</v>
      </c>
    </row>
    <row r="2084">
      <c r="A2084" s="3" t="s">
        <v>4032</v>
      </c>
    </row>
    <row r="2085">
      <c r="A2085" s="3" t="s">
        <v>4033</v>
      </c>
    </row>
    <row r="2086">
      <c r="A2086" s="3" t="s">
        <v>4034</v>
      </c>
    </row>
    <row r="2087">
      <c r="A2087" s="3" t="s">
        <v>4035</v>
      </c>
    </row>
    <row r="2088">
      <c r="A2088" s="3" t="s">
        <v>4036</v>
      </c>
    </row>
    <row r="2089">
      <c r="A2089" s="3" t="s">
        <v>4037</v>
      </c>
    </row>
    <row r="2090">
      <c r="A2090" s="3" t="s">
        <v>4038</v>
      </c>
    </row>
    <row r="2091">
      <c r="A2091" s="3" t="s">
        <v>4039</v>
      </c>
    </row>
    <row r="2092">
      <c r="A2092" s="3" t="s">
        <v>4040</v>
      </c>
    </row>
    <row r="2093">
      <c r="A2093" s="3" t="s">
        <v>4041</v>
      </c>
    </row>
    <row r="2094">
      <c r="A2094" s="3" t="s">
        <v>4042</v>
      </c>
    </row>
    <row r="2095">
      <c r="A2095" s="3" t="s">
        <v>350</v>
      </c>
    </row>
    <row r="2096">
      <c r="A2096" s="3" t="s">
        <v>4043</v>
      </c>
    </row>
    <row r="2097">
      <c r="A2097" s="3" t="s">
        <v>4044</v>
      </c>
    </row>
    <row r="2098">
      <c r="A2098" s="3" t="s">
        <v>4045</v>
      </c>
    </row>
    <row r="2099">
      <c r="A2099" s="3" t="s">
        <v>4046</v>
      </c>
    </row>
    <row r="2100">
      <c r="A2100" s="3" t="s">
        <v>4047</v>
      </c>
    </row>
    <row r="2101">
      <c r="A2101" s="3" t="s">
        <v>4048</v>
      </c>
    </row>
    <row r="2102">
      <c r="A2102" s="3" t="s">
        <v>4049</v>
      </c>
    </row>
    <row r="2103">
      <c r="A2103" s="3" t="s">
        <v>4050</v>
      </c>
    </row>
    <row r="2104">
      <c r="A2104" s="3" t="s">
        <v>4051</v>
      </c>
    </row>
    <row r="2105">
      <c r="A2105" s="3" t="s">
        <v>4052</v>
      </c>
    </row>
    <row r="2106">
      <c r="A2106" s="3" t="s">
        <v>4053</v>
      </c>
    </row>
    <row r="2107">
      <c r="A2107" s="3" t="s">
        <v>4054</v>
      </c>
    </row>
    <row r="2108">
      <c r="A2108" s="3" t="s">
        <v>4055</v>
      </c>
    </row>
    <row r="2109">
      <c r="A2109" s="3" t="s">
        <v>4056</v>
      </c>
    </row>
    <row r="2110">
      <c r="A2110" s="3" t="s">
        <v>4057</v>
      </c>
    </row>
    <row r="2111">
      <c r="A2111" s="3" t="s">
        <v>4058</v>
      </c>
    </row>
    <row r="2112">
      <c r="A2112" s="3" t="s">
        <v>4059</v>
      </c>
    </row>
    <row r="2113">
      <c r="A2113" s="3" t="s">
        <v>4060</v>
      </c>
    </row>
    <row r="2114">
      <c r="A2114" s="3" t="s">
        <v>4061</v>
      </c>
    </row>
    <row r="2115">
      <c r="A2115" s="3" t="s">
        <v>710</v>
      </c>
    </row>
    <row r="2116">
      <c r="A2116" s="3" t="s">
        <v>4062</v>
      </c>
    </row>
    <row r="2117">
      <c r="A2117" s="3" t="s">
        <v>1408</v>
      </c>
    </row>
    <row r="2118">
      <c r="A2118" s="3" t="s">
        <v>4063</v>
      </c>
    </row>
    <row r="2119">
      <c r="A2119" s="3" t="s">
        <v>4064</v>
      </c>
    </row>
    <row r="2120">
      <c r="A2120" s="3" t="s">
        <v>4065</v>
      </c>
    </row>
    <row r="2121">
      <c r="A2121" s="3" t="s">
        <v>4066</v>
      </c>
    </row>
    <row r="2122">
      <c r="A2122" s="3" t="s">
        <v>4067</v>
      </c>
    </row>
    <row r="2123">
      <c r="A2123" s="3" t="s">
        <v>4068</v>
      </c>
    </row>
    <row r="2124">
      <c r="A2124" s="3" t="s">
        <v>4069</v>
      </c>
    </row>
    <row r="2125">
      <c r="A2125" s="3" t="s">
        <v>4070</v>
      </c>
    </row>
    <row r="2126">
      <c r="A2126" s="3" t="s">
        <v>4071</v>
      </c>
    </row>
    <row r="2127">
      <c r="A2127" s="3" t="s">
        <v>4072</v>
      </c>
    </row>
    <row r="2128">
      <c r="A2128" s="3" t="s">
        <v>4073</v>
      </c>
    </row>
    <row r="2129">
      <c r="A2129" s="3" t="s">
        <v>4074</v>
      </c>
    </row>
    <row r="2130">
      <c r="A2130" s="3" t="s">
        <v>4075</v>
      </c>
    </row>
    <row r="2131">
      <c r="A2131" s="3" t="s">
        <v>4076</v>
      </c>
    </row>
    <row r="2132">
      <c r="A2132" s="3" t="s">
        <v>4077</v>
      </c>
    </row>
    <row r="2133">
      <c r="A2133" s="3" t="s">
        <v>4078</v>
      </c>
    </row>
    <row r="2134">
      <c r="A2134" s="3" t="s">
        <v>4079</v>
      </c>
    </row>
    <row r="2135">
      <c r="A2135" s="3" t="s">
        <v>1114</v>
      </c>
    </row>
    <row r="2136">
      <c r="A2136" s="3" t="s">
        <v>4080</v>
      </c>
    </row>
    <row r="2137">
      <c r="A2137" s="3" t="s">
        <v>4081</v>
      </c>
    </row>
    <row r="2138">
      <c r="A2138" s="3" t="s">
        <v>4082</v>
      </c>
    </row>
    <row r="2139">
      <c r="A2139" s="3" t="s">
        <v>4083</v>
      </c>
    </row>
    <row r="2140">
      <c r="A2140" s="3" t="s">
        <v>4084</v>
      </c>
    </row>
    <row r="2141">
      <c r="A2141" s="3" t="s">
        <v>4085</v>
      </c>
    </row>
    <row r="2142">
      <c r="A2142" s="3" t="s">
        <v>4086</v>
      </c>
    </row>
    <row r="2143">
      <c r="A2143" s="3" t="s">
        <v>4087</v>
      </c>
    </row>
    <row r="2144">
      <c r="A2144" s="3" t="s">
        <v>4088</v>
      </c>
    </row>
    <row r="2145">
      <c r="A2145" s="3" t="s">
        <v>1373</v>
      </c>
    </row>
    <row r="2146">
      <c r="A2146" s="3" t="s">
        <v>4089</v>
      </c>
    </row>
    <row r="2147">
      <c r="A2147" s="3" t="s">
        <v>4090</v>
      </c>
    </row>
    <row r="2148">
      <c r="A2148" s="3" t="s">
        <v>1182</v>
      </c>
    </row>
    <row r="2149">
      <c r="A2149" s="3" t="s">
        <v>986</v>
      </c>
    </row>
    <row r="2150">
      <c r="A2150" s="3" t="s">
        <v>4091</v>
      </c>
    </row>
    <row r="2151">
      <c r="A2151" s="3" t="s">
        <v>4092</v>
      </c>
    </row>
    <row r="2152">
      <c r="A2152" s="3" t="s">
        <v>4093</v>
      </c>
    </row>
    <row r="2153">
      <c r="A2153" s="3" t="s">
        <v>4094</v>
      </c>
    </row>
    <row r="2154">
      <c r="A2154" s="3" t="s">
        <v>1664</v>
      </c>
    </row>
    <row r="2155">
      <c r="A2155" s="3" t="s">
        <v>4095</v>
      </c>
    </row>
    <row r="2156">
      <c r="A2156" s="3" t="s">
        <v>4096</v>
      </c>
    </row>
    <row r="2157">
      <c r="A2157" s="3" t="s">
        <v>4097</v>
      </c>
    </row>
    <row r="2158">
      <c r="A2158" s="3" t="s">
        <v>4098</v>
      </c>
    </row>
    <row r="2159">
      <c r="A2159" s="3" t="s">
        <v>4099</v>
      </c>
    </row>
    <row r="2160">
      <c r="A2160" s="3" t="s">
        <v>176</v>
      </c>
    </row>
    <row r="2161">
      <c r="A2161" s="3" t="s">
        <v>4100</v>
      </c>
    </row>
    <row r="2162">
      <c r="A2162" s="3" t="s">
        <v>4101</v>
      </c>
    </row>
    <row r="2163">
      <c r="A2163" s="3" t="s">
        <v>4102</v>
      </c>
    </row>
    <row r="2164">
      <c r="A2164" s="3" t="s">
        <v>4103</v>
      </c>
    </row>
    <row r="2165">
      <c r="A2165" s="3" t="s">
        <v>685</v>
      </c>
    </row>
    <row r="2166">
      <c r="A2166" s="3" t="s">
        <v>4104</v>
      </c>
    </row>
    <row r="2167">
      <c r="A2167" s="3" t="s">
        <v>4105</v>
      </c>
    </row>
    <row r="2168">
      <c r="A2168" s="3" t="s">
        <v>4106</v>
      </c>
    </row>
    <row r="2169">
      <c r="A2169" s="3" t="s">
        <v>4107</v>
      </c>
    </row>
    <row r="2170">
      <c r="A2170" s="3" t="s">
        <v>4108</v>
      </c>
    </row>
    <row r="2171">
      <c r="A2171" s="3" t="s">
        <v>4109</v>
      </c>
    </row>
    <row r="2172">
      <c r="A2172" s="3" t="s">
        <v>4110</v>
      </c>
    </row>
    <row r="2173">
      <c r="A2173" s="3" t="s">
        <v>4111</v>
      </c>
    </row>
    <row r="2174">
      <c r="A2174" s="3" t="s">
        <v>4112</v>
      </c>
    </row>
    <row r="2175">
      <c r="A2175" s="3" t="s">
        <v>4113</v>
      </c>
    </row>
    <row r="2176">
      <c r="A2176" s="3" t="s">
        <v>4114</v>
      </c>
    </row>
    <row r="2177">
      <c r="A2177" s="3" t="s">
        <v>4115</v>
      </c>
    </row>
    <row r="2178">
      <c r="A2178" s="3" t="s">
        <v>4116</v>
      </c>
    </row>
    <row r="2179">
      <c r="A2179" s="3" t="s">
        <v>4117</v>
      </c>
    </row>
    <row r="2180">
      <c r="A2180" s="3" t="s">
        <v>4118</v>
      </c>
    </row>
    <row r="2181">
      <c r="A2181" s="3" t="s">
        <v>4119</v>
      </c>
    </row>
    <row r="2182">
      <c r="A2182" s="3" t="s">
        <v>4120</v>
      </c>
    </row>
    <row r="2183">
      <c r="A2183" s="3" t="s">
        <v>4121</v>
      </c>
    </row>
    <row r="2184">
      <c r="A2184" s="3" t="s">
        <v>4122</v>
      </c>
    </row>
    <row r="2185">
      <c r="A2185" s="3" t="s">
        <v>4123</v>
      </c>
    </row>
    <row r="2186">
      <c r="A2186" s="3" t="s">
        <v>4124</v>
      </c>
    </row>
    <row r="2187">
      <c r="A2187" s="3" t="s">
        <v>4125</v>
      </c>
    </row>
    <row r="2188">
      <c r="A2188" s="3" t="s">
        <v>4126</v>
      </c>
    </row>
    <row r="2189">
      <c r="A2189" s="3" t="s">
        <v>4127</v>
      </c>
    </row>
    <row r="2190">
      <c r="A2190" s="3" t="s">
        <v>4128</v>
      </c>
    </row>
    <row r="2191">
      <c r="A2191" s="3" t="s">
        <v>4129</v>
      </c>
    </row>
    <row r="2192">
      <c r="A2192" s="3" t="s">
        <v>4130</v>
      </c>
    </row>
    <row r="2193">
      <c r="A2193" s="3" t="s">
        <v>4131</v>
      </c>
    </row>
    <row r="2194">
      <c r="A2194" s="3" t="s">
        <v>4132</v>
      </c>
    </row>
    <row r="2195">
      <c r="A2195" s="3" t="s">
        <v>4133</v>
      </c>
    </row>
    <row r="2196">
      <c r="A2196" s="3" t="s">
        <v>4134</v>
      </c>
    </row>
    <row r="2197">
      <c r="A2197" s="3" t="s">
        <v>4135</v>
      </c>
    </row>
    <row r="2198">
      <c r="A2198" s="3" t="s">
        <v>4136</v>
      </c>
    </row>
    <row r="2199">
      <c r="A2199" s="3" t="s">
        <v>4137</v>
      </c>
    </row>
    <row r="2200">
      <c r="A2200" s="3" t="s">
        <v>4138</v>
      </c>
    </row>
    <row r="2201">
      <c r="A2201" s="3" t="s">
        <v>4139</v>
      </c>
    </row>
    <row r="2202">
      <c r="A2202" s="3" t="s">
        <v>4140</v>
      </c>
    </row>
    <row r="2203">
      <c r="A2203" s="3" t="s">
        <v>4141</v>
      </c>
    </row>
    <row r="2204">
      <c r="A2204" s="3" t="s">
        <v>4142</v>
      </c>
    </row>
    <row r="2205">
      <c r="A2205" s="3" t="s">
        <v>4143</v>
      </c>
    </row>
    <row r="2206">
      <c r="A2206" s="3" t="s">
        <v>4144</v>
      </c>
    </row>
    <row r="2207">
      <c r="A2207" s="3" t="s">
        <v>4145</v>
      </c>
    </row>
    <row r="2208">
      <c r="A2208" s="3" t="s">
        <v>4146</v>
      </c>
    </row>
    <row r="2209">
      <c r="A2209" s="3" t="s">
        <v>4147</v>
      </c>
    </row>
    <row r="2210">
      <c r="A2210" s="3" t="s">
        <v>4148</v>
      </c>
    </row>
    <row r="2211">
      <c r="A2211" s="3" t="s">
        <v>4149</v>
      </c>
    </row>
    <row r="2212">
      <c r="A2212" s="3" t="s">
        <v>4150</v>
      </c>
    </row>
    <row r="2213">
      <c r="A2213" s="3" t="s">
        <v>4151</v>
      </c>
    </row>
    <row r="2214">
      <c r="A2214" s="3" t="s">
        <v>4152</v>
      </c>
    </row>
    <row r="2215">
      <c r="A2215" s="3" t="s">
        <v>4153</v>
      </c>
    </row>
    <row r="2216">
      <c r="A2216" s="3" t="s">
        <v>4154</v>
      </c>
    </row>
    <row r="2217">
      <c r="A2217" s="3" t="s">
        <v>4155</v>
      </c>
    </row>
    <row r="2218">
      <c r="A2218" s="3" t="s">
        <v>4156</v>
      </c>
    </row>
    <row r="2219">
      <c r="A2219" s="3" t="s">
        <v>4157</v>
      </c>
    </row>
    <row r="2220">
      <c r="A2220" s="3" t="s">
        <v>4158</v>
      </c>
    </row>
    <row r="2221">
      <c r="A2221" s="3" t="s">
        <v>4159</v>
      </c>
    </row>
    <row r="2222">
      <c r="A2222" s="3" t="s">
        <v>4160</v>
      </c>
    </row>
    <row r="2223">
      <c r="A2223" s="3" t="s">
        <v>4161</v>
      </c>
    </row>
    <row r="2224">
      <c r="A2224" s="3" t="s">
        <v>4162</v>
      </c>
    </row>
    <row r="2225">
      <c r="A2225" s="3" t="s">
        <v>4163</v>
      </c>
    </row>
    <row r="2226">
      <c r="A2226" s="3" t="s">
        <v>4164</v>
      </c>
    </row>
    <row r="2227">
      <c r="A2227" s="3" t="s">
        <v>4165</v>
      </c>
    </row>
    <row r="2228">
      <c r="A2228" s="3" t="s">
        <v>4166</v>
      </c>
    </row>
    <row r="2229">
      <c r="A2229" s="3" t="s">
        <v>4167</v>
      </c>
    </row>
    <row r="2230">
      <c r="A2230" s="3" t="s">
        <v>4168</v>
      </c>
    </row>
    <row r="2231">
      <c r="A2231" s="3" t="s">
        <v>4169</v>
      </c>
    </row>
    <row r="2232">
      <c r="A2232" s="3" t="s">
        <v>4170</v>
      </c>
    </row>
    <row r="2233">
      <c r="A2233" s="3" t="s">
        <v>4171</v>
      </c>
    </row>
    <row r="2234">
      <c r="A2234" s="3" t="s">
        <v>955</v>
      </c>
    </row>
    <row r="2235">
      <c r="A2235" s="3" t="s">
        <v>4172</v>
      </c>
    </row>
    <row r="2236">
      <c r="A2236" s="3" t="s">
        <v>4173</v>
      </c>
    </row>
    <row r="2237">
      <c r="A2237" s="3" t="s">
        <v>4174</v>
      </c>
    </row>
    <row r="2238">
      <c r="A2238" s="3" t="s">
        <v>1319</v>
      </c>
    </row>
    <row r="2239">
      <c r="A2239" s="3" t="s">
        <v>4175</v>
      </c>
    </row>
    <row r="2240">
      <c r="A2240" s="3" t="s">
        <v>4176</v>
      </c>
    </row>
    <row r="2241">
      <c r="A2241" s="3" t="s">
        <v>4177</v>
      </c>
    </row>
    <row r="2242">
      <c r="A2242" s="3" t="s">
        <v>4178</v>
      </c>
    </row>
    <row r="2243">
      <c r="A2243" s="3" t="s">
        <v>4179</v>
      </c>
    </row>
    <row r="2244">
      <c r="A2244" s="3" t="s">
        <v>4180</v>
      </c>
    </row>
    <row r="2245">
      <c r="A2245" s="3" t="s">
        <v>4181</v>
      </c>
    </row>
    <row r="2246">
      <c r="A2246" s="3" t="s">
        <v>4182</v>
      </c>
    </row>
    <row r="2247">
      <c r="A2247" s="3" t="s">
        <v>4183</v>
      </c>
    </row>
    <row r="2248">
      <c r="A2248" s="3" t="s">
        <v>4184</v>
      </c>
    </row>
    <row r="2249">
      <c r="A2249" s="3" t="s">
        <v>4185</v>
      </c>
    </row>
    <row r="2250">
      <c r="A2250" s="3" t="s">
        <v>1040</v>
      </c>
    </row>
    <row r="2251">
      <c r="A2251" s="3" t="s">
        <v>4186</v>
      </c>
    </row>
    <row r="2252">
      <c r="A2252" s="3" t="s">
        <v>4187</v>
      </c>
    </row>
    <row r="2253">
      <c r="A2253" s="3" t="s">
        <v>4188</v>
      </c>
    </row>
    <row r="2254">
      <c r="A2254" s="3" t="s">
        <v>4189</v>
      </c>
    </row>
    <row r="2255">
      <c r="A2255" s="3" t="s">
        <v>4190</v>
      </c>
    </row>
    <row r="2256">
      <c r="A2256" s="3" t="s">
        <v>4191</v>
      </c>
    </row>
    <row r="2257">
      <c r="A2257" s="3" t="s">
        <v>4192</v>
      </c>
    </row>
    <row r="2258">
      <c r="A2258" s="3" t="s">
        <v>743</v>
      </c>
    </row>
    <row r="2259">
      <c r="A2259" s="3" t="s">
        <v>4193</v>
      </c>
    </row>
    <row r="2260">
      <c r="A2260" s="3" t="s">
        <v>938</v>
      </c>
    </row>
    <row r="2261">
      <c r="A2261" s="3" t="s">
        <v>4194</v>
      </c>
    </row>
    <row r="2262">
      <c r="A2262" s="3" t="s">
        <v>4195</v>
      </c>
    </row>
    <row r="2263">
      <c r="A2263" s="3" t="s">
        <v>4196</v>
      </c>
    </row>
    <row r="2264">
      <c r="A2264" s="3" t="s">
        <v>4197</v>
      </c>
    </row>
    <row r="2265">
      <c r="A2265" s="3" t="s">
        <v>4198</v>
      </c>
    </row>
    <row r="2266">
      <c r="A2266" s="3" t="s">
        <v>4199</v>
      </c>
    </row>
    <row r="2267">
      <c r="A2267" s="3" t="s">
        <v>4200</v>
      </c>
    </row>
    <row r="2268">
      <c r="A2268" s="3" t="s">
        <v>4201</v>
      </c>
    </row>
    <row r="2269">
      <c r="A2269" s="3" t="s">
        <v>4202</v>
      </c>
    </row>
    <row r="2270">
      <c r="A2270" s="3" t="s">
        <v>480</v>
      </c>
    </row>
    <row r="2271">
      <c r="A2271" s="3" t="s">
        <v>4203</v>
      </c>
    </row>
    <row r="2272">
      <c r="A2272" s="3" t="s">
        <v>1411</v>
      </c>
    </row>
    <row r="2273">
      <c r="A2273" s="3" t="s">
        <v>4204</v>
      </c>
    </row>
    <row r="2274">
      <c r="A2274" s="3" t="s">
        <v>4205</v>
      </c>
    </row>
    <row r="2275">
      <c r="A2275" s="3" t="s">
        <v>4206</v>
      </c>
    </row>
    <row r="2276">
      <c r="A2276" s="3" t="s">
        <v>4207</v>
      </c>
    </row>
    <row r="2277">
      <c r="A2277" s="3" t="s">
        <v>4208</v>
      </c>
    </row>
    <row r="2278">
      <c r="A2278" s="3" t="s">
        <v>682</v>
      </c>
    </row>
    <row r="2279">
      <c r="A2279" s="3" t="s">
        <v>827</v>
      </c>
    </row>
    <row r="2280">
      <c r="A2280" s="3" t="s">
        <v>4209</v>
      </c>
    </row>
    <row r="2281">
      <c r="A2281" s="3" t="s">
        <v>4210</v>
      </c>
    </row>
    <row r="2282">
      <c r="A2282" s="3" t="s">
        <v>4211</v>
      </c>
    </row>
    <row r="2283">
      <c r="A2283" s="3" t="s">
        <v>4212</v>
      </c>
    </row>
    <row r="2284">
      <c r="A2284" s="3" t="s">
        <v>4213</v>
      </c>
    </row>
    <row r="2285">
      <c r="A2285" s="3" t="s">
        <v>4214</v>
      </c>
    </row>
    <row r="2286">
      <c r="A2286" s="3" t="s">
        <v>4215</v>
      </c>
    </row>
    <row r="2287">
      <c r="A2287" s="3" t="s">
        <v>4216</v>
      </c>
    </row>
    <row r="2288">
      <c r="A2288" s="3" t="s">
        <v>4217</v>
      </c>
    </row>
    <row r="2289">
      <c r="A2289" s="3" t="s">
        <v>4218</v>
      </c>
    </row>
    <row r="2290">
      <c r="A2290" s="3" t="s">
        <v>4219</v>
      </c>
    </row>
    <row r="2291">
      <c r="A2291" s="3" t="s">
        <v>4220</v>
      </c>
    </row>
    <row r="2292">
      <c r="A2292" s="3" t="s">
        <v>4221</v>
      </c>
    </row>
    <row r="2293">
      <c r="A2293" s="3" t="s">
        <v>4222</v>
      </c>
    </row>
    <row r="2294">
      <c r="A2294" s="3" t="s">
        <v>4223</v>
      </c>
    </row>
    <row r="2295">
      <c r="A2295" s="3" t="s">
        <v>4224</v>
      </c>
    </row>
    <row r="2296">
      <c r="A2296" s="3" t="s">
        <v>898</v>
      </c>
    </row>
    <row r="2297">
      <c r="A2297" s="3" t="s">
        <v>4225</v>
      </c>
    </row>
    <row r="2298">
      <c r="A2298" s="3" t="s">
        <v>4226</v>
      </c>
    </row>
    <row r="2299">
      <c r="A2299" s="3" t="s">
        <v>4227</v>
      </c>
    </row>
    <row r="2300">
      <c r="A2300" s="3" t="s">
        <v>1322</v>
      </c>
    </row>
    <row r="2301">
      <c r="A2301" s="3" t="s">
        <v>4228</v>
      </c>
    </row>
    <row r="2302">
      <c r="A2302" s="3" t="s">
        <v>4229</v>
      </c>
    </row>
    <row r="2303">
      <c r="A2303" s="3" t="s">
        <v>251</v>
      </c>
    </row>
    <row r="2304">
      <c r="A2304" s="3" t="s">
        <v>4230</v>
      </c>
    </row>
    <row r="2305">
      <c r="A2305" s="3" t="s">
        <v>4231</v>
      </c>
    </row>
    <row r="2306">
      <c r="A2306" s="3" t="s">
        <v>4232</v>
      </c>
    </row>
    <row r="2307">
      <c r="A2307" s="3" t="s">
        <v>4233</v>
      </c>
    </row>
    <row r="2308">
      <c r="A2308" s="3" t="s">
        <v>4234</v>
      </c>
    </row>
    <row r="2309">
      <c r="A2309" s="3" t="s">
        <v>4235</v>
      </c>
    </row>
    <row r="2310">
      <c r="A2310" s="3" t="s">
        <v>4236</v>
      </c>
    </row>
    <row r="2311">
      <c r="A2311" s="3" t="s">
        <v>4237</v>
      </c>
    </row>
    <row r="2312">
      <c r="A2312" s="3" t="s">
        <v>4238</v>
      </c>
    </row>
    <row r="2313">
      <c r="A2313" s="3" t="s">
        <v>4239</v>
      </c>
    </row>
    <row r="2314">
      <c r="A2314" s="3" t="s">
        <v>4240</v>
      </c>
    </row>
    <row r="2315">
      <c r="A2315" s="3" t="s">
        <v>4241</v>
      </c>
    </row>
    <row r="2316">
      <c r="A2316" s="3" t="s">
        <v>4242</v>
      </c>
    </row>
    <row r="2317">
      <c r="A2317" s="3" t="s">
        <v>4243</v>
      </c>
    </row>
    <row r="2318">
      <c r="A2318" s="3" t="s">
        <v>4244</v>
      </c>
    </row>
    <row r="2319">
      <c r="A2319" s="3" t="s">
        <v>4245</v>
      </c>
    </row>
    <row r="2320">
      <c r="A2320" s="3" t="s">
        <v>4246</v>
      </c>
    </row>
    <row r="2321">
      <c r="A2321" s="3" t="s">
        <v>4247</v>
      </c>
    </row>
    <row r="2322">
      <c r="A2322" s="3" t="s">
        <v>4248</v>
      </c>
    </row>
    <row r="2323">
      <c r="A2323" s="3" t="s">
        <v>4249</v>
      </c>
    </row>
    <row r="2324">
      <c r="A2324" s="3" t="s">
        <v>4250</v>
      </c>
    </row>
    <row r="2325">
      <c r="A2325" s="3" t="s">
        <v>1011</v>
      </c>
    </row>
    <row r="2326">
      <c r="A2326" s="3" t="s">
        <v>4251</v>
      </c>
    </row>
    <row r="2327">
      <c r="A2327" s="3" t="s">
        <v>4252</v>
      </c>
    </row>
    <row r="2328">
      <c r="A2328" s="3" t="s">
        <v>4253</v>
      </c>
    </row>
    <row r="2329">
      <c r="A2329" s="3" t="s">
        <v>1173</v>
      </c>
    </row>
    <row r="2330">
      <c r="A2330" s="3" t="s">
        <v>4254</v>
      </c>
    </row>
    <row r="2331">
      <c r="A2331" s="3" t="s">
        <v>4255</v>
      </c>
    </row>
    <row r="2332">
      <c r="A2332" s="3" t="s">
        <v>4256</v>
      </c>
    </row>
    <row r="2333">
      <c r="A2333" s="3" t="s">
        <v>4257</v>
      </c>
    </row>
    <row r="2334">
      <c r="A2334" s="3" t="s">
        <v>4258</v>
      </c>
    </row>
    <row r="2335">
      <c r="A2335" s="3" t="s">
        <v>4259</v>
      </c>
    </row>
    <row r="2336">
      <c r="A2336" s="3" t="s">
        <v>4260</v>
      </c>
    </row>
    <row r="2337">
      <c r="A2337" s="3" t="s">
        <v>4261</v>
      </c>
    </row>
    <row r="2338">
      <c r="A2338" s="3" t="s">
        <v>4262</v>
      </c>
    </row>
    <row r="2339">
      <c r="A2339" s="3" t="s">
        <v>4263</v>
      </c>
    </row>
    <row r="2340">
      <c r="A2340" s="3" t="s">
        <v>4264</v>
      </c>
    </row>
    <row r="2341">
      <c r="A2341" s="3" t="s">
        <v>4265</v>
      </c>
    </row>
    <row r="2342">
      <c r="A2342" s="3" t="s">
        <v>4266</v>
      </c>
    </row>
    <row r="2343">
      <c r="A2343" s="3" t="s">
        <v>4267</v>
      </c>
    </row>
    <row r="2344">
      <c r="A2344" s="3" t="s">
        <v>4268</v>
      </c>
    </row>
    <row r="2345">
      <c r="A2345" s="3" t="s">
        <v>4269</v>
      </c>
    </row>
    <row r="2346">
      <c r="A2346" s="3" t="s">
        <v>4270</v>
      </c>
    </row>
    <row r="2347">
      <c r="A2347" s="3" t="s">
        <v>1608</v>
      </c>
    </row>
    <row r="2348">
      <c r="A2348" s="3" t="s">
        <v>4271</v>
      </c>
    </row>
    <row r="2349">
      <c r="A2349" s="3" t="s">
        <v>4272</v>
      </c>
    </row>
    <row r="2350">
      <c r="A2350" s="3" t="s">
        <v>4273</v>
      </c>
    </row>
    <row r="2351">
      <c r="A2351" s="3" t="s">
        <v>4274</v>
      </c>
    </row>
    <row r="2352">
      <c r="A2352" s="3" t="s">
        <v>4275</v>
      </c>
    </row>
    <row r="2353">
      <c r="A2353" s="3" t="s">
        <v>4276</v>
      </c>
    </row>
    <row r="2354">
      <c r="A2354" s="3" t="s">
        <v>4277</v>
      </c>
    </row>
    <row r="2355">
      <c r="A2355" s="3" t="s">
        <v>4278</v>
      </c>
    </row>
    <row r="2356">
      <c r="A2356" s="3" t="s">
        <v>4279</v>
      </c>
    </row>
    <row r="2357">
      <c r="A2357" s="3" t="s">
        <v>4280</v>
      </c>
    </row>
    <row r="2358">
      <c r="A2358" s="3" t="s">
        <v>4281</v>
      </c>
    </row>
    <row r="2359">
      <c r="A2359" s="3" t="s">
        <v>4282</v>
      </c>
    </row>
    <row r="2360">
      <c r="A2360" s="3" t="s">
        <v>4283</v>
      </c>
    </row>
    <row r="2361">
      <c r="A2361" s="3" t="s">
        <v>4284</v>
      </c>
    </row>
    <row r="2362">
      <c r="A2362" s="3" t="s">
        <v>4285</v>
      </c>
    </row>
    <row r="2363">
      <c r="A2363" s="3" t="s">
        <v>4286</v>
      </c>
    </row>
    <row r="2364">
      <c r="A2364" s="3" t="s">
        <v>4287</v>
      </c>
    </row>
    <row r="2365">
      <c r="A2365" s="3" t="s">
        <v>4288</v>
      </c>
    </row>
    <row r="2366">
      <c r="A2366" s="3" t="s">
        <v>4289</v>
      </c>
    </row>
    <row r="2367">
      <c r="A2367" s="3" t="s">
        <v>4290</v>
      </c>
    </row>
    <row r="2368">
      <c r="A2368" s="3" t="s">
        <v>4291</v>
      </c>
    </row>
    <row r="2369">
      <c r="A2369" s="3" t="s">
        <v>4292</v>
      </c>
    </row>
    <row r="2370">
      <c r="A2370" s="3" t="s">
        <v>4293</v>
      </c>
    </row>
    <row r="2371">
      <c r="A2371" s="3" t="s">
        <v>4294</v>
      </c>
    </row>
    <row r="2372">
      <c r="A2372" s="3" t="s">
        <v>4295</v>
      </c>
    </row>
    <row r="2373">
      <c r="A2373" s="3" t="s">
        <v>4296</v>
      </c>
    </row>
    <row r="2374">
      <c r="A2374" s="3" t="s">
        <v>4297</v>
      </c>
    </row>
    <row r="2375">
      <c r="A2375" s="3" t="s">
        <v>4298</v>
      </c>
    </row>
    <row r="2376">
      <c r="A2376" s="3" t="s">
        <v>4299</v>
      </c>
    </row>
    <row r="2377">
      <c r="A2377" s="3" t="s">
        <v>1191</v>
      </c>
    </row>
    <row r="2378">
      <c r="A2378" s="3" t="s">
        <v>4300</v>
      </c>
    </row>
    <row r="2379">
      <c r="A2379" s="3" t="s">
        <v>4301</v>
      </c>
    </row>
    <row r="2380">
      <c r="A2380" s="3" t="s">
        <v>4302</v>
      </c>
    </row>
    <row r="2381">
      <c r="A2381" s="3" t="s">
        <v>1081</v>
      </c>
    </row>
    <row r="2382">
      <c r="A2382" s="3" t="s">
        <v>4303</v>
      </c>
    </row>
    <row r="2383">
      <c r="A2383" s="3" t="s">
        <v>4304</v>
      </c>
    </row>
    <row r="2384">
      <c r="A2384" s="3" t="s">
        <v>4305</v>
      </c>
    </row>
    <row r="2385">
      <c r="A2385" s="3" t="s">
        <v>4306</v>
      </c>
    </row>
    <row r="2386">
      <c r="A2386" s="3" t="s">
        <v>4307</v>
      </c>
    </row>
    <row r="2387">
      <c r="A2387" s="3" t="s">
        <v>4308</v>
      </c>
    </row>
    <row r="2388">
      <c r="A2388" s="3" t="s">
        <v>4309</v>
      </c>
    </row>
    <row r="2389">
      <c r="A2389" s="3" t="s">
        <v>4310</v>
      </c>
    </row>
    <row r="2390">
      <c r="A2390" s="3" t="s">
        <v>304</v>
      </c>
    </row>
    <row r="2391">
      <c r="A2391" s="3" t="s">
        <v>4311</v>
      </c>
    </row>
    <row r="2392">
      <c r="A2392" s="3" t="s">
        <v>4312</v>
      </c>
    </row>
    <row r="2393">
      <c r="A2393" s="3" t="s">
        <v>4313</v>
      </c>
    </row>
    <row r="2394">
      <c r="A2394" s="3" t="s">
        <v>4314</v>
      </c>
    </row>
    <row r="2395">
      <c r="A2395" s="3" t="s">
        <v>1018</v>
      </c>
    </row>
    <row r="2396">
      <c r="A2396" s="3" t="s">
        <v>4315</v>
      </c>
    </row>
    <row r="2397">
      <c r="A2397" s="3" t="s">
        <v>4316</v>
      </c>
    </row>
    <row r="2398">
      <c r="A2398" s="3" t="s">
        <v>4317</v>
      </c>
    </row>
    <row r="2399">
      <c r="A2399" s="3" t="s">
        <v>4318</v>
      </c>
    </row>
    <row r="2400">
      <c r="A2400" s="3" t="s">
        <v>4319</v>
      </c>
    </row>
    <row r="2401">
      <c r="A2401" s="3" t="s">
        <v>4320</v>
      </c>
    </row>
    <row r="2402">
      <c r="A2402" s="3" t="s">
        <v>4321</v>
      </c>
    </row>
    <row r="2403">
      <c r="A2403" s="3" t="s">
        <v>4322</v>
      </c>
    </row>
    <row r="2404">
      <c r="A2404" s="3" t="s">
        <v>35</v>
      </c>
    </row>
    <row r="2405">
      <c r="A2405" s="3" t="s">
        <v>4323</v>
      </c>
    </row>
    <row r="2406">
      <c r="A2406" s="3" t="s">
        <v>4324</v>
      </c>
    </row>
    <row r="2407">
      <c r="A2407" s="3" t="s">
        <v>4325</v>
      </c>
    </row>
    <row r="2408">
      <c r="A2408" s="3" t="s">
        <v>4326</v>
      </c>
    </row>
    <row r="2409">
      <c r="A2409" s="3" t="s">
        <v>4327</v>
      </c>
    </row>
    <row r="2410">
      <c r="A2410" s="3" t="s">
        <v>4328</v>
      </c>
    </row>
    <row r="2411">
      <c r="A2411" s="3" t="s">
        <v>4329</v>
      </c>
    </row>
    <row r="2412">
      <c r="A2412" s="3" t="s">
        <v>4330</v>
      </c>
    </row>
    <row r="2413">
      <c r="A2413" s="3" t="s">
        <v>4331</v>
      </c>
    </row>
    <row r="2414">
      <c r="A2414" s="3" t="s">
        <v>4332</v>
      </c>
    </row>
    <row r="2415">
      <c r="A2415" s="3" t="s">
        <v>4333</v>
      </c>
    </row>
    <row r="2416">
      <c r="A2416" s="3" t="s">
        <v>4334</v>
      </c>
    </row>
    <row r="2417">
      <c r="A2417" s="3" t="s">
        <v>631</v>
      </c>
    </row>
    <row r="2418">
      <c r="A2418" s="3" t="s">
        <v>4335</v>
      </c>
    </row>
    <row r="2419">
      <c r="A2419" s="3" t="s">
        <v>4336</v>
      </c>
    </row>
    <row r="2420">
      <c r="A2420" s="3" t="s">
        <v>4337</v>
      </c>
    </row>
    <row r="2421">
      <c r="A2421" s="3" t="s">
        <v>4338</v>
      </c>
    </row>
    <row r="2422">
      <c r="A2422" s="3" t="s">
        <v>4339</v>
      </c>
    </row>
    <row r="2423">
      <c r="A2423" s="3" t="s">
        <v>4340</v>
      </c>
    </row>
    <row r="2424">
      <c r="A2424" s="3" t="s">
        <v>4341</v>
      </c>
    </row>
    <row r="2425">
      <c r="A2425" s="3" t="s">
        <v>4342</v>
      </c>
    </row>
    <row r="2426">
      <c r="A2426" s="3" t="s">
        <v>4343</v>
      </c>
    </row>
    <row r="2427">
      <c r="A2427" s="3" t="s">
        <v>4344</v>
      </c>
    </row>
    <row r="2428">
      <c r="A2428" s="3" t="s">
        <v>4345</v>
      </c>
    </row>
    <row r="2429">
      <c r="A2429" s="3" t="s">
        <v>4346</v>
      </c>
    </row>
    <row r="2430">
      <c r="A2430" s="3" t="s">
        <v>4347</v>
      </c>
    </row>
    <row r="2431">
      <c r="A2431" s="3" t="s">
        <v>4348</v>
      </c>
    </row>
    <row r="2432">
      <c r="A2432" s="3" t="s">
        <v>4349</v>
      </c>
    </row>
    <row r="2433">
      <c r="A2433" s="3" t="s">
        <v>4350</v>
      </c>
    </row>
    <row r="2434">
      <c r="A2434" s="3" t="s">
        <v>4351</v>
      </c>
    </row>
    <row r="2435">
      <c r="A2435" s="3" t="s">
        <v>4352</v>
      </c>
    </row>
    <row r="2436">
      <c r="A2436" s="3" t="s">
        <v>4353</v>
      </c>
    </row>
    <row r="2437">
      <c r="A2437" s="3" t="s">
        <v>4354</v>
      </c>
    </row>
    <row r="2438">
      <c r="A2438" s="3" t="s">
        <v>4355</v>
      </c>
    </row>
    <row r="2439">
      <c r="A2439" s="3" t="s">
        <v>4356</v>
      </c>
    </row>
    <row r="2440">
      <c r="A2440" s="3" t="s">
        <v>4357</v>
      </c>
    </row>
    <row r="2441">
      <c r="A2441" s="3" t="s">
        <v>4358</v>
      </c>
    </row>
    <row r="2442">
      <c r="A2442" s="3" t="s">
        <v>4359</v>
      </c>
    </row>
    <row r="2443">
      <c r="A2443" s="3" t="s">
        <v>4360</v>
      </c>
    </row>
    <row r="2444">
      <c r="A2444" s="3" t="s">
        <v>4361</v>
      </c>
    </row>
    <row r="2445">
      <c r="A2445" s="3" t="s">
        <v>664</v>
      </c>
    </row>
    <row r="2446">
      <c r="A2446" s="3" t="s">
        <v>4362</v>
      </c>
    </row>
    <row r="2447">
      <c r="A2447" s="3" t="s">
        <v>4363</v>
      </c>
    </row>
    <row r="2448">
      <c r="A2448" s="3" t="s">
        <v>4364</v>
      </c>
    </row>
    <row r="2449">
      <c r="A2449" s="3" t="s">
        <v>4365</v>
      </c>
    </row>
    <row r="2450">
      <c r="A2450" s="3" t="s">
        <v>4366</v>
      </c>
    </row>
    <row r="2451">
      <c r="A2451" s="3" t="s">
        <v>4367</v>
      </c>
    </row>
    <row r="2452">
      <c r="A2452" s="3" t="s">
        <v>4368</v>
      </c>
    </row>
    <row r="2453">
      <c r="A2453" s="3" t="s">
        <v>4369</v>
      </c>
    </row>
    <row r="2454">
      <c r="A2454" s="3" t="s">
        <v>4370</v>
      </c>
    </row>
    <row r="2455">
      <c r="A2455" s="3" t="s">
        <v>4371</v>
      </c>
    </row>
    <row r="2456">
      <c r="A2456" s="3" t="s">
        <v>4372</v>
      </c>
    </row>
    <row r="2457">
      <c r="A2457" s="3" t="s">
        <v>4373</v>
      </c>
    </row>
    <row r="2458">
      <c r="A2458" s="3" t="s">
        <v>4374</v>
      </c>
    </row>
    <row r="2459">
      <c r="A2459" s="3" t="s">
        <v>575</v>
      </c>
    </row>
    <row r="2460">
      <c r="A2460" s="3" t="s">
        <v>4375</v>
      </c>
    </row>
    <row r="2461">
      <c r="A2461" s="3" t="s">
        <v>4376</v>
      </c>
    </row>
    <row r="2462">
      <c r="A2462" s="3" t="s">
        <v>1307</v>
      </c>
    </row>
    <row r="2463">
      <c r="A2463" s="3" t="s">
        <v>4377</v>
      </c>
    </row>
    <row r="2464">
      <c r="A2464" s="3" t="s">
        <v>4378</v>
      </c>
    </row>
    <row r="2465">
      <c r="A2465" s="3" t="s">
        <v>4379</v>
      </c>
    </row>
    <row r="2466">
      <c r="A2466" s="3" t="s">
        <v>4380</v>
      </c>
    </row>
    <row r="2467">
      <c r="A2467" s="3" t="s">
        <v>4381</v>
      </c>
    </row>
    <row r="2468">
      <c r="A2468" s="3" t="s">
        <v>4382</v>
      </c>
    </row>
    <row r="2469">
      <c r="A2469" s="3" t="s">
        <v>4383</v>
      </c>
    </row>
    <row r="2470">
      <c r="A2470" s="3" t="s">
        <v>4384</v>
      </c>
    </row>
    <row r="2471">
      <c r="A2471" s="3" t="s">
        <v>4385</v>
      </c>
    </row>
    <row r="2472">
      <c r="A2472" s="3" t="s">
        <v>4386</v>
      </c>
    </row>
    <row r="2473">
      <c r="A2473" s="3" t="s">
        <v>4387</v>
      </c>
    </row>
    <row r="2474">
      <c r="A2474" s="3" t="s">
        <v>4388</v>
      </c>
    </row>
    <row r="2475">
      <c r="A2475" s="3" t="s">
        <v>4389</v>
      </c>
    </row>
    <row r="2476">
      <c r="A2476" s="3" t="s">
        <v>4390</v>
      </c>
    </row>
    <row r="2477">
      <c r="A2477" s="3" t="s">
        <v>4391</v>
      </c>
    </row>
    <row r="2478">
      <c r="A2478" s="3" t="s">
        <v>4392</v>
      </c>
    </row>
    <row r="2479">
      <c r="A2479" s="3" t="s">
        <v>4393</v>
      </c>
    </row>
    <row r="2480">
      <c r="A2480" s="3" t="s">
        <v>4394</v>
      </c>
    </row>
    <row r="2481">
      <c r="A2481" s="3" t="s">
        <v>4395</v>
      </c>
    </row>
    <row r="2482">
      <c r="A2482" s="3" t="s">
        <v>4396</v>
      </c>
    </row>
    <row r="2483">
      <c r="A2483" s="3" t="s">
        <v>4397</v>
      </c>
    </row>
    <row r="2484">
      <c r="A2484" s="3" t="s">
        <v>4398</v>
      </c>
    </row>
    <row r="2485">
      <c r="A2485" s="3" t="s">
        <v>4399</v>
      </c>
    </row>
    <row r="2486">
      <c r="A2486" s="3" t="s">
        <v>4400</v>
      </c>
    </row>
    <row r="2487">
      <c r="A2487" s="3" t="s">
        <v>4401</v>
      </c>
    </row>
    <row r="2488">
      <c r="A2488" s="3" t="s">
        <v>4402</v>
      </c>
    </row>
    <row r="2489">
      <c r="A2489" s="3" t="s">
        <v>4403</v>
      </c>
    </row>
    <row r="2490">
      <c r="A2490" s="3" t="s">
        <v>4404</v>
      </c>
    </row>
    <row r="2491">
      <c r="A2491" s="3" t="s">
        <v>4405</v>
      </c>
    </row>
    <row r="2492">
      <c r="A2492" s="3" t="s">
        <v>4406</v>
      </c>
    </row>
    <row r="2493">
      <c r="A2493" s="3" t="s">
        <v>4407</v>
      </c>
    </row>
    <row r="2494">
      <c r="A2494" s="3" t="s">
        <v>4408</v>
      </c>
    </row>
    <row r="2495">
      <c r="A2495" s="3" t="s">
        <v>4409</v>
      </c>
    </row>
    <row r="2496">
      <c r="A2496" s="3" t="s">
        <v>4410</v>
      </c>
    </row>
    <row r="2497">
      <c r="A2497" s="3" t="s">
        <v>4411</v>
      </c>
    </row>
    <row r="2498">
      <c r="A2498" s="3" t="s">
        <v>4412</v>
      </c>
    </row>
    <row r="2499">
      <c r="A2499" s="3" t="s">
        <v>4413</v>
      </c>
    </row>
    <row r="2500">
      <c r="A2500" s="3" t="s">
        <v>4414</v>
      </c>
    </row>
    <row r="2501">
      <c r="A2501" s="3" t="s">
        <v>4415</v>
      </c>
    </row>
    <row r="2502">
      <c r="A2502" s="3" t="s">
        <v>4416</v>
      </c>
    </row>
    <row r="2503">
      <c r="A2503" s="3" t="s">
        <v>4417</v>
      </c>
    </row>
    <row r="2504">
      <c r="A2504" s="3" t="s">
        <v>1154</v>
      </c>
    </row>
    <row r="2505">
      <c r="A2505" s="3" t="s">
        <v>4418</v>
      </c>
    </row>
    <row r="2506">
      <c r="A2506" s="3" t="s">
        <v>4419</v>
      </c>
    </row>
    <row r="2507">
      <c r="A2507" s="3" t="s">
        <v>4420</v>
      </c>
    </row>
    <row r="2508">
      <c r="A2508" s="3" t="s">
        <v>4421</v>
      </c>
    </row>
    <row r="2509">
      <c r="A2509" s="3" t="s">
        <v>4422</v>
      </c>
    </row>
    <row r="2510">
      <c r="A2510" s="3" t="s">
        <v>4423</v>
      </c>
    </row>
    <row r="2511">
      <c r="A2511" s="3" t="s">
        <v>4424</v>
      </c>
    </row>
    <row r="2512">
      <c r="A2512" s="3" t="s">
        <v>4425</v>
      </c>
    </row>
    <row r="2513">
      <c r="A2513" s="3" t="s">
        <v>4426</v>
      </c>
    </row>
    <row r="2514">
      <c r="A2514" s="3" t="s">
        <v>4427</v>
      </c>
    </row>
    <row r="2515">
      <c r="A2515" s="3" t="s">
        <v>4428</v>
      </c>
    </row>
    <row r="2516">
      <c r="A2516" s="3" t="s">
        <v>4429</v>
      </c>
    </row>
    <row r="2517">
      <c r="A2517" s="3" t="s">
        <v>4430</v>
      </c>
    </row>
    <row r="2518">
      <c r="A2518" s="3" t="s">
        <v>4431</v>
      </c>
    </row>
    <row r="2519">
      <c r="A2519" s="3" t="s">
        <v>4432</v>
      </c>
    </row>
    <row r="2520">
      <c r="A2520" s="3" t="s">
        <v>4433</v>
      </c>
    </row>
    <row r="2521">
      <c r="A2521" s="3" t="s">
        <v>4434</v>
      </c>
    </row>
    <row r="2522">
      <c r="A2522" s="3" t="s">
        <v>4435</v>
      </c>
    </row>
    <row r="2523">
      <c r="A2523" s="3" t="s">
        <v>4436</v>
      </c>
    </row>
    <row r="2524">
      <c r="A2524" s="3" t="s">
        <v>4437</v>
      </c>
    </row>
    <row r="2525">
      <c r="A2525" s="3" t="s">
        <v>911</v>
      </c>
    </row>
    <row r="2526">
      <c r="A2526" s="3" t="s">
        <v>4438</v>
      </c>
    </row>
    <row r="2527">
      <c r="A2527" s="3" t="s">
        <v>4439</v>
      </c>
    </row>
    <row r="2528">
      <c r="A2528" s="3" t="s">
        <v>4440</v>
      </c>
    </row>
    <row r="2529">
      <c r="A2529" s="3" t="s">
        <v>1331</v>
      </c>
    </row>
    <row r="2530">
      <c r="A2530" s="3" t="s">
        <v>4441</v>
      </c>
    </row>
    <row r="2531">
      <c r="A2531" s="3" t="s">
        <v>4442</v>
      </c>
    </row>
    <row r="2532">
      <c r="A2532" s="3" t="s">
        <v>4443</v>
      </c>
    </row>
    <row r="2533">
      <c r="A2533" s="3" t="s">
        <v>4444</v>
      </c>
    </row>
    <row r="2534">
      <c r="A2534" s="3" t="s">
        <v>4445</v>
      </c>
    </row>
    <row r="2535">
      <c r="A2535" s="3" t="s">
        <v>4446</v>
      </c>
    </row>
    <row r="2536">
      <c r="A2536" s="3" t="s">
        <v>4447</v>
      </c>
    </row>
    <row r="2537">
      <c r="A2537" s="3" t="s">
        <v>4448</v>
      </c>
    </row>
    <row r="2538">
      <c r="A2538" s="3" t="s">
        <v>4449</v>
      </c>
    </row>
    <row r="2539">
      <c r="A2539" s="3" t="s">
        <v>4450</v>
      </c>
    </row>
    <row r="2540">
      <c r="A2540" s="3" t="s">
        <v>4451</v>
      </c>
    </row>
    <row r="2541">
      <c r="A2541" s="3" t="s">
        <v>4452</v>
      </c>
    </row>
    <row r="2542">
      <c r="A2542" s="3" t="s">
        <v>4453</v>
      </c>
    </row>
    <row r="2543">
      <c r="A2543" s="3" t="s">
        <v>4454</v>
      </c>
    </row>
    <row r="2544">
      <c r="A2544" s="3" t="s">
        <v>4455</v>
      </c>
    </row>
    <row r="2545">
      <c r="A2545" s="3" t="s">
        <v>4456</v>
      </c>
    </row>
    <row r="2546">
      <c r="A2546" s="3" t="s">
        <v>4457</v>
      </c>
    </row>
    <row r="2547">
      <c r="A2547" s="3" t="s">
        <v>4458</v>
      </c>
    </row>
    <row r="2548">
      <c r="A2548" s="3" t="s">
        <v>4459</v>
      </c>
    </row>
    <row r="2549">
      <c r="A2549" s="3" t="s">
        <v>4460</v>
      </c>
    </row>
    <row r="2550">
      <c r="A2550" s="3" t="s">
        <v>4461</v>
      </c>
    </row>
    <row r="2551">
      <c r="A2551" s="3" t="s">
        <v>4462</v>
      </c>
    </row>
    <row r="2552">
      <c r="A2552" s="3" t="s">
        <v>4463</v>
      </c>
    </row>
    <row r="2553">
      <c r="A2553" s="3" t="s">
        <v>4464</v>
      </c>
    </row>
    <row r="2554">
      <c r="A2554" s="3" t="s">
        <v>4465</v>
      </c>
    </row>
    <row r="2555">
      <c r="A2555" s="3" t="s">
        <v>4466</v>
      </c>
    </row>
    <row r="2556">
      <c r="A2556" s="3" t="s">
        <v>4467</v>
      </c>
    </row>
    <row r="2557">
      <c r="A2557" s="3" t="s">
        <v>4468</v>
      </c>
    </row>
    <row r="2558">
      <c r="A2558" s="3" t="s">
        <v>4469</v>
      </c>
    </row>
    <row r="2559">
      <c r="A2559" s="3" t="s">
        <v>4470</v>
      </c>
    </row>
    <row r="2560">
      <c r="A2560" s="3" t="s">
        <v>4471</v>
      </c>
    </row>
    <row r="2561">
      <c r="A2561" s="3" t="s">
        <v>4472</v>
      </c>
    </row>
    <row r="2562">
      <c r="A2562" s="3" t="s">
        <v>4473</v>
      </c>
    </row>
    <row r="2563">
      <c r="A2563" s="3" t="s">
        <v>4474</v>
      </c>
    </row>
    <row r="2564">
      <c r="A2564" s="3" t="s">
        <v>4475</v>
      </c>
    </row>
    <row r="2565">
      <c r="A2565" s="3" t="s">
        <v>4476</v>
      </c>
    </row>
    <row r="2566">
      <c r="A2566" s="3" t="s">
        <v>4477</v>
      </c>
    </row>
    <row r="2567">
      <c r="A2567" s="3" t="s">
        <v>4478</v>
      </c>
    </row>
    <row r="2568">
      <c r="A2568" s="3" t="s">
        <v>4479</v>
      </c>
    </row>
    <row r="2569">
      <c r="A2569" s="3" t="s">
        <v>4480</v>
      </c>
    </row>
    <row r="2570">
      <c r="A2570" s="3" t="s">
        <v>4481</v>
      </c>
    </row>
    <row r="2571">
      <c r="A2571" s="3" t="s">
        <v>4482</v>
      </c>
    </row>
    <row r="2572">
      <c r="A2572" s="3" t="s">
        <v>4483</v>
      </c>
    </row>
    <row r="2573">
      <c r="A2573" s="3" t="s">
        <v>4484</v>
      </c>
    </row>
    <row r="2574">
      <c r="A2574" s="3" t="s">
        <v>16</v>
      </c>
    </row>
    <row r="2575">
      <c r="A2575" s="3" t="s">
        <v>4485</v>
      </c>
    </row>
    <row r="2576">
      <c r="A2576" s="3" t="s">
        <v>4486</v>
      </c>
    </row>
    <row r="2577">
      <c r="A2577" s="3" t="s">
        <v>4487</v>
      </c>
    </row>
    <row r="2578">
      <c r="A2578" s="3" t="s">
        <v>4488</v>
      </c>
    </row>
    <row r="2579">
      <c r="A2579" s="3" t="s">
        <v>4489</v>
      </c>
    </row>
    <row r="2580">
      <c r="A2580" s="3" t="s">
        <v>4490</v>
      </c>
    </row>
    <row r="2581">
      <c r="A2581" s="3" t="s">
        <v>4491</v>
      </c>
    </row>
    <row r="2582">
      <c r="A2582" s="3" t="s">
        <v>4492</v>
      </c>
    </row>
    <row r="2583">
      <c r="A2583" s="3" t="s">
        <v>4493</v>
      </c>
    </row>
    <row r="2584">
      <c r="A2584" s="3" t="s">
        <v>4494</v>
      </c>
    </row>
    <row r="2585">
      <c r="A2585" s="3" t="s">
        <v>4495</v>
      </c>
    </row>
    <row r="2586">
      <c r="A2586" s="3" t="s">
        <v>4496</v>
      </c>
    </row>
    <row r="2587">
      <c r="A2587" s="3" t="s">
        <v>4497</v>
      </c>
    </row>
    <row r="2588">
      <c r="A2588" s="3" t="s">
        <v>4498</v>
      </c>
    </row>
    <row r="2589">
      <c r="A2589" s="3" t="s">
        <v>4499</v>
      </c>
    </row>
    <row r="2590">
      <c r="A2590" s="3" t="s">
        <v>4500</v>
      </c>
    </row>
    <row r="2591">
      <c r="A2591" s="3" t="s">
        <v>4501</v>
      </c>
    </row>
    <row r="2592">
      <c r="A2592" s="3" t="s">
        <v>4502</v>
      </c>
    </row>
    <row r="2593">
      <c r="A2593" s="3" t="s">
        <v>655</v>
      </c>
    </row>
    <row r="2594">
      <c r="A2594" s="3" t="s">
        <v>1447</v>
      </c>
    </row>
    <row r="2595">
      <c r="A2595" s="3" t="s">
        <v>4503</v>
      </c>
    </row>
    <row r="2596">
      <c r="A2596" s="3" t="s">
        <v>4504</v>
      </c>
    </row>
    <row r="2597">
      <c r="A2597" s="3" t="s">
        <v>4505</v>
      </c>
    </row>
    <row r="2598">
      <c r="A2598" s="3" t="s">
        <v>4506</v>
      </c>
    </row>
    <row r="2599">
      <c r="A2599" s="3" t="s">
        <v>4507</v>
      </c>
    </row>
    <row r="2600">
      <c r="A2600" s="3" t="s">
        <v>4508</v>
      </c>
    </row>
    <row r="2601">
      <c r="A2601" s="3" t="s">
        <v>4509</v>
      </c>
    </row>
    <row r="2602">
      <c r="A2602" s="3" t="s">
        <v>4510</v>
      </c>
    </row>
    <row r="2603">
      <c r="A2603" s="3" t="s">
        <v>4511</v>
      </c>
    </row>
    <row r="2604">
      <c r="A2604" s="3" t="s">
        <v>4512</v>
      </c>
    </row>
    <row r="2605">
      <c r="A2605" s="3" t="s">
        <v>802</v>
      </c>
    </row>
    <row r="2606">
      <c r="A2606" s="3" t="s">
        <v>4513</v>
      </c>
    </row>
    <row r="2607">
      <c r="A2607" s="3" t="s">
        <v>4514</v>
      </c>
    </row>
    <row r="2608">
      <c r="A2608" s="3" t="s">
        <v>4515</v>
      </c>
    </row>
    <row r="2609">
      <c r="A2609" s="3" t="s">
        <v>585</v>
      </c>
    </row>
    <row r="2610">
      <c r="A2610" s="3" t="s">
        <v>4516</v>
      </c>
    </row>
    <row r="2611">
      <c r="A2611" s="3" t="s">
        <v>4517</v>
      </c>
    </row>
    <row r="2612">
      <c r="A2612" s="3" t="s">
        <v>4518</v>
      </c>
    </row>
    <row r="2613">
      <c r="A2613" s="3" t="s">
        <v>4519</v>
      </c>
    </row>
    <row r="2614">
      <c r="A2614" s="3" t="s">
        <v>4520</v>
      </c>
    </row>
    <row r="2615">
      <c r="A2615" s="3" t="s">
        <v>4521</v>
      </c>
    </row>
    <row r="2616">
      <c r="A2616" s="3" t="s">
        <v>4522</v>
      </c>
    </row>
    <row r="2617">
      <c r="A2617" s="3" t="s">
        <v>4523</v>
      </c>
    </row>
    <row r="2618">
      <c r="A2618" s="3" t="s">
        <v>4524</v>
      </c>
    </row>
    <row r="2619">
      <c r="A2619" s="3" t="s">
        <v>4525</v>
      </c>
    </row>
    <row r="2620">
      <c r="A2620" s="3" t="s">
        <v>4526</v>
      </c>
    </row>
    <row r="2621">
      <c r="A2621" s="3" t="s">
        <v>4527</v>
      </c>
    </row>
    <row r="2622">
      <c r="A2622" s="3" t="s">
        <v>4528</v>
      </c>
    </row>
    <row r="2623">
      <c r="A2623" s="3" t="s">
        <v>4529</v>
      </c>
    </row>
    <row r="2624">
      <c r="A2624" s="3" t="s">
        <v>4530</v>
      </c>
    </row>
    <row r="2625">
      <c r="A2625" s="3" t="s">
        <v>4531</v>
      </c>
    </row>
    <row r="2626">
      <c r="A2626" s="3" t="s">
        <v>4532</v>
      </c>
    </row>
    <row r="2627">
      <c r="A2627" s="3" t="s">
        <v>4533</v>
      </c>
    </row>
    <row r="2628">
      <c r="A2628" s="3" t="s">
        <v>4534</v>
      </c>
    </row>
    <row r="2629">
      <c r="A2629" s="3" t="s">
        <v>4535</v>
      </c>
    </row>
    <row r="2630">
      <c r="A2630" s="3" t="s">
        <v>4536</v>
      </c>
    </row>
    <row r="2631">
      <c r="A2631" s="3" t="s">
        <v>4537</v>
      </c>
    </row>
    <row r="2632">
      <c r="A2632" s="3" t="s">
        <v>4538</v>
      </c>
    </row>
    <row r="2633">
      <c r="A2633" s="3" t="s">
        <v>4539</v>
      </c>
    </row>
    <row r="2634">
      <c r="A2634" s="3" t="s">
        <v>4540</v>
      </c>
    </row>
    <row r="2635">
      <c r="A2635" s="3" t="s">
        <v>4541</v>
      </c>
    </row>
    <row r="2636">
      <c r="A2636" s="3" t="s">
        <v>4542</v>
      </c>
    </row>
    <row r="2637">
      <c r="A2637" s="3" t="s">
        <v>4543</v>
      </c>
    </row>
    <row r="2638">
      <c r="A2638" s="3" t="s">
        <v>4544</v>
      </c>
    </row>
    <row r="2639">
      <c r="A2639" s="3" t="s">
        <v>4545</v>
      </c>
    </row>
    <row r="2640">
      <c r="A2640" s="3" t="s">
        <v>1101</v>
      </c>
    </row>
    <row r="2641">
      <c r="A2641" s="3" t="s">
        <v>4546</v>
      </c>
    </row>
    <row r="2642">
      <c r="A2642" s="3" t="s">
        <v>4547</v>
      </c>
    </row>
    <row r="2643">
      <c r="A2643" s="3" t="s">
        <v>4548</v>
      </c>
    </row>
    <row r="2644">
      <c r="A2644" s="3" t="s">
        <v>1614</v>
      </c>
    </row>
    <row r="2645">
      <c r="A2645" s="3" t="s">
        <v>4549</v>
      </c>
    </row>
    <row r="2646">
      <c r="A2646" s="3" t="s">
        <v>4550</v>
      </c>
    </row>
    <row r="2647">
      <c r="A2647" s="3" t="s">
        <v>4551</v>
      </c>
    </row>
    <row r="2648">
      <c r="A2648" s="3" t="s">
        <v>4552</v>
      </c>
    </row>
    <row r="2649">
      <c r="A2649" s="3" t="s">
        <v>4553</v>
      </c>
    </row>
    <row r="2650">
      <c r="A2650" s="3" t="s">
        <v>4554</v>
      </c>
    </row>
    <row r="2651">
      <c r="A2651" s="3" t="s">
        <v>4555</v>
      </c>
    </row>
    <row r="2652">
      <c r="A2652" s="3" t="s">
        <v>4556</v>
      </c>
    </row>
    <row r="2653">
      <c r="A2653" s="3" t="s">
        <v>4557</v>
      </c>
    </row>
    <row r="2654">
      <c r="A2654" s="3" t="s">
        <v>4558</v>
      </c>
    </row>
    <row r="2655">
      <c r="A2655" s="3" t="s">
        <v>4559</v>
      </c>
    </row>
    <row r="2656">
      <c r="A2656" s="3" t="s">
        <v>4560</v>
      </c>
    </row>
    <row r="2657">
      <c r="A2657" s="3" t="s">
        <v>4561</v>
      </c>
    </row>
    <row r="2658">
      <c r="A2658" s="3" t="s">
        <v>4562</v>
      </c>
    </row>
    <row r="2659">
      <c r="A2659" s="3" t="s">
        <v>4563</v>
      </c>
    </row>
    <row r="2660">
      <c r="A2660" s="3" t="s">
        <v>492</v>
      </c>
    </row>
    <row r="2661">
      <c r="A2661" s="3" t="s">
        <v>4564</v>
      </c>
    </row>
    <row r="2662">
      <c r="A2662" s="3" t="s">
        <v>4565</v>
      </c>
    </row>
    <row r="2663">
      <c r="A2663" s="3" t="s">
        <v>1747</v>
      </c>
    </row>
    <row r="2664">
      <c r="A2664" s="3" t="s">
        <v>4566</v>
      </c>
    </row>
    <row r="2665">
      <c r="A2665" s="3" t="s">
        <v>4567</v>
      </c>
    </row>
    <row r="2666">
      <c r="A2666" s="3" t="s">
        <v>4568</v>
      </c>
    </row>
    <row r="2667">
      <c r="A2667" s="3" t="s">
        <v>4569</v>
      </c>
    </row>
    <row r="2668">
      <c r="A2668" s="3" t="s">
        <v>4570</v>
      </c>
    </row>
    <row r="2669">
      <c r="A2669" s="3" t="s">
        <v>4571</v>
      </c>
    </row>
    <row r="2670">
      <c r="A2670" s="3" t="s">
        <v>4572</v>
      </c>
    </row>
    <row r="2671">
      <c r="A2671" s="3" t="s">
        <v>4573</v>
      </c>
    </row>
    <row r="2672">
      <c r="A2672" s="3" t="s">
        <v>4574</v>
      </c>
    </row>
    <row r="2673">
      <c r="A2673" s="3" t="s">
        <v>4575</v>
      </c>
    </row>
    <row r="2674">
      <c r="A2674" s="3" t="s">
        <v>4576</v>
      </c>
    </row>
    <row r="2675">
      <c r="A2675" s="3" t="s">
        <v>4577</v>
      </c>
    </row>
    <row r="2676">
      <c r="A2676" s="3" t="s">
        <v>4578</v>
      </c>
    </row>
    <row r="2677">
      <c r="A2677" s="3" t="s">
        <v>4579</v>
      </c>
    </row>
    <row r="2678">
      <c r="A2678" s="3" t="s">
        <v>4580</v>
      </c>
    </row>
    <row r="2679">
      <c r="A2679" s="3" t="s">
        <v>4581</v>
      </c>
    </row>
    <row r="2680">
      <c r="A2680" s="3" t="s">
        <v>4582</v>
      </c>
    </row>
    <row r="2681">
      <c r="A2681" s="3" t="s">
        <v>4583</v>
      </c>
    </row>
    <row r="2682">
      <c r="A2682" s="3" t="s">
        <v>4584</v>
      </c>
    </row>
    <row r="2683">
      <c r="A2683" s="3" t="s">
        <v>347</v>
      </c>
    </row>
    <row r="2684">
      <c r="A2684" s="3" t="s">
        <v>4585</v>
      </c>
    </row>
    <row r="2685">
      <c r="A2685" s="3" t="s">
        <v>4586</v>
      </c>
    </row>
    <row r="2686">
      <c r="A2686" s="3" t="s">
        <v>4587</v>
      </c>
    </row>
    <row r="2687">
      <c r="A2687" s="3" t="s">
        <v>4588</v>
      </c>
    </row>
    <row r="2688">
      <c r="A2688" s="3" t="s">
        <v>4589</v>
      </c>
    </row>
    <row r="2689">
      <c r="A2689" s="3" t="s">
        <v>4590</v>
      </c>
    </row>
    <row r="2690">
      <c r="A2690" s="3" t="s">
        <v>4591</v>
      </c>
    </row>
    <row r="2691">
      <c r="A2691" s="3" t="s">
        <v>4592</v>
      </c>
    </row>
    <row r="2692">
      <c r="A2692" s="3" t="s">
        <v>4593</v>
      </c>
    </row>
    <row r="2693">
      <c r="A2693" s="3" t="s">
        <v>4594</v>
      </c>
    </row>
    <row r="2694">
      <c r="A2694" s="3" t="s">
        <v>4595</v>
      </c>
    </row>
    <row r="2695">
      <c r="A2695" s="3" t="s">
        <v>4596</v>
      </c>
    </row>
    <row r="2696">
      <c r="A2696" s="3" t="s">
        <v>4597</v>
      </c>
    </row>
    <row r="2697">
      <c r="A2697" s="3" t="s">
        <v>4598</v>
      </c>
    </row>
    <row r="2698">
      <c r="A2698" s="3" t="s">
        <v>4599</v>
      </c>
    </row>
    <row r="2699">
      <c r="A2699" s="3" t="s">
        <v>4600</v>
      </c>
    </row>
    <row r="2700">
      <c r="A2700" s="3" t="s">
        <v>4601</v>
      </c>
    </row>
    <row r="2701">
      <c r="A2701" s="3" t="s">
        <v>4602</v>
      </c>
    </row>
    <row r="2702">
      <c r="A2702" s="3" t="s">
        <v>4603</v>
      </c>
    </row>
    <row r="2703">
      <c r="A2703" s="3" t="s">
        <v>4604</v>
      </c>
    </row>
    <row r="2704">
      <c r="A2704" s="3" t="s">
        <v>4605</v>
      </c>
    </row>
    <row r="2705">
      <c r="A2705" s="3" t="s">
        <v>4606</v>
      </c>
    </row>
    <row r="2706">
      <c r="A2706" s="3" t="s">
        <v>4607</v>
      </c>
    </row>
    <row r="2707">
      <c r="A2707" s="3" t="s">
        <v>4608</v>
      </c>
    </row>
    <row r="2708">
      <c r="A2708" s="3" t="s">
        <v>4609</v>
      </c>
    </row>
    <row r="2709">
      <c r="A2709" s="3" t="s">
        <v>4610</v>
      </c>
    </row>
    <row r="2710">
      <c r="A2710" s="3" t="s">
        <v>4611</v>
      </c>
    </row>
    <row r="2711">
      <c r="A2711" s="3" t="s">
        <v>4612</v>
      </c>
    </row>
    <row r="2712">
      <c r="A2712" s="3" t="s">
        <v>4613</v>
      </c>
    </row>
    <row r="2713">
      <c r="A2713" s="3" t="s">
        <v>4614</v>
      </c>
    </row>
    <row r="2714">
      <c r="A2714" s="3" t="s">
        <v>4615</v>
      </c>
    </row>
    <row r="2715">
      <c r="A2715" s="3" t="s">
        <v>4616</v>
      </c>
    </row>
    <row r="2716">
      <c r="A2716" s="3" t="s">
        <v>4617</v>
      </c>
    </row>
    <row r="2717">
      <c r="A2717" s="3" t="s">
        <v>4618</v>
      </c>
    </row>
    <row r="2718">
      <c r="A2718" s="3" t="s">
        <v>4619</v>
      </c>
    </row>
    <row r="2719">
      <c r="A2719" s="3" t="s">
        <v>4620</v>
      </c>
    </row>
    <row r="2720">
      <c r="A2720" s="3" t="s">
        <v>4621</v>
      </c>
    </row>
    <row r="2721">
      <c r="A2721" s="3" t="s">
        <v>4622</v>
      </c>
    </row>
    <row r="2722">
      <c r="A2722" s="3" t="s">
        <v>4623</v>
      </c>
    </row>
    <row r="2723">
      <c r="A2723" s="3" t="s">
        <v>4624</v>
      </c>
    </row>
    <row r="2724">
      <c r="A2724" s="3" t="s">
        <v>4625</v>
      </c>
    </row>
    <row r="2725">
      <c r="A2725" s="3" t="s">
        <v>4626</v>
      </c>
    </row>
    <row r="2726">
      <c r="A2726" s="3" t="s">
        <v>4627</v>
      </c>
    </row>
    <row r="2727">
      <c r="A2727" s="3" t="s">
        <v>4628</v>
      </c>
    </row>
    <row r="2728">
      <c r="A2728" s="3" t="s">
        <v>4629</v>
      </c>
    </row>
    <row r="2729">
      <c r="A2729" s="3" t="s">
        <v>4630</v>
      </c>
    </row>
    <row r="2730">
      <c r="A2730" s="3" t="s">
        <v>4631</v>
      </c>
    </row>
    <row r="2731">
      <c r="A2731" s="3" t="s">
        <v>4632</v>
      </c>
    </row>
    <row r="2732">
      <c r="A2732" s="3" t="s">
        <v>4633</v>
      </c>
    </row>
    <row r="2733">
      <c r="A2733" s="3" t="s">
        <v>4634</v>
      </c>
    </row>
    <row r="2734">
      <c r="A2734" s="3" t="s">
        <v>4635</v>
      </c>
    </row>
    <row r="2735">
      <c r="A2735" s="3" t="s">
        <v>4636</v>
      </c>
    </row>
    <row r="2736">
      <c r="A2736" s="3" t="s">
        <v>4637</v>
      </c>
    </row>
    <row r="2737">
      <c r="A2737" s="3" t="s">
        <v>4638</v>
      </c>
    </row>
    <row r="2738">
      <c r="A2738" s="3" t="s">
        <v>4639</v>
      </c>
    </row>
    <row r="2739">
      <c r="A2739" s="3" t="s">
        <v>4640</v>
      </c>
    </row>
    <row r="2740">
      <c r="A2740" s="3" t="s">
        <v>4641</v>
      </c>
    </row>
    <row r="2741">
      <c r="A2741" s="3" t="s">
        <v>4642</v>
      </c>
    </row>
    <row r="2742">
      <c r="A2742" s="3" t="s">
        <v>4643</v>
      </c>
    </row>
    <row r="2743">
      <c r="A2743" s="3" t="s">
        <v>4644</v>
      </c>
    </row>
    <row r="2744">
      <c r="A2744" s="3" t="s">
        <v>4645</v>
      </c>
    </row>
    <row r="2745">
      <c r="A2745" s="3" t="s">
        <v>4646</v>
      </c>
    </row>
    <row r="2746">
      <c r="A2746" s="3" t="s">
        <v>4647</v>
      </c>
    </row>
    <row r="2747">
      <c r="A2747" s="3" t="s">
        <v>550</v>
      </c>
    </row>
    <row r="2748">
      <c r="A2748" s="3" t="s">
        <v>4648</v>
      </c>
    </row>
    <row r="2749">
      <c r="A2749" s="3" t="s">
        <v>4649</v>
      </c>
    </row>
    <row r="2750">
      <c r="A2750" s="3" t="s">
        <v>4650</v>
      </c>
    </row>
    <row r="2751">
      <c r="A2751" s="3" t="s">
        <v>841</v>
      </c>
    </row>
    <row r="2752">
      <c r="A2752" s="3" t="s">
        <v>4651</v>
      </c>
    </row>
    <row r="2753">
      <c r="A2753" s="3" t="s">
        <v>4652</v>
      </c>
    </row>
    <row r="2754">
      <c r="A2754" s="3" t="s">
        <v>4653</v>
      </c>
    </row>
    <row r="2755">
      <c r="A2755" s="3" t="s">
        <v>4654</v>
      </c>
    </row>
    <row r="2756">
      <c r="A2756" s="3" t="s">
        <v>4655</v>
      </c>
    </row>
    <row r="2757">
      <c r="A2757" s="3" t="s">
        <v>4656</v>
      </c>
    </row>
    <row r="2758">
      <c r="A2758" s="3" t="s">
        <v>4657</v>
      </c>
    </row>
    <row r="2759">
      <c r="A2759" s="3" t="s">
        <v>4658</v>
      </c>
    </row>
    <row r="2760">
      <c r="A2760" s="3" t="s">
        <v>4659</v>
      </c>
    </row>
    <row r="2761">
      <c r="A2761" s="3" t="s">
        <v>4660</v>
      </c>
    </row>
    <row r="2762">
      <c r="A2762" s="3" t="s">
        <v>376</v>
      </c>
    </row>
    <row r="2763">
      <c r="A2763" s="3" t="s">
        <v>4661</v>
      </c>
    </row>
    <row r="2764">
      <c r="A2764" s="3" t="s">
        <v>4662</v>
      </c>
    </row>
    <row r="2765">
      <c r="A2765" s="3" t="s">
        <v>4663</v>
      </c>
    </row>
    <row r="2766">
      <c r="A2766" s="3" t="s">
        <v>4664</v>
      </c>
    </row>
    <row r="2767">
      <c r="A2767" s="3" t="s">
        <v>4665</v>
      </c>
    </row>
    <row r="2768">
      <c r="A2768" s="3" t="s">
        <v>4666</v>
      </c>
    </row>
    <row r="2769">
      <c r="A2769" s="3" t="s">
        <v>4667</v>
      </c>
    </row>
    <row r="2770">
      <c r="A2770" s="3" t="s">
        <v>4668</v>
      </c>
    </row>
    <row r="2771">
      <c r="A2771" s="3" t="s">
        <v>4669</v>
      </c>
    </row>
    <row r="2772">
      <c r="A2772" s="3" t="s">
        <v>4670</v>
      </c>
    </row>
    <row r="2773">
      <c r="A2773" s="3" t="s">
        <v>4671</v>
      </c>
    </row>
    <row r="2774">
      <c r="A2774" s="3" t="s">
        <v>4672</v>
      </c>
    </row>
    <row r="2775">
      <c r="A2775" s="3" t="s">
        <v>4673</v>
      </c>
    </row>
    <row r="2776">
      <c r="A2776" s="3" t="s">
        <v>4674</v>
      </c>
    </row>
    <row r="2777">
      <c r="A2777" s="3" t="s">
        <v>4675</v>
      </c>
    </row>
    <row r="2778">
      <c r="A2778" s="3" t="s">
        <v>4676</v>
      </c>
    </row>
    <row r="2779">
      <c r="A2779" s="3" t="s">
        <v>4677</v>
      </c>
    </row>
    <row r="2780">
      <c r="A2780" s="3" t="s">
        <v>4678</v>
      </c>
    </row>
    <row r="2781">
      <c r="A2781" s="3" t="s">
        <v>4679</v>
      </c>
    </row>
    <row r="2782">
      <c r="A2782" s="3" t="s">
        <v>4680</v>
      </c>
    </row>
    <row r="2783">
      <c r="A2783" s="3" t="s">
        <v>4681</v>
      </c>
    </row>
    <row r="2784">
      <c r="A2784" s="3" t="s">
        <v>4682</v>
      </c>
    </row>
    <row r="2785">
      <c r="A2785" s="3" t="s">
        <v>4683</v>
      </c>
    </row>
    <row r="2786">
      <c r="A2786" s="3" t="s">
        <v>4684</v>
      </c>
    </row>
    <row r="2787">
      <c r="A2787" s="3" t="s">
        <v>4685</v>
      </c>
    </row>
    <row r="2788">
      <c r="A2788" s="3" t="s">
        <v>4686</v>
      </c>
    </row>
    <row r="2789">
      <c r="A2789" s="3" t="s">
        <v>4687</v>
      </c>
    </row>
    <row r="2790">
      <c r="A2790" s="3" t="s">
        <v>4688</v>
      </c>
    </row>
    <row r="2791">
      <c r="A2791" s="3" t="s">
        <v>4689</v>
      </c>
    </row>
    <row r="2792">
      <c r="A2792" s="3" t="s">
        <v>4690</v>
      </c>
    </row>
    <row r="2793">
      <c r="A2793" s="3" t="s">
        <v>4691</v>
      </c>
    </row>
    <row r="2794">
      <c r="A2794" s="3" t="s">
        <v>4692</v>
      </c>
    </row>
    <row r="2795">
      <c r="A2795" s="3" t="s">
        <v>4693</v>
      </c>
    </row>
    <row r="2796">
      <c r="A2796" s="3" t="s">
        <v>4694</v>
      </c>
    </row>
    <row r="2797">
      <c r="A2797" s="3" t="s">
        <v>4695</v>
      </c>
    </row>
    <row r="2798">
      <c r="A2798" s="3" t="s">
        <v>4696</v>
      </c>
    </row>
    <row r="2799">
      <c r="A2799" s="3" t="s">
        <v>4697</v>
      </c>
    </row>
    <row r="2800">
      <c r="A2800" s="3" t="s">
        <v>4698</v>
      </c>
    </row>
    <row r="2801">
      <c r="A2801" s="3" t="s">
        <v>4699</v>
      </c>
    </row>
    <row r="2802">
      <c r="A2802" s="3" t="s">
        <v>4700</v>
      </c>
    </row>
    <row r="2803">
      <c r="A2803" s="3" t="s">
        <v>4701</v>
      </c>
    </row>
    <row r="2804">
      <c r="A2804" s="3" t="s">
        <v>4702</v>
      </c>
    </row>
    <row r="2805">
      <c r="A2805" s="3" t="s">
        <v>1502</v>
      </c>
    </row>
    <row r="2806">
      <c r="A2806" s="3" t="s">
        <v>4703</v>
      </c>
    </row>
    <row r="2807">
      <c r="A2807" s="3" t="s">
        <v>4704</v>
      </c>
    </row>
    <row r="2808">
      <c r="A2808" s="3" t="s">
        <v>4705</v>
      </c>
    </row>
    <row r="2809">
      <c r="A2809" s="3" t="s">
        <v>4706</v>
      </c>
    </row>
    <row r="2810">
      <c r="A2810" s="3" t="s">
        <v>1696</v>
      </c>
    </row>
    <row r="2811">
      <c r="A2811" s="3" t="s">
        <v>4707</v>
      </c>
    </row>
    <row r="2812">
      <c r="A2812" s="3" t="s">
        <v>4708</v>
      </c>
    </row>
    <row r="2813">
      <c r="A2813" s="3" t="s">
        <v>4709</v>
      </c>
    </row>
    <row r="2814">
      <c r="A2814" s="3" t="s">
        <v>4710</v>
      </c>
    </row>
    <row r="2815">
      <c r="A2815" s="3" t="s">
        <v>4711</v>
      </c>
    </row>
    <row r="2816">
      <c r="A2816" s="3" t="s">
        <v>4712</v>
      </c>
    </row>
    <row r="2817">
      <c r="A2817" s="3" t="s">
        <v>4713</v>
      </c>
    </row>
    <row r="2818">
      <c r="A2818" s="3" t="s">
        <v>4714</v>
      </c>
    </row>
    <row r="2819">
      <c r="A2819" s="3" t="s">
        <v>4715</v>
      </c>
    </row>
    <row r="2820">
      <c r="A2820" s="3" t="s">
        <v>4716</v>
      </c>
    </row>
    <row r="2821">
      <c r="A2821" s="3" t="s">
        <v>4717</v>
      </c>
    </row>
    <row r="2822">
      <c r="A2822" s="3" t="s">
        <v>4718</v>
      </c>
    </row>
    <row r="2823">
      <c r="A2823" s="3" t="s">
        <v>1454</v>
      </c>
    </row>
    <row r="2824">
      <c r="A2824" s="3" t="s">
        <v>4719</v>
      </c>
    </row>
    <row r="2825">
      <c r="A2825" s="3" t="s">
        <v>4720</v>
      </c>
    </row>
    <row r="2826">
      <c r="A2826" s="3" t="s">
        <v>4721</v>
      </c>
    </row>
    <row r="2827">
      <c r="A2827" s="3" t="s">
        <v>4722</v>
      </c>
    </row>
    <row r="2828">
      <c r="A2828" s="3" t="s">
        <v>4723</v>
      </c>
    </row>
    <row r="2829">
      <c r="A2829" s="3" t="s">
        <v>4724</v>
      </c>
    </row>
    <row r="2830">
      <c r="A2830" s="3" t="s">
        <v>4725</v>
      </c>
    </row>
    <row r="2831">
      <c r="A2831" s="3" t="s">
        <v>4726</v>
      </c>
    </row>
    <row r="2832">
      <c r="A2832" s="3" t="s">
        <v>581</v>
      </c>
    </row>
    <row r="2833">
      <c r="A2833" s="3" t="s">
        <v>4727</v>
      </c>
    </row>
    <row r="2834">
      <c r="A2834" s="3" t="s">
        <v>4728</v>
      </c>
    </row>
    <row r="2835">
      <c r="A2835" s="3" t="s">
        <v>4729</v>
      </c>
    </row>
    <row r="2836">
      <c r="A2836" s="3" t="s">
        <v>4730</v>
      </c>
    </row>
    <row r="2837">
      <c r="A2837" s="3" t="s">
        <v>4731</v>
      </c>
    </row>
    <row r="2838">
      <c r="A2838" s="3" t="s">
        <v>4732</v>
      </c>
    </row>
    <row r="2839">
      <c r="A2839" s="3" t="s">
        <v>4733</v>
      </c>
    </row>
    <row r="2840">
      <c r="A2840" s="3" t="s">
        <v>4734</v>
      </c>
    </row>
    <row r="2841">
      <c r="A2841" s="3" t="s">
        <v>4735</v>
      </c>
    </row>
    <row r="2842">
      <c r="A2842" s="3" t="s">
        <v>4736</v>
      </c>
    </row>
    <row r="2843">
      <c r="A2843" s="3" t="s">
        <v>4737</v>
      </c>
    </row>
    <row r="2844">
      <c r="A2844" s="3" t="s">
        <v>4738</v>
      </c>
    </row>
    <row r="2845">
      <c r="A2845" s="3" t="s">
        <v>4739</v>
      </c>
    </row>
    <row r="2846">
      <c r="A2846" s="3" t="s">
        <v>4740</v>
      </c>
    </row>
    <row r="2847">
      <c r="A2847" s="3" t="s">
        <v>4741</v>
      </c>
    </row>
    <row r="2848">
      <c r="A2848" s="3" t="s">
        <v>4742</v>
      </c>
    </row>
    <row r="2849">
      <c r="A2849" s="3" t="s">
        <v>4743</v>
      </c>
    </row>
    <row r="2850">
      <c r="A2850" s="3" t="s">
        <v>4744</v>
      </c>
    </row>
    <row r="2851">
      <c r="A2851" s="3" t="s">
        <v>4745</v>
      </c>
    </row>
    <row r="2852">
      <c r="A2852" s="3" t="s">
        <v>4746</v>
      </c>
    </row>
    <row r="2853">
      <c r="A2853" s="3" t="s">
        <v>4747</v>
      </c>
    </row>
    <row r="2854">
      <c r="A2854" s="3" t="s">
        <v>4748</v>
      </c>
    </row>
    <row r="2855">
      <c r="A2855" s="3" t="s">
        <v>4749</v>
      </c>
    </row>
    <row r="2856">
      <c r="A2856" s="3" t="s">
        <v>4750</v>
      </c>
    </row>
    <row r="2857">
      <c r="A2857" s="3" t="s">
        <v>4751</v>
      </c>
    </row>
    <row r="2858">
      <c r="A2858" s="3" t="s">
        <v>4752</v>
      </c>
    </row>
    <row r="2859">
      <c r="A2859" s="3" t="s">
        <v>4753</v>
      </c>
    </row>
    <row r="2860">
      <c r="A2860" s="3" t="s">
        <v>4754</v>
      </c>
    </row>
    <row r="2861">
      <c r="A2861" s="3" t="s">
        <v>1394</v>
      </c>
    </row>
    <row r="2862">
      <c r="A2862" s="3" t="s">
        <v>4755</v>
      </c>
    </row>
    <row r="2863">
      <c r="A2863" s="3" t="s">
        <v>4756</v>
      </c>
    </row>
    <row r="2864">
      <c r="A2864" s="3" t="s">
        <v>4757</v>
      </c>
    </row>
    <row r="2865">
      <c r="A2865" s="3" t="s">
        <v>4758</v>
      </c>
    </row>
    <row r="2866">
      <c r="A2866" s="3" t="s">
        <v>4759</v>
      </c>
    </row>
    <row r="2867">
      <c r="A2867" s="3" t="s">
        <v>4760</v>
      </c>
    </row>
    <row r="2868">
      <c r="A2868" s="3" t="s">
        <v>4761</v>
      </c>
    </row>
    <row r="2869">
      <c r="A2869" s="3" t="s">
        <v>4762</v>
      </c>
    </row>
    <row r="2870">
      <c r="A2870" s="3" t="s">
        <v>830</v>
      </c>
    </row>
    <row r="2871">
      <c r="A2871" s="3" t="s">
        <v>4763</v>
      </c>
    </row>
    <row r="2872">
      <c r="A2872" s="3" t="s">
        <v>4764</v>
      </c>
    </row>
    <row r="2873">
      <c r="A2873" s="3" t="s">
        <v>1301</v>
      </c>
    </row>
    <row r="2874">
      <c r="A2874" s="3" t="s">
        <v>4765</v>
      </c>
    </row>
    <row r="2875">
      <c r="A2875" s="3" t="s">
        <v>4766</v>
      </c>
    </row>
    <row r="2876">
      <c r="A2876" s="3" t="s">
        <v>4767</v>
      </c>
    </row>
    <row r="2877">
      <c r="A2877" s="3" t="s">
        <v>4768</v>
      </c>
    </row>
    <row r="2878">
      <c r="A2878" s="3" t="s">
        <v>4769</v>
      </c>
    </row>
    <row r="2879">
      <c r="A2879" s="3" t="s">
        <v>4770</v>
      </c>
    </row>
    <row r="2880">
      <c r="A2880" s="3" t="s">
        <v>4771</v>
      </c>
    </row>
    <row r="2881">
      <c r="A2881" s="3" t="s">
        <v>970</v>
      </c>
    </row>
    <row r="2882">
      <c r="A2882" s="3" t="s">
        <v>4772</v>
      </c>
    </row>
    <row r="2883">
      <c r="A2883" s="3" t="s">
        <v>4773</v>
      </c>
    </row>
    <row r="2884">
      <c r="A2884" s="3" t="s">
        <v>4774</v>
      </c>
    </row>
    <row r="2885">
      <c r="A2885" s="3" t="s">
        <v>4775</v>
      </c>
    </row>
    <row r="2886">
      <c r="A2886" s="3" t="s">
        <v>4776</v>
      </c>
    </row>
    <row r="2887">
      <c r="A2887" s="3" t="s">
        <v>4777</v>
      </c>
    </row>
    <row r="2888">
      <c r="A2888" s="3" t="s">
        <v>836</v>
      </c>
    </row>
    <row r="2889">
      <c r="A2889" s="3" t="s">
        <v>4778</v>
      </c>
    </row>
    <row r="2890">
      <c r="A2890" s="3" t="s">
        <v>4779</v>
      </c>
    </row>
    <row r="2891">
      <c r="A2891" s="3" t="s">
        <v>4780</v>
      </c>
    </row>
    <row r="2892">
      <c r="A2892" s="3" t="s">
        <v>4781</v>
      </c>
    </row>
    <row r="2893">
      <c r="A2893" s="3" t="s">
        <v>4782</v>
      </c>
    </row>
    <row r="2894">
      <c r="A2894" s="3" t="s">
        <v>4783</v>
      </c>
    </row>
    <row r="2895">
      <c r="A2895" s="3" t="s">
        <v>4784</v>
      </c>
    </row>
    <row r="2896">
      <c r="A2896" s="3" t="s">
        <v>4785</v>
      </c>
    </row>
    <row r="2897">
      <c r="A2897" s="3" t="s">
        <v>4786</v>
      </c>
    </row>
    <row r="2898">
      <c r="A2898" s="3" t="s">
        <v>4787</v>
      </c>
    </row>
    <row r="2899">
      <c r="A2899" s="3" t="s">
        <v>4788</v>
      </c>
    </row>
    <row r="2900">
      <c r="A2900" s="3" t="s">
        <v>4789</v>
      </c>
    </row>
    <row r="2901">
      <c r="A2901" s="3" t="s">
        <v>4790</v>
      </c>
    </row>
    <row r="2902">
      <c r="A2902" s="3" t="s">
        <v>4791</v>
      </c>
    </row>
    <row r="2903">
      <c r="A2903" s="3" t="s">
        <v>4792</v>
      </c>
    </row>
    <row r="2904">
      <c r="A2904" s="3" t="s">
        <v>4793</v>
      </c>
    </row>
    <row r="2905">
      <c r="A2905" s="3" t="s">
        <v>4794</v>
      </c>
    </row>
    <row r="2906">
      <c r="A2906" s="3" t="s">
        <v>4795</v>
      </c>
    </row>
    <row r="2907">
      <c r="A2907" s="3" t="s">
        <v>4796</v>
      </c>
    </row>
    <row r="2908">
      <c r="A2908" s="3" t="s">
        <v>4797</v>
      </c>
    </row>
    <row r="2909">
      <c r="A2909" s="3" t="s">
        <v>4798</v>
      </c>
    </row>
    <row r="2910">
      <c r="A2910" s="3" t="s">
        <v>1457</v>
      </c>
    </row>
    <row r="2911">
      <c r="A2911" s="3" t="s">
        <v>4799</v>
      </c>
    </row>
    <row r="2912">
      <c r="A2912" s="3" t="s">
        <v>4800</v>
      </c>
    </row>
    <row r="2913">
      <c r="A2913" s="3" t="s">
        <v>4801</v>
      </c>
    </row>
    <row r="2914">
      <c r="A2914" s="3" t="s">
        <v>4802</v>
      </c>
    </row>
    <row r="2915">
      <c r="A2915" s="3" t="s">
        <v>4803</v>
      </c>
    </row>
    <row r="2916">
      <c r="A2916" s="3" t="s">
        <v>4804</v>
      </c>
    </row>
    <row r="2917">
      <c r="A2917" s="3" t="s">
        <v>4805</v>
      </c>
    </row>
    <row r="2918">
      <c r="A2918" s="3" t="s">
        <v>4806</v>
      </c>
    </row>
    <row r="2919">
      <c r="A2919" s="3" t="s">
        <v>4807</v>
      </c>
    </row>
    <row r="2920">
      <c r="A2920" s="3" t="s">
        <v>4808</v>
      </c>
    </row>
    <row r="2921">
      <c r="A2921" s="3" t="s">
        <v>4809</v>
      </c>
    </row>
    <row r="2922">
      <c r="A2922" s="3" t="s">
        <v>4810</v>
      </c>
    </row>
    <row r="2923">
      <c r="A2923" s="3" t="s">
        <v>4811</v>
      </c>
    </row>
    <row r="2924">
      <c r="A2924" s="3" t="s">
        <v>4812</v>
      </c>
    </row>
    <row r="2925">
      <c r="A2925" s="3" t="s">
        <v>4813</v>
      </c>
    </row>
    <row r="2926">
      <c r="A2926" s="3" t="s">
        <v>4814</v>
      </c>
    </row>
    <row r="2927">
      <c r="A2927" s="3" t="s">
        <v>188</v>
      </c>
    </row>
    <row r="2928">
      <c r="A2928" s="3" t="s">
        <v>4815</v>
      </c>
    </row>
    <row r="2929">
      <c r="A2929" s="3" t="s">
        <v>4816</v>
      </c>
    </row>
    <row r="2930">
      <c r="A2930" s="3" t="s">
        <v>4817</v>
      </c>
    </row>
    <row r="2931">
      <c r="A2931" s="3" t="s">
        <v>4818</v>
      </c>
    </row>
    <row r="2932">
      <c r="A2932" s="3" t="s">
        <v>1105</v>
      </c>
    </row>
    <row r="2933">
      <c r="A2933" s="3" t="s">
        <v>4819</v>
      </c>
    </row>
    <row r="2934">
      <c r="A2934" s="3" t="s">
        <v>4820</v>
      </c>
    </row>
    <row r="2935">
      <c r="A2935" s="3" t="s">
        <v>4821</v>
      </c>
    </row>
    <row r="2936">
      <c r="A2936" s="3" t="s">
        <v>4822</v>
      </c>
    </row>
    <row r="2937">
      <c r="A2937" s="3" t="s">
        <v>4823</v>
      </c>
    </row>
    <row r="2938">
      <c r="A2938" s="3" t="s">
        <v>4824</v>
      </c>
    </row>
    <row r="2939">
      <c r="A2939" s="3" t="s">
        <v>4825</v>
      </c>
    </row>
    <row r="2940">
      <c r="A2940" s="3" t="s">
        <v>4826</v>
      </c>
    </row>
    <row r="2941">
      <c r="A2941" s="3" t="s">
        <v>4827</v>
      </c>
    </row>
    <row r="2942">
      <c r="A2942" s="3" t="s">
        <v>4828</v>
      </c>
    </row>
    <row r="2943">
      <c r="A2943" s="3" t="s">
        <v>4829</v>
      </c>
    </row>
    <row r="2944">
      <c r="A2944" s="3" t="s">
        <v>4830</v>
      </c>
    </row>
    <row r="2945">
      <c r="A2945" s="3" t="s">
        <v>4831</v>
      </c>
    </row>
    <row r="2946">
      <c r="A2946" s="3" t="s">
        <v>4832</v>
      </c>
    </row>
    <row r="2947">
      <c r="A2947" s="3" t="s">
        <v>4833</v>
      </c>
    </row>
    <row r="2948">
      <c r="A2948" s="3" t="s">
        <v>4834</v>
      </c>
    </row>
    <row r="2949">
      <c r="A2949" s="3" t="s">
        <v>4835</v>
      </c>
    </row>
    <row r="2950">
      <c r="A2950" s="3" t="s">
        <v>4836</v>
      </c>
    </row>
    <row r="2951">
      <c r="A2951" s="3" t="s">
        <v>4837</v>
      </c>
    </row>
    <row r="2952">
      <c r="A2952" s="3" t="s">
        <v>4838</v>
      </c>
    </row>
    <row r="2953">
      <c r="A2953" s="3" t="s">
        <v>4839</v>
      </c>
    </row>
    <row r="2954">
      <c r="A2954" s="3" t="s">
        <v>4840</v>
      </c>
    </row>
    <row r="2955">
      <c r="A2955" s="3" t="s">
        <v>4841</v>
      </c>
    </row>
    <row r="2956">
      <c r="A2956" s="3" t="s">
        <v>4842</v>
      </c>
    </row>
    <row r="2957">
      <c r="A2957" s="3" t="s">
        <v>4843</v>
      </c>
    </row>
    <row r="2958">
      <c r="A2958" s="3" t="s">
        <v>4844</v>
      </c>
    </row>
    <row r="2959">
      <c r="A2959" s="3" t="s">
        <v>4845</v>
      </c>
    </row>
    <row r="2960">
      <c r="A2960" s="3" t="s">
        <v>4846</v>
      </c>
    </row>
    <row r="2961">
      <c r="A2961" s="3" t="s">
        <v>4847</v>
      </c>
    </row>
    <row r="2962">
      <c r="A2962" s="3" t="s">
        <v>4848</v>
      </c>
    </row>
    <row r="2963">
      <c r="A2963" s="3" t="s">
        <v>4849</v>
      </c>
    </row>
    <row r="2964">
      <c r="A2964" s="3" t="s">
        <v>4850</v>
      </c>
    </row>
    <row r="2965">
      <c r="A2965" s="3" t="s">
        <v>4851</v>
      </c>
    </row>
    <row r="2966">
      <c r="A2966" s="3" t="s">
        <v>4852</v>
      </c>
    </row>
    <row r="2967">
      <c r="A2967" s="3" t="s">
        <v>4853</v>
      </c>
    </row>
    <row r="2968">
      <c r="A2968" s="3" t="s">
        <v>4854</v>
      </c>
    </row>
    <row r="2969">
      <c r="A2969" s="3" t="s">
        <v>4855</v>
      </c>
    </row>
    <row r="2970">
      <c r="A2970" s="3" t="s">
        <v>4856</v>
      </c>
    </row>
    <row r="2971">
      <c r="A2971" s="3" t="s">
        <v>4857</v>
      </c>
    </row>
    <row r="2972">
      <c r="A2972" s="3" t="s">
        <v>4858</v>
      </c>
    </row>
    <row r="2973">
      <c r="A2973" s="3" t="s">
        <v>4859</v>
      </c>
    </row>
    <row r="2974">
      <c r="A2974" s="3" t="s">
        <v>1534</v>
      </c>
    </row>
    <row r="2975">
      <c r="A2975" s="3" t="s">
        <v>4860</v>
      </c>
    </row>
    <row r="2976">
      <c r="A2976" s="3" t="s">
        <v>4861</v>
      </c>
    </row>
    <row r="2977">
      <c r="A2977" s="3" t="s">
        <v>4862</v>
      </c>
    </row>
    <row r="2978">
      <c r="A2978" s="3" t="s">
        <v>4863</v>
      </c>
    </row>
    <row r="2979">
      <c r="A2979" s="3" t="s">
        <v>4864</v>
      </c>
    </row>
    <row r="2980">
      <c r="A2980" s="3" t="s">
        <v>486</v>
      </c>
    </row>
    <row r="2981">
      <c r="A2981" s="3" t="s">
        <v>4865</v>
      </c>
    </row>
    <row r="2982">
      <c r="A2982" s="3" t="s">
        <v>4866</v>
      </c>
    </row>
    <row r="2983">
      <c r="A2983" s="3" t="s">
        <v>4867</v>
      </c>
    </row>
    <row r="2984">
      <c r="A2984" s="3" t="s">
        <v>4868</v>
      </c>
    </row>
    <row r="2985">
      <c r="A2985" s="3" t="s">
        <v>4869</v>
      </c>
    </row>
    <row r="2986">
      <c r="A2986" s="3" t="s">
        <v>4870</v>
      </c>
    </row>
    <row r="2987">
      <c r="A2987" s="3" t="s">
        <v>4871</v>
      </c>
    </row>
    <row r="2988">
      <c r="A2988" s="3" t="s">
        <v>4872</v>
      </c>
    </row>
    <row r="2989">
      <c r="A2989" s="3" t="s">
        <v>4873</v>
      </c>
    </row>
    <row r="2990">
      <c r="A2990" s="3" t="s">
        <v>4874</v>
      </c>
    </row>
    <row r="2991">
      <c r="A2991" s="3" t="s">
        <v>511</v>
      </c>
    </row>
    <row r="2992">
      <c r="A2992" s="3" t="s">
        <v>4875</v>
      </c>
    </row>
    <row r="2993">
      <c r="A2993" s="3" t="s">
        <v>1617</v>
      </c>
    </row>
    <row r="2994">
      <c r="A2994" s="3" t="s">
        <v>4876</v>
      </c>
    </row>
    <row r="2995">
      <c r="A2995" s="3" t="s">
        <v>4877</v>
      </c>
    </row>
    <row r="2996">
      <c r="A2996" s="3" t="s">
        <v>4878</v>
      </c>
    </row>
    <row r="2997">
      <c r="A2997" s="3" t="s">
        <v>4879</v>
      </c>
    </row>
    <row r="2998">
      <c r="A2998" s="3" t="s">
        <v>4880</v>
      </c>
    </row>
    <row r="2999">
      <c r="A2999" s="3" t="s">
        <v>4881</v>
      </c>
    </row>
    <row r="3000">
      <c r="A3000" s="3" t="s">
        <v>4882</v>
      </c>
    </row>
    <row r="3001">
      <c r="A3001" s="3" t="s">
        <v>4883</v>
      </c>
    </row>
    <row r="3002">
      <c r="A3002" s="3" t="s">
        <v>4884</v>
      </c>
    </row>
    <row r="3003">
      <c r="A3003" s="3" t="s">
        <v>4885</v>
      </c>
    </row>
    <row r="3004">
      <c r="A3004" s="3" t="s">
        <v>4886</v>
      </c>
    </row>
    <row r="3005">
      <c r="A3005" s="3" t="s">
        <v>1225</v>
      </c>
    </row>
    <row r="3006">
      <c r="A3006" s="3" t="s">
        <v>4887</v>
      </c>
    </row>
    <row r="3007">
      <c r="A3007" s="3" t="s">
        <v>4888</v>
      </c>
    </row>
    <row r="3008">
      <c r="A3008" s="3" t="s">
        <v>4889</v>
      </c>
    </row>
    <row r="3009">
      <c r="A3009" s="3" t="s">
        <v>4890</v>
      </c>
    </row>
    <row r="3010">
      <c r="A3010" s="3" t="s">
        <v>4891</v>
      </c>
    </row>
    <row r="3011">
      <c r="A3011" s="3" t="s">
        <v>379</v>
      </c>
    </row>
    <row r="3012">
      <c r="A3012" s="3" t="s">
        <v>2037</v>
      </c>
    </row>
    <row r="3013">
      <c r="A3013" s="3" t="s">
        <v>4892</v>
      </c>
    </row>
    <row r="3014">
      <c r="A3014" s="3" t="s">
        <v>4893</v>
      </c>
    </row>
    <row r="3015">
      <c r="A3015" s="3" t="s">
        <v>4894</v>
      </c>
    </row>
    <row r="3016">
      <c r="A3016" s="3" t="s">
        <v>185</v>
      </c>
    </row>
    <row r="3017">
      <c r="A3017" s="3" t="s">
        <v>4895</v>
      </c>
    </row>
    <row r="3018">
      <c r="A3018" s="3" t="s">
        <v>4896</v>
      </c>
    </row>
    <row r="3019">
      <c r="A3019" s="3" t="s">
        <v>4897</v>
      </c>
    </row>
    <row r="3020">
      <c r="A3020" s="3" t="s">
        <v>4898</v>
      </c>
    </row>
    <row r="3021">
      <c r="A3021" s="3" t="s">
        <v>4899</v>
      </c>
    </row>
    <row r="3022">
      <c r="A3022" s="3" t="s">
        <v>4900</v>
      </c>
    </row>
    <row r="3023">
      <c r="A3023" s="3" t="s">
        <v>4901</v>
      </c>
    </row>
    <row r="3024">
      <c r="A3024" s="3" t="s">
        <v>4902</v>
      </c>
    </row>
    <row r="3025">
      <c r="A3025" s="3" t="s">
        <v>555</v>
      </c>
    </row>
    <row r="3026">
      <c r="A3026" s="3" t="s">
        <v>4903</v>
      </c>
    </row>
    <row r="3027">
      <c r="A3027" s="3" t="s">
        <v>4904</v>
      </c>
    </row>
    <row r="3028">
      <c r="A3028" s="3" t="s">
        <v>4905</v>
      </c>
    </row>
    <row r="3029">
      <c r="A3029" s="3" t="s">
        <v>4906</v>
      </c>
    </row>
    <row r="3030">
      <c r="A3030" s="3" t="s">
        <v>4907</v>
      </c>
    </row>
    <row r="3031">
      <c r="A3031" s="3" t="s">
        <v>4908</v>
      </c>
    </row>
    <row r="3032">
      <c r="A3032" s="3" t="s">
        <v>4909</v>
      </c>
    </row>
    <row r="3033">
      <c r="A3033" s="3" t="s">
        <v>1360</v>
      </c>
    </row>
    <row r="3034">
      <c r="A3034" s="3" t="s">
        <v>4910</v>
      </c>
    </row>
    <row r="3035">
      <c r="A3035" s="3" t="s">
        <v>4911</v>
      </c>
    </row>
    <row r="3036">
      <c r="A3036" s="3" t="s">
        <v>4912</v>
      </c>
    </row>
    <row r="3037">
      <c r="A3037" s="3" t="s">
        <v>4913</v>
      </c>
    </row>
    <row r="3038">
      <c r="A3038" s="3" t="s">
        <v>4914</v>
      </c>
    </row>
    <row r="3039">
      <c r="A3039" s="3" t="s">
        <v>4915</v>
      </c>
    </row>
    <row r="3040">
      <c r="A3040" s="3" t="s">
        <v>4916</v>
      </c>
    </row>
    <row r="3041">
      <c r="A3041" s="3" t="s">
        <v>4917</v>
      </c>
    </row>
    <row r="3042">
      <c r="A3042" s="3" t="s">
        <v>4918</v>
      </c>
    </row>
    <row r="3043">
      <c r="A3043" s="3" t="s">
        <v>1611</v>
      </c>
    </row>
    <row r="3044">
      <c r="A3044" s="3" t="s">
        <v>4919</v>
      </c>
    </row>
    <row r="3045">
      <c r="A3045" s="3" t="s">
        <v>4920</v>
      </c>
    </row>
    <row r="3046">
      <c r="A3046" s="3" t="s">
        <v>4921</v>
      </c>
    </row>
    <row r="3047">
      <c r="A3047" s="3" t="s">
        <v>4922</v>
      </c>
    </row>
    <row r="3048">
      <c r="A3048" s="3" t="s">
        <v>4923</v>
      </c>
    </row>
    <row r="3049">
      <c r="A3049" s="3" t="s">
        <v>4924</v>
      </c>
    </row>
    <row r="3050">
      <c r="A3050" s="3" t="s">
        <v>4925</v>
      </c>
    </row>
    <row r="3051">
      <c r="A3051" s="3" t="s">
        <v>4926</v>
      </c>
    </row>
    <row r="3052">
      <c r="A3052" s="3" t="s">
        <v>4927</v>
      </c>
    </row>
    <row r="3053">
      <c r="A3053" s="3" t="s">
        <v>4928</v>
      </c>
    </row>
    <row r="3054">
      <c r="A3054" s="3" t="s">
        <v>4929</v>
      </c>
    </row>
    <row r="3055">
      <c r="A3055" s="3" t="s">
        <v>4930</v>
      </c>
    </row>
    <row r="3056">
      <c r="A3056" s="3" t="s">
        <v>4931</v>
      </c>
    </row>
    <row r="3057">
      <c r="A3057" s="3" t="s">
        <v>4932</v>
      </c>
    </row>
    <row r="3058">
      <c r="A3058" s="3" t="s">
        <v>4933</v>
      </c>
    </row>
    <row r="3059">
      <c r="A3059" s="3" t="s">
        <v>4934</v>
      </c>
    </row>
    <row r="3060">
      <c r="A3060" s="3" t="s">
        <v>4935</v>
      </c>
    </row>
    <row r="3061">
      <c r="A3061" s="3" t="s">
        <v>4936</v>
      </c>
    </row>
    <row r="3062">
      <c r="A3062" s="3" t="s">
        <v>4937</v>
      </c>
    </row>
    <row r="3063">
      <c r="A3063" s="3" t="s">
        <v>4938</v>
      </c>
    </row>
    <row r="3064">
      <c r="A3064" s="3" t="s">
        <v>4939</v>
      </c>
    </row>
    <row r="3065">
      <c r="A3065" s="3" t="s">
        <v>4940</v>
      </c>
    </row>
    <row r="3066">
      <c r="A3066" s="3" t="s">
        <v>4941</v>
      </c>
    </row>
    <row r="3067">
      <c r="A3067" s="3" t="s">
        <v>4942</v>
      </c>
    </row>
    <row r="3068">
      <c r="A3068" s="3" t="s">
        <v>4943</v>
      </c>
    </row>
    <row r="3069">
      <c r="A3069" s="3" t="s">
        <v>4944</v>
      </c>
    </row>
    <row r="3070">
      <c r="A3070" s="3" t="s">
        <v>4945</v>
      </c>
    </row>
    <row r="3071">
      <c r="A3071" s="3" t="s">
        <v>4946</v>
      </c>
    </row>
    <row r="3072">
      <c r="A3072" s="3" t="s">
        <v>4947</v>
      </c>
    </row>
    <row r="3073">
      <c r="A3073" s="3" t="s">
        <v>4948</v>
      </c>
    </row>
    <row r="3074">
      <c r="A3074" s="3" t="s">
        <v>4949</v>
      </c>
    </row>
    <row r="3075">
      <c r="A3075" s="3" t="s">
        <v>4950</v>
      </c>
    </row>
    <row r="3076">
      <c r="A3076" s="3" t="s">
        <v>4951</v>
      </c>
    </row>
    <row r="3077">
      <c r="A3077" s="3" t="s">
        <v>4952</v>
      </c>
    </row>
    <row r="3078">
      <c r="A3078" s="3" t="s">
        <v>4953</v>
      </c>
    </row>
    <row r="3079">
      <c r="A3079" s="3" t="s">
        <v>4954</v>
      </c>
    </row>
    <row r="3080">
      <c r="A3080" s="3" t="s">
        <v>4955</v>
      </c>
    </row>
    <row r="3081">
      <c r="A3081" s="3" t="s">
        <v>4956</v>
      </c>
    </row>
    <row r="3082">
      <c r="A3082" s="3" t="s">
        <v>4957</v>
      </c>
    </row>
    <row r="3083">
      <c r="A3083" s="3" t="s">
        <v>4958</v>
      </c>
    </row>
    <row r="3084">
      <c r="A3084" s="3" t="s">
        <v>4959</v>
      </c>
    </row>
    <row r="3085">
      <c r="A3085" s="3" t="s">
        <v>4960</v>
      </c>
    </row>
    <row r="3086">
      <c r="A3086" s="3" t="s">
        <v>4961</v>
      </c>
    </row>
    <row r="3087">
      <c r="A3087" s="3" t="s">
        <v>4962</v>
      </c>
    </row>
    <row r="3088">
      <c r="A3088" s="3" t="s">
        <v>4963</v>
      </c>
    </row>
    <row r="3089">
      <c r="A3089" s="3" t="s">
        <v>4964</v>
      </c>
    </row>
    <row r="3090">
      <c r="A3090" s="3" t="s">
        <v>4965</v>
      </c>
    </row>
    <row r="3091">
      <c r="A3091" s="3" t="s">
        <v>4966</v>
      </c>
    </row>
    <row r="3092">
      <c r="A3092" s="3" t="s">
        <v>4967</v>
      </c>
    </row>
    <row r="3093">
      <c r="A3093" s="3" t="s">
        <v>1292</v>
      </c>
    </row>
    <row r="3094">
      <c r="A3094" s="3" t="s">
        <v>4968</v>
      </c>
    </row>
    <row r="3095">
      <c r="A3095" s="3" t="s">
        <v>4969</v>
      </c>
    </row>
    <row r="3096">
      <c r="A3096" s="3" t="s">
        <v>4970</v>
      </c>
    </row>
    <row r="3097">
      <c r="A3097" s="3" t="s">
        <v>4971</v>
      </c>
    </row>
    <row r="3098">
      <c r="A3098" s="3" t="s">
        <v>4972</v>
      </c>
    </row>
    <row r="3099">
      <c r="A3099" s="3" t="s">
        <v>4973</v>
      </c>
    </row>
    <row r="3100">
      <c r="A3100" s="3" t="s">
        <v>4974</v>
      </c>
    </row>
    <row r="3101">
      <c r="A3101" s="3" t="s">
        <v>4975</v>
      </c>
    </row>
    <row r="3102">
      <c r="A3102" s="3" t="s">
        <v>4976</v>
      </c>
    </row>
    <row r="3103">
      <c r="A3103" s="3" t="s">
        <v>4977</v>
      </c>
    </row>
    <row r="3104">
      <c r="A3104" s="3" t="s">
        <v>4978</v>
      </c>
    </row>
    <row r="3105">
      <c r="A3105" s="3" t="s">
        <v>4979</v>
      </c>
    </row>
    <row r="3106">
      <c r="A3106" s="3" t="s">
        <v>4980</v>
      </c>
    </row>
    <row r="3107">
      <c r="A3107" s="3" t="s">
        <v>4981</v>
      </c>
    </row>
    <row r="3108">
      <c r="A3108" s="3" t="s">
        <v>1482</v>
      </c>
    </row>
    <row r="3109">
      <c r="A3109" s="3" t="s">
        <v>4982</v>
      </c>
    </row>
    <row r="3110">
      <c r="A3110" s="3" t="s">
        <v>4983</v>
      </c>
    </row>
    <row r="3111">
      <c r="A3111" s="3" t="s">
        <v>4984</v>
      </c>
    </row>
    <row r="3112">
      <c r="A3112" s="3" t="s">
        <v>4985</v>
      </c>
    </row>
    <row r="3113">
      <c r="A3113" s="3" t="s">
        <v>4986</v>
      </c>
    </row>
    <row r="3114">
      <c r="A3114" s="3" t="s">
        <v>4987</v>
      </c>
    </row>
    <row r="3115">
      <c r="A3115" s="3" t="s">
        <v>4988</v>
      </c>
    </row>
    <row r="3116">
      <c r="A3116" s="3" t="s">
        <v>4989</v>
      </c>
    </row>
    <row r="3117">
      <c r="A3117" s="3" t="s">
        <v>4990</v>
      </c>
    </row>
    <row r="3118">
      <c r="A3118" s="3" t="s">
        <v>1418</v>
      </c>
    </row>
    <row r="3119">
      <c r="A3119" s="3" t="s">
        <v>4991</v>
      </c>
    </row>
    <row r="3120">
      <c r="A3120" s="3" t="s">
        <v>4992</v>
      </c>
    </row>
    <row r="3121">
      <c r="A3121" s="3" t="s">
        <v>4993</v>
      </c>
    </row>
    <row r="3122">
      <c r="A3122" s="3" t="s">
        <v>4994</v>
      </c>
    </row>
    <row r="3123">
      <c r="A3123" s="3" t="s">
        <v>4995</v>
      </c>
    </row>
    <row r="3124">
      <c r="A3124" s="3" t="s">
        <v>4996</v>
      </c>
    </row>
    <row r="3125">
      <c r="A3125" s="3" t="s">
        <v>4997</v>
      </c>
    </row>
    <row r="3126">
      <c r="A3126" s="3" t="s">
        <v>4998</v>
      </c>
    </row>
    <row r="3127">
      <c r="A3127" s="3" t="s">
        <v>4999</v>
      </c>
    </row>
    <row r="3128">
      <c r="A3128" s="3" t="s">
        <v>5000</v>
      </c>
    </row>
    <row r="3129">
      <c r="A3129" s="3" t="s">
        <v>5001</v>
      </c>
    </row>
    <row r="3130">
      <c r="A3130" s="3" t="s">
        <v>5002</v>
      </c>
    </row>
    <row r="3131">
      <c r="A3131" s="3" t="s">
        <v>5003</v>
      </c>
    </row>
    <row r="3132">
      <c r="A3132" s="3" t="s">
        <v>5004</v>
      </c>
    </row>
    <row r="3133">
      <c r="A3133" s="3" t="s">
        <v>5005</v>
      </c>
    </row>
    <row r="3134">
      <c r="A3134" s="3" t="s">
        <v>5006</v>
      </c>
    </row>
    <row r="3135">
      <c r="A3135" s="3" t="s">
        <v>5007</v>
      </c>
    </row>
    <row r="3136">
      <c r="A3136" s="3" t="s">
        <v>5008</v>
      </c>
    </row>
    <row r="3137">
      <c r="A3137" s="3" t="s">
        <v>5009</v>
      </c>
    </row>
    <row r="3138">
      <c r="A3138" s="3" t="s">
        <v>5010</v>
      </c>
    </row>
    <row r="3139">
      <c r="A3139" s="3" t="s">
        <v>5011</v>
      </c>
    </row>
    <row r="3140">
      <c r="A3140" s="3" t="s">
        <v>5012</v>
      </c>
    </row>
    <row r="3141">
      <c r="A3141" s="3" t="s">
        <v>5013</v>
      </c>
    </row>
    <row r="3142">
      <c r="A3142" s="3" t="s">
        <v>5014</v>
      </c>
    </row>
    <row r="3143">
      <c r="A3143" s="3" t="s">
        <v>1344</v>
      </c>
    </row>
    <row r="3144">
      <c r="A3144" s="3" t="s">
        <v>5015</v>
      </c>
    </row>
    <row r="3145">
      <c r="A3145" s="3" t="s">
        <v>508</v>
      </c>
    </row>
    <row r="3146">
      <c r="A3146" s="3" t="s">
        <v>5016</v>
      </c>
    </row>
    <row r="3147">
      <c r="A3147" s="3" t="s">
        <v>5017</v>
      </c>
    </row>
    <row r="3148">
      <c r="A3148" s="3" t="s">
        <v>5018</v>
      </c>
    </row>
    <row r="3149">
      <c r="A3149" s="3" t="s">
        <v>1768</v>
      </c>
    </row>
    <row r="3150">
      <c r="A3150" s="3" t="s">
        <v>948</v>
      </c>
    </row>
    <row r="3151">
      <c r="A3151" s="3" t="s">
        <v>5019</v>
      </c>
    </row>
    <row r="3152">
      <c r="A3152" s="3" t="s">
        <v>5020</v>
      </c>
    </row>
    <row r="3153">
      <c r="A3153" s="3" t="s">
        <v>5021</v>
      </c>
    </row>
    <row r="3154">
      <c r="A3154" s="3" t="s">
        <v>5022</v>
      </c>
    </row>
    <row r="3155">
      <c r="A3155" s="3" t="s">
        <v>5023</v>
      </c>
    </row>
    <row r="3156">
      <c r="A3156" s="3" t="s">
        <v>5024</v>
      </c>
    </row>
    <row r="3157">
      <c r="A3157" s="3" t="s">
        <v>5025</v>
      </c>
    </row>
    <row r="3158">
      <c r="A3158" s="3" t="s">
        <v>28</v>
      </c>
    </row>
    <row r="3159">
      <c r="A3159" s="3" t="s">
        <v>5026</v>
      </c>
    </row>
    <row r="3160">
      <c r="A3160" s="3" t="s">
        <v>5027</v>
      </c>
    </row>
    <row r="3161">
      <c r="A3161" s="3" t="s">
        <v>5028</v>
      </c>
    </row>
    <row r="3162">
      <c r="A3162" s="3" t="s">
        <v>5029</v>
      </c>
    </row>
    <row r="3163">
      <c r="A3163" s="3" t="s">
        <v>5030</v>
      </c>
    </row>
    <row r="3164">
      <c r="A3164" s="3" t="s">
        <v>298</v>
      </c>
    </row>
    <row r="3165">
      <c r="A3165" s="3" t="s">
        <v>5031</v>
      </c>
    </row>
    <row r="3166">
      <c r="A3166" s="3" t="s">
        <v>921</v>
      </c>
    </row>
    <row r="3167">
      <c r="A3167" s="3" t="s">
        <v>5032</v>
      </c>
    </row>
    <row r="3168">
      <c r="A3168" s="3" t="s">
        <v>5033</v>
      </c>
    </row>
    <row r="3169">
      <c r="A3169" s="3" t="s">
        <v>5034</v>
      </c>
    </row>
    <row r="3170">
      <c r="A3170" s="3" t="s">
        <v>5035</v>
      </c>
    </row>
    <row r="3171">
      <c r="A3171" s="3" t="s">
        <v>5036</v>
      </c>
    </row>
    <row r="3172">
      <c r="A3172" s="3" t="s">
        <v>5037</v>
      </c>
    </row>
    <row r="3173">
      <c r="A3173" s="3" t="s">
        <v>5038</v>
      </c>
    </row>
    <row r="3174">
      <c r="A3174" s="3" t="s">
        <v>5039</v>
      </c>
    </row>
    <row r="3175">
      <c r="A3175" s="3" t="s">
        <v>1354</v>
      </c>
    </row>
    <row r="3176">
      <c r="A3176" s="3" t="s">
        <v>5040</v>
      </c>
    </row>
    <row r="3177">
      <c r="A3177" s="3" t="s">
        <v>5041</v>
      </c>
    </row>
    <row r="3178">
      <c r="A3178" s="3" t="s">
        <v>5042</v>
      </c>
    </row>
    <row r="3179">
      <c r="A3179" s="3" t="s">
        <v>5043</v>
      </c>
    </row>
    <row r="3180">
      <c r="A3180" s="3" t="s">
        <v>5044</v>
      </c>
    </row>
    <row r="3181">
      <c r="A3181" s="3" t="s">
        <v>5045</v>
      </c>
    </row>
    <row r="3182">
      <c r="A3182" s="3" t="s">
        <v>1272</v>
      </c>
    </row>
    <row r="3183">
      <c r="A3183" s="3" t="s">
        <v>5046</v>
      </c>
    </row>
    <row r="3184">
      <c r="A3184" s="3" t="s">
        <v>5047</v>
      </c>
    </row>
    <row r="3185">
      <c r="A3185" s="3" t="s">
        <v>5048</v>
      </c>
    </row>
    <row r="3186">
      <c r="A3186" s="3" t="s">
        <v>5049</v>
      </c>
    </row>
    <row r="3187">
      <c r="A3187" s="3" t="s">
        <v>5050</v>
      </c>
    </row>
    <row r="3188">
      <c r="A3188" s="3" t="s">
        <v>5051</v>
      </c>
    </row>
    <row r="3189">
      <c r="A3189" s="3" t="s">
        <v>5052</v>
      </c>
    </row>
    <row r="3190">
      <c r="A3190" s="3" t="s">
        <v>5053</v>
      </c>
    </row>
    <row r="3191">
      <c r="A3191" s="3" t="s">
        <v>5054</v>
      </c>
    </row>
    <row r="3192">
      <c r="A3192" s="3" t="s">
        <v>5055</v>
      </c>
    </row>
    <row r="3193">
      <c r="A3193" s="3" t="s">
        <v>5056</v>
      </c>
    </row>
    <row r="3194">
      <c r="A3194" s="3" t="s">
        <v>5057</v>
      </c>
    </row>
    <row r="3195">
      <c r="A3195" s="3" t="s">
        <v>5058</v>
      </c>
    </row>
    <row r="3196">
      <c r="A3196" s="3" t="s">
        <v>5059</v>
      </c>
    </row>
    <row r="3197">
      <c r="A3197" s="3" t="s">
        <v>5060</v>
      </c>
    </row>
    <row r="3198">
      <c r="A3198" s="3" t="s">
        <v>5061</v>
      </c>
    </row>
    <row r="3199">
      <c r="A3199" s="3" t="s">
        <v>5062</v>
      </c>
    </row>
    <row r="3200">
      <c r="A3200" s="3" t="s">
        <v>5063</v>
      </c>
    </row>
    <row r="3201">
      <c r="A3201" s="3" t="s">
        <v>5064</v>
      </c>
    </row>
    <row r="3202">
      <c r="A3202" s="3" t="s">
        <v>5065</v>
      </c>
    </row>
    <row r="3203">
      <c r="A3203" s="3" t="s">
        <v>5066</v>
      </c>
    </row>
    <row r="3204">
      <c r="A3204" s="3" t="s">
        <v>5067</v>
      </c>
    </row>
    <row r="3205">
      <c r="A3205" s="3" t="s">
        <v>5068</v>
      </c>
    </row>
    <row r="3206">
      <c r="A3206" s="3" t="s">
        <v>5069</v>
      </c>
    </row>
    <row r="3207">
      <c r="A3207" s="3" t="s">
        <v>729</v>
      </c>
    </row>
    <row r="3208">
      <c r="A3208" s="3" t="s">
        <v>5070</v>
      </c>
    </row>
    <row r="3209">
      <c r="A3209" s="3" t="s">
        <v>5071</v>
      </c>
    </row>
    <row r="3210">
      <c r="A3210" s="3" t="s">
        <v>5072</v>
      </c>
    </row>
    <row r="3211">
      <c r="A3211" s="3" t="s">
        <v>5073</v>
      </c>
    </row>
    <row r="3212">
      <c r="A3212" s="3" t="s">
        <v>1215</v>
      </c>
    </row>
    <row r="3213">
      <c r="A3213" s="3" t="s">
        <v>1718</v>
      </c>
    </row>
    <row r="3214">
      <c r="A3214" s="3" t="s">
        <v>1492</v>
      </c>
    </row>
    <row r="3215">
      <c r="A3215" s="3" t="s">
        <v>5074</v>
      </c>
    </row>
    <row r="3216">
      <c r="A3216" s="3" t="s">
        <v>5075</v>
      </c>
    </row>
    <row r="3217">
      <c r="A3217" s="3" t="s">
        <v>5076</v>
      </c>
    </row>
    <row r="3218">
      <c r="A3218" s="3" t="s">
        <v>5077</v>
      </c>
    </row>
    <row r="3219">
      <c r="A3219" s="3" t="s">
        <v>5078</v>
      </c>
    </row>
    <row r="3220">
      <c r="A3220" s="3" t="s">
        <v>5079</v>
      </c>
    </row>
    <row r="3221">
      <c r="A3221" s="3" t="s">
        <v>5080</v>
      </c>
    </row>
    <row r="3222">
      <c r="A3222" s="3" t="s">
        <v>5081</v>
      </c>
    </row>
    <row r="3223">
      <c r="A3223" s="3" t="s">
        <v>5082</v>
      </c>
    </row>
    <row r="3224">
      <c r="A3224" s="3" t="s">
        <v>5083</v>
      </c>
    </row>
    <row r="3225">
      <c r="A3225" s="3" t="s">
        <v>5084</v>
      </c>
    </row>
    <row r="3226">
      <c r="A3226" s="3" t="s">
        <v>5085</v>
      </c>
    </row>
    <row r="3227">
      <c r="A3227" s="3" t="s">
        <v>5086</v>
      </c>
    </row>
    <row r="3228">
      <c r="A3228" s="3" t="s">
        <v>5087</v>
      </c>
    </row>
    <row r="3229">
      <c r="A3229" s="3" t="s">
        <v>5088</v>
      </c>
    </row>
    <row r="3230">
      <c r="A3230" s="3" t="s">
        <v>5089</v>
      </c>
    </row>
    <row r="3231">
      <c r="A3231" s="3" t="s">
        <v>5090</v>
      </c>
    </row>
    <row r="3232">
      <c r="A3232" s="3" t="s">
        <v>5091</v>
      </c>
    </row>
    <row r="3233">
      <c r="A3233" s="3" t="s">
        <v>5092</v>
      </c>
    </row>
    <row r="3234">
      <c r="A3234" s="3" t="s">
        <v>5093</v>
      </c>
    </row>
    <row r="3235">
      <c r="A3235" s="3" t="s">
        <v>5094</v>
      </c>
    </row>
    <row r="3236">
      <c r="A3236" s="3" t="s">
        <v>5095</v>
      </c>
    </row>
    <row r="3237">
      <c r="A3237" s="3" t="s">
        <v>5096</v>
      </c>
    </row>
    <row r="3238">
      <c r="A3238" s="3" t="s">
        <v>5097</v>
      </c>
    </row>
    <row r="3239">
      <c r="A3239" s="3" t="s">
        <v>5098</v>
      </c>
    </row>
    <row r="3240">
      <c r="A3240" s="3" t="s">
        <v>5099</v>
      </c>
    </row>
    <row r="3241">
      <c r="A3241" s="3" t="s">
        <v>5100</v>
      </c>
    </row>
    <row r="3242">
      <c r="A3242" s="3" t="s">
        <v>5101</v>
      </c>
    </row>
    <row r="3243">
      <c r="A3243" s="3" t="s">
        <v>707</v>
      </c>
    </row>
    <row r="3244">
      <c r="A3244" s="3" t="s">
        <v>5102</v>
      </c>
    </row>
    <row r="3245">
      <c r="A3245" s="3" t="s">
        <v>5103</v>
      </c>
    </row>
    <row r="3246">
      <c r="A3246" s="3" t="s">
        <v>5104</v>
      </c>
    </row>
    <row r="3247">
      <c r="A3247" s="3" t="s">
        <v>5105</v>
      </c>
    </row>
    <row r="3248">
      <c r="A3248" s="3" t="s">
        <v>5106</v>
      </c>
    </row>
    <row r="3249">
      <c r="A3249" s="3" t="s">
        <v>5107</v>
      </c>
    </row>
    <row r="3250">
      <c r="A3250" s="3" t="s">
        <v>5108</v>
      </c>
    </row>
    <row r="3251">
      <c r="A3251" s="3" t="s">
        <v>5109</v>
      </c>
    </row>
    <row r="3252">
      <c r="A3252" s="3" t="s">
        <v>5110</v>
      </c>
    </row>
    <row r="3253">
      <c r="A3253" s="3" t="s">
        <v>5111</v>
      </c>
    </row>
    <row r="3254">
      <c r="A3254" s="3" t="s">
        <v>5112</v>
      </c>
    </row>
    <row r="3255">
      <c r="A3255" s="3" t="s">
        <v>5113</v>
      </c>
    </row>
    <row r="3256">
      <c r="A3256" s="3" t="s">
        <v>5114</v>
      </c>
    </row>
    <row r="3257">
      <c r="A3257" s="3" t="s">
        <v>5115</v>
      </c>
    </row>
    <row r="3258">
      <c r="A3258" s="3" t="s">
        <v>5116</v>
      </c>
    </row>
    <row r="3259">
      <c r="A3259" s="3" t="s">
        <v>5117</v>
      </c>
    </row>
    <row r="3260">
      <c r="A3260" s="3" t="s">
        <v>5118</v>
      </c>
    </row>
    <row r="3261">
      <c r="A3261" s="3" t="s">
        <v>5119</v>
      </c>
    </row>
    <row r="3262">
      <c r="A3262" s="3" t="s">
        <v>5120</v>
      </c>
    </row>
    <row r="3263">
      <c r="A3263" s="3" t="s">
        <v>5121</v>
      </c>
    </row>
    <row r="3264">
      <c r="A3264" s="3" t="s">
        <v>5122</v>
      </c>
    </row>
    <row r="3265">
      <c r="A3265" s="3" t="s">
        <v>5123</v>
      </c>
    </row>
    <row r="3266">
      <c r="A3266" s="3" t="s">
        <v>1690</v>
      </c>
    </row>
    <row r="3267">
      <c r="A3267" s="3" t="s">
        <v>5124</v>
      </c>
    </row>
    <row r="3268">
      <c r="A3268" s="3" t="s">
        <v>5125</v>
      </c>
    </row>
    <row r="3269">
      <c r="A3269" s="3" t="s">
        <v>5126</v>
      </c>
    </row>
    <row r="3270">
      <c r="A3270" s="3" t="s">
        <v>5127</v>
      </c>
    </row>
    <row r="3271">
      <c r="A3271" s="3" t="s">
        <v>5128</v>
      </c>
    </row>
    <row r="3272">
      <c r="A3272" s="3" t="s">
        <v>5129</v>
      </c>
    </row>
    <row r="3273">
      <c r="A3273" s="3" t="s">
        <v>5130</v>
      </c>
    </row>
    <row r="3274">
      <c r="A3274" s="3" t="s">
        <v>5131</v>
      </c>
    </row>
    <row r="3275">
      <c r="A3275" s="3" t="s">
        <v>5132</v>
      </c>
    </row>
    <row r="3276">
      <c r="A3276" s="3" t="s">
        <v>5133</v>
      </c>
    </row>
    <row r="3277">
      <c r="A3277" s="3" t="s">
        <v>5134</v>
      </c>
    </row>
    <row r="3278">
      <c r="A3278" s="3" t="s">
        <v>5135</v>
      </c>
    </row>
    <row r="3279">
      <c r="A3279" s="3" t="s">
        <v>5136</v>
      </c>
    </row>
    <row r="3280">
      <c r="A3280" s="3" t="s">
        <v>5137</v>
      </c>
    </row>
    <row r="3281">
      <c r="A3281" s="3" t="s">
        <v>5138</v>
      </c>
    </row>
    <row r="3282">
      <c r="A3282" s="3" t="s">
        <v>137</v>
      </c>
    </row>
    <row r="3283">
      <c r="A3283" s="3" t="s">
        <v>5139</v>
      </c>
    </row>
    <row r="3284">
      <c r="A3284" s="3" t="s">
        <v>5140</v>
      </c>
    </row>
    <row r="3285">
      <c r="A3285" s="3" t="s">
        <v>5141</v>
      </c>
    </row>
    <row r="3286">
      <c r="A3286" s="3" t="s">
        <v>5142</v>
      </c>
    </row>
    <row r="3287">
      <c r="A3287" s="3" t="s">
        <v>5143</v>
      </c>
    </row>
    <row r="3288">
      <c r="A3288" s="3" t="s">
        <v>5144</v>
      </c>
    </row>
    <row r="3289">
      <c r="A3289" s="3" t="s">
        <v>5145</v>
      </c>
    </row>
    <row r="3290">
      <c r="A3290" s="3" t="s">
        <v>1185</v>
      </c>
    </row>
    <row r="3291">
      <c r="A3291" s="3" t="s">
        <v>5146</v>
      </c>
    </row>
    <row r="3292">
      <c r="A3292" s="3" t="s">
        <v>428</v>
      </c>
    </row>
    <row r="3293">
      <c r="A3293" s="3" t="s">
        <v>5147</v>
      </c>
    </row>
    <row r="3294">
      <c r="A3294" s="3" t="s">
        <v>5148</v>
      </c>
    </row>
    <row r="3295">
      <c r="A3295" s="3" t="s">
        <v>5149</v>
      </c>
    </row>
    <row r="3296">
      <c r="A3296" s="3" t="s">
        <v>5150</v>
      </c>
    </row>
    <row r="3297">
      <c r="A3297" s="3" t="s">
        <v>5151</v>
      </c>
    </row>
    <row r="3298">
      <c r="A3298" s="3" t="s">
        <v>5152</v>
      </c>
    </row>
    <row r="3299">
      <c r="A3299" s="3" t="s">
        <v>5153</v>
      </c>
    </row>
    <row r="3300">
      <c r="A3300" s="3" t="s">
        <v>5154</v>
      </c>
    </row>
    <row r="3301">
      <c r="A3301" s="3" t="s">
        <v>5155</v>
      </c>
    </row>
    <row r="3302">
      <c r="A3302" s="3" t="s">
        <v>5156</v>
      </c>
    </row>
    <row r="3303">
      <c r="A3303" s="3" t="s">
        <v>5157</v>
      </c>
    </row>
    <row r="3304">
      <c r="A3304" s="3" t="s">
        <v>5158</v>
      </c>
    </row>
    <row r="3305">
      <c r="A3305" s="3" t="s">
        <v>5159</v>
      </c>
    </row>
    <row r="3306">
      <c r="A3306" s="3" t="s">
        <v>5160</v>
      </c>
    </row>
    <row r="3307">
      <c r="A3307" s="3" t="s">
        <v>5161</v>
      </c>
    </row>
    <row r="3308">
      <c r="A3308" s="3" t="s">
        <v>5162</v>
      </c>
    </row>
    <row r="3309">
      <c r="A3309" s="3" t="s">
        <v>5163</v>
      </c>
    </row>
    <row r="3310">
      <c r="A3310" s="3" t="s">
        <v>5164</v>
      </c>
    </row>
    <row r="3311">
      <c r="A3311" s="3" t="s">
        <v>5165</v>
      </c>
    </row>
    <row r="3312">
      <c r="A3312" s="3" t="s">
        <v>5166</v>
      </c>
    </row>
    <row r="3313">
      <c r="A3313" s="3" t="s">
        <v>5167</v>
      </c>
    </row>
    <row r="3314">
      <c r="A3314" s="3" t="s">
        <v>5168</v>
      </c>
    </row>
    <row r="3315">
      <c r="A3315" s="3" t="s">
        <v>5169</v>
      </c>
    </row>
    <row r="3316">
      <c r="A3316" s="3" t="s">
        <v>672</v>
      </c>
    </row>
    <row r="3317">
      <c r="A3317" s="3" t="s">
        <v>5170</v>
      </c>
    </row>
    <row r="3318">
      <c r="A3318" s="3" t="s">
        <v>5171</v>
      </c>
    </row>
    <row r="3319">
      <c r="A3319" s="3" t="s">
        <v>5172</v>
      </c>
    </row>
    <row r="3320">
      <c r="A3320" s="3" t="s">
        <v>5173</v>
      </c>
    </row>
    <row r="3321">
      <c r="A3321" s="3" t="s">
        <v>1234</v>
      </c>
    </row>
    <row r="3322">
      <c r="A3322" s="3" t="s">
        <v>5174</v>
      </c>
    </row>
    <row r="3323">
      <c r="A3323" s="3" t="s">
        <v>5175</v>
      </c>
    </row>
    <row r="3324">
      <c r="A3324" s="3" t="s">
        <v>5176</v>
      </c>
    </row>
    <row r="3325">
      <c r="A3325" s="3" t="s">
        <v>1261</v>
      </c>
    </row>
    <row r="3326">
      <c r="A3326" s="3" t="s">
        <v>5177</v>
      </c>
    </row>
    <row r="3327">
      <c r="A3327" s="3" t="s">
        <v>5178</v>
      </c>
    </row>
    <row r="3328">
      <c r="A3328" s="3" t="s">
        <v>5179</v>
      </c>
    </row>
    <row r="3329">
      <c r="A3329" s="3" t="s">
        <v>783</v>
      </c>
    </row>
    <row r="3330">
      <c r="A3330" s="3" t="s">
        <v>5180</v>
      </c>
    </row>
    <row r="3331">
      <c r="A3331" s="3" t="s">
        <v>5181</v>
      </c>
    </row>
    <row r="3332">
      <c r="A3332" s="3" t="s">
        <v>5182</v>
      </c>
    </row>
    <row r="3333">
      <c r="A3333" s="3" t="s">
        <v>5183</v>
      </c>
    </row>
    <row r="3334">
      <c r="A3334" s="3" t="s">
        <v>5184</v>
      </c>
    </row>
    <row r="3335">
      <c r="A3335" s="3" t="s">
        <v>5185</v>
      </c>
    </row>
    <row r="3336">
      <c r="A3336" s="3" t="s">
        <v>5186</v>
      </c>
    </row>
    <row r="3337">
      <c r="A3337" s="3" t="s">
        <v>5187</v>
      </c>
    </row>
    <row r="3338">
      <c r="A3338" s="3" t="s">
        <v>1170</v>
      </c>
    </row>
    <row r="3339">
      <c r="A3339" s="3" t="s">
        <v>5188</v>
      </c>
    </row>
    <row r="3340">
      <c r="A3340" s="3" t="s">
        <v>5189</v>
      </c>
    </row>
    <row r="3341">
      <c r="A3341" s="3" t="s">
        <v>5190</v>
      </c>
    </row>
    <row r="3342">
      <c r="A3342" s="3" t="s">
        <v>5191</v>
      </c>
    </row>
    <row r="3343">
      <c r="A3343" s="3" t="s">
        <v>5192</v>
      </c>
    </row>
    <row r="3344">
      <c r="A3344" s="3" t="s">
        <v>5193</v>
      </c>
    </row>
    <row r="3345">
      <c r="A3345" s="3" t="s">
        <v>5194</v>
      </c>
    </row>
    <row r="3346">
      <c r="A3346" s="3" t="s">
        <v>5195</v>
      </c>
    </row>
    <row r="3347">
      <c r="A3347" s="3" t="s">
        <v>5196</v>
      </c>
    </row>
    <row r="3348">
      <c r="A3348" s="3" t="s">
        <v>5197</v>
      </c>
    </row>
    <row r="3349">
      <c r="A3349" s="3" t="s">
        <v>5198</v>
      </c>
    </row>
    <row r="3350">
      <c r="A3350" s="3" t="s">
        <v>5199</v>
      </c>
    </row>
    <row r="3351">
      <c r="A3351" s="3" t="s">
        <v>5200</v>
      </c>
    </row>
    <row r="3352">
      <c r="A3352" s="3" t="s">
        <v>5201</v>
      </c>
    </row>
    <row r="3353">
      <c r="A3353" s="3" t="s">
        <v>5202</v>
      </c>
    </row>
    <row r="3354">
      <c r="A3354" s="3" t="s">
        <v>5203</v>
      </c>
    </row>
    <row r="3355">
      <c r="A3355" s="3" t="s">
        <v>5204</v>
      </c>
    </row>
    <row r="3356">
      <c r="A3356" s="3" t="s">
        <v>5205</v>
      </c>
    </row>
    <row r="3357">
      <c r="A3357" s="3" t="s">
        <v>5206</v>
      </c>
    </row>
    <row r="3358">
      <c r="A3358" s="3" t="s">
        <v>5207</v>
      </c>
    </row>
    <row r="3359">
      <c r="A3359" s="3" t="s">
        <v>5208</v>
      </c>
    </row>
    <row r="3360">
      <c r="A3360" s="3" t="s">
        <v>5209</v>
      </c>
    </row>
    <row r="3361">
      <c r="A3361" s="3" t="s">
        <v>5210</v>
      </c>
    </row>
    <row r="3362">
      <c r="A3362" s="3" t="s">
        <v>891</v>
      </c>
    </row>
    <row r="3363">
      <c r="A3363" s="3" t="s">
        <v>5211</v>
      </c>
    </row>
    <row r="3364">
      <c r="A3364" s="3" t="s">
        <v>5212</v>
      </c>
    </row>
    <row r="3365">
      <c r="A3365" s="3" t="s">
        <v>5213</v>
      </c>
    </row>
    <row r="3366">
      <c r="A3366" s="3" t="s">
        <v>5214</v>
      </c>
    </row>
    <row r="3367">
      <c r="A3367" s="3" t="s">
        <v>5215</v>
      </c>
    </row>
    <row r="3368">
      <c r="A3368" s="3" t="s">
        <v>5216</v>
      </c>
    </row>
    <row r="3369">
      <c r="A3369" s="3" t="s">
        <v>5217</v>
      </c>
    </row>
    <row r="3370">
      <c r="A3370" s="3" t="s">
        <v>5218</v>
      </c>
    </row>
    <row r="3371">
      <c r="A3371" s="3" t="s">
        <v>5219</v>
      </c>
    </row>
    <row r="3372">
      <c r="A3372" s="3" t="s">
        <v>5220</v>
      </c>
    </row>
    <row r="3373">
      <c r="A3373" s="3" t="s">
        <v>5221</v>
      </c>
    </row>
    <row r="3374">
      <c r="A3374" s="3" t="s">
        <v>5222</v>
      </c>
    </row>
    <row r="3375">
      <c r="A3375" s="3" t="s">
        <v>5223</v>
      </c>
    </row>
    <row r="3376">
      <c r="A3376" s="3" t="s">
        <v>5224</v>
      </c>
    </row>
    <row r="3377">
      <c r="A3377" s="3" t="s">
        <v>5225</v>
      </c>
    </row>
    <row r="3378">
      <c r="A3378" s="3" t="s">
        <v>5226</v>
      </c>
    </row>
    <row r="3379">
      <c r="A3379" s="3" t="s">
        <v>5227</v>
      </c>
    </row>
    <row r="3380">
      <c r="A3380" s="3" t="s">
        <v>5228</v>
      </c>
    </row>
    <row r="3381">
      <c r="A3381" s="3" t="s">
        <v>5229</v>
      </c>
    </row>
    <row r="3382">
      <c r="A3382" s="3" t="s">
        <v>5230</v>
      </c>
    </row>
    <row r="3383">
      <c r="A3383" s="3" t="s">
        <v>5231</v>
      </c>
    </row>
    <row r="3384">
      <c r="A3384" s="3" t="s">
        <v>5232</v>
      </c>
    </row>
    <row r="3385">
      <c r="A3385" s="3" t="s">
        <v>5233</v>
      </c>
    </row>
    <row r="3386">
      <c r="A3386" s="3" t="s">
        <v>5234</v>
      </c>
    </row>
    <row r="3387">
      <c r="A3387" s="3" t="s">
        <v>5235</v>
      </c>
    </row>
    <row r="3388">
      <c r="A3388" s="3" t="s">
        <v>5236</v>
      </c>
    </row>
    <row r="3389">
      <c r="A3389" s="3" t="s">
        <v>5237</v>
      </c>
    </row>
    <row r="3390">
      <c r="A3390" s="3" t="s">
        <v>5238</v>
      </c>
    </row>
    <row r="3391">
      <c r="A3391" s="3" t="s">
        <v>5239</v>
      </c>
    </row>
    <row r="3392">
      <c r="A3392" s="3" t="s">
        <v>5240</v>
      </c>
    </row>
    <row r="3393">
      <c r="A3393" s="3" t="s">
        <v>5241</v>
      </c>
    </row>
    <row r="3394">
      <c r="A3394" s="3" t="s">
        <v>5242</v>
      </c>
    </row>
    <row r="3395">
      <c r="A3395" s="3" t="s">
        <v>5243</v>
      </c>
    </row>
    <row r="3396">
      <c r="A3396" s="3" t="s">
        <v>1043</v>
      </c>
    </row>
    <row r="3397">
      <c r="A3397" s="3" t="s">
        <v>5244</v>
      </c>
    </row>
    <row r="3398">
      <c r="A3398" s="3" t="s">
        <v>5245</v>
      </c>
    </row>
    <row r="3399">
      <c r="A3399" s="3" t="s">
        <v>5246</v>
      </c>
    </row>
    <row r="3400">
      <c r="A3400" s="3" t="s">
        <v>5247</v>
      </c>
    </row>
    <row r="3401">
      <c r="A3401" s="3" t="s">
        <v>5248</v>
      </c>
    </row>
    <row r="3402">
      <c r="A3402" s="3" t="s">
        <v>5249</v>
      </c>
    </row>
    <row r="3403">
      <c r="A3403" s="3" t="s">
        <v>5250</v>
      </c>
    </row>
    <row r="3404">
      <c r="A3404" s="3" t="s">
        <v>5251</v>
      </c>
    </row>
    <row r="3405">
      <c r="A3405" s="3" t="s">
        <v>5252</v>
      </c>
    </row>
    <row r="3406">
      <c r="A3406" s="3" t="s">
        <v>5253</v>
      </c>
    </row>
    <row r="3407">
      <c r="A3407" s="3" t="s">
        <v>5254</v>
      </c>
    </row>
    <row r="3408">
      <c r="A3408" s="3" t="s">
        <v>5255</v>
      </c>
    </row>
    <row r="3409">
      <c r="A3409" s="3" t="s">
        <v>5256</v>
      </c>
    </row>
    <row r="3410">
      <c r="A3410" s="3" t="s">
        <v>126</v>
      </c>
    </row>
    <row r="3411">
      <c r="A3411" s="3" t="s">
        <v>5257</v>
      </c>
    </row>
    <row r="3412">
      <c r="A3412" s="3" t="s">
        <v>5258</v>
      </c>
    </row>
    <row r="3413">
      <c r="A3413" s="3" t="s">
        <v>5259</v>
      </c>
    </row>
    <row r="3414">
      <c r="A3414" s="3" t="s">
        <v>5260</v>
      </c>
    </row>
    <row r="3415">
      <c r="A3415" s="3" t="s">
        <v>5261</v>
      </c>
    </row>
    <row r="3416">
      <c r="A3416" s="3" t="s">
        <v>5262</v>
      </c>
    </row>
    <row r="3417">
      <c r="A3417" s="3" t="s">
        <v>5263</v>
      </c>
    </row>
    <row r="3418">
      <c r="A3418" s="3" t="s">
        <v>5264</v>
      </c>
    </row>
    <row r="3419">
      <c r="A3419" s="3" t="s">
        <v>5265</v>
      </c>
    </row>
    <row r="3420">
      <c r="A3420" s="3" t="s">
        <v>5266</v>
      </c>
    </row>
    <row r="3421">
      <c r="A3421" s="3" t="s">
        <v>5267</v>
      </c>
    </row>
    <row r="3422">
      <c r="A3422" s="3" t="s">
        <v>5268</v>
      </c>
    </row>
    <row r="3423">
      <c r="A3423" s="3" t="s">
        <v>5269</v>
      </c>
    </row>
    <row r="3424">
      <c r="A3424" s="3" t="s">
        <v>5270</v>
      </c>
    </row>
    <row r="3425">
      <c r="A3425" s="3" t="s">
        <v>5271</v>
      </c>
    </row>
    <row r="3426">
      <c r="A3426" s="3" t="s">
        <v>5272</v>
      </c>
    </row>
    <row r="3427">
      <c r="A3427" s="3" t="s">
        <v>5273</v>
      </c>
    </row>
    <row r="3428">
      <c r="A3428" s="3" t="s">
        <v>5274</v>
      </c>
    </row>
    <row r="3429">
      <c r="A3429" s="3" t="s">
        <v>5275</v>
      </c>
    </row>
    <row r="3430">
      <c r="A3430" s="3" t="s">
        <v>5276</v>
      </c>
    </row>
    <row r="3431">
      <c r="A3431" s="3" t="s">
        <v>5277</v>
      </c>
    </row>
    <row r="3432">
      <c r="A3432" s="3" t="s">
        <v>5278</v>
      </c>
    </row>
    <row r="3433">
      <c r="A3433" s="3" t="s">
        <v>5279</v>
      </c>
    </row>
    <row r="3434">
      <c r="A3434" s="3" t="s">
        <v>5280</v>
      </c>
    </row>
    <row r="3435">
      <c r="A3435" s="3" t="s">
        <v>5281</v>
      </c>
    </row>
    <row r="3436">
      <c r="A3436" s="3" t="s">
        <v>5282</v>
      </c>
    </row>
    <row r="3437">
      <c r="A3437" s="3" t="s">
        <v>5283</v>
      </c>
    </row>
    <row r="3438">
      <c r="A3438" s="3" t="s">
        <v>873</v>
      </c>
    </row>
    <row r="3439">
      <c r="A3439" s="3" t="s">
        <v>5284</v>
      </c>
    </row>
    <row r="3440">
      <c r="A3440" s="3" t="s">
        <v>5285</v>
      </c>
    </row>
    <row r="3441">
      <c r="A3441" s="3" t="s">
        <v>5286</v>
      </c>
    </row>
    <row r="3442">
      <c r="A3442" s="3" t="s">
        <v>5287</v>
      </c>
    </row>
    <row r="3443">
      <c r="A3443" s="3" t="s">
        <v>5288</v>
      </c>
    </row>
    <row r="3444">
      <c r="A3444" s="3" t="s">
        <v>123</v>
      </c>
    </row>
    <row r="3445">
      <c r="A3445" s="3" t="s">
        <v>856</v>
      </c>
    </row>
    <row r="3446">
      <c r="A3446" s="3" t="s">
        <v>5289</v>
      </c>
    </row>
    <row r="3447">
      <c r="A3447" s="3" t="s">
        <v>413</v>
      </c>
    </row>
    <row r="3448">
      <c r="A3448" s="3" t="s">
        <v>409</v>
      </c>
    </row>
    <row r="3449">
      <c r="A3449" s="3" t="s">
        <v>5290</v>
      </c>
    </row>
    <row r="3450">
      <c r="A3450" s="3" t="s">
        <v>5291</v>
      </c>
    </row>
    <row r="3451">
      <c r="A3451" s="3" t="s">
        <v>514</v>
      </c>
    </row>
    <row r="3452">
      <c r="A3452" s="3" t="s">
        <v>5292</v>
      </c>
    </row>
    <row r="3453">
      <c r="A3453" s="3" t="s">
        <v>5293</v>
      </c>
    </row>
    <row r="3454">
      <c r="A3454" s="3" t="s">
        <v>5294</v>
      </c>
    </row>
    <row r="3455">
      <c r="A3455" s="3" t="s">
        <v>5295</v>
      </c>
    </row>
    <row r="3456">
      <c r="A3456" s="3" t="s">
        <v>5296</v>
      </c>
    </row>
    <row r="3457">
      <c r="A3457" s="3" t="s">
        <v>5297</v>
      </c>
    </row>
    <row r="3458">
      <c r="A3458" s="3" t="s">
        <v>5298</v>
      </c>
    </row>
    <row r="3459">
      <c r="A3459" s="3" t="s">
        <v>5299</v>
      </c>
    </row>
    <row r="3460">
      <c r="A3460" s="3" t="s">
        <v>5300</v>
      </c>
    </row>
    <row r="3461">
      <c r="A3461" s="3" t="s">
        <v>5301</v>
      </c>
    </row>
    <row r="3462">
      <c r="A3462" s="3" t="s">
        <v>5302</v>
      </c>
    </row>
    <row r="3463">
      <c r="A3463" s="3" t="s">
        <v>5303</v>
      </c>
    </row>
    <row r="3464">
      <c r="A3464" s="3" t="s">
        <v>5304</v>
      </c>
    </row>
    <row r="3465">
      <c r="A3465" s="3" t="s">
        <v>5305</v>
      </c>
    </row>
    <row r="3466">
      <c r="A3466" s="3" t="s">
        <v>5306</v>
      </c>
    </row>
    <row r="3467">
      <c r="A3467" s="3" t="s">
        <v>5307</v>
      </c>
    </row>
    <row r="3468">
      <c r="A3468" s="3" t="s">
        <v>5308</v>
      </c>
    </row>
    <row r="3469">
      <c r="A3469" s="3" t="s">
        <v>5309</v>
      </c>
    </row>
    <row r="3470">
      <c r="A3470" s="3" t="s">
        <v>5310</v>
      </c>
    </row>
    <row r="3471">
      <c r="A3471" s="3" t="s">
        <v>5311</v>
      </c>
    </row>
    <row r="3472">
      <c r="A3472" s="3" t="s">
        <v>5312</v>
      </c>
    </row>
    <row r="3473">
      <c r="A3473" s="3" t="s">
        <v>1123</v>
      </c>
    </row>
    <row r="3474">
      <c r="A3474" s="3" t="s">
        <v>5313</v>
      </c>
    </row>
    <row r="3475">
      <c r="A3475" s="3" t="s">
        <v>5314</v>
      </c>
    </row>
    <row r="3476">
      <c r="A3476" s="3" t="s">
        <v>5315</v>
      </c>
    </row>
    <row r="3477">
      <c r="A3477" s="3" t="s">
        <v>5316</v>
      </c>
    </row>
    <row r="3478">
      <c r="A3478" s="3" t="s">
        <v>5317</v>
      </c>
    </row>
    <row r="3479">
      <c r="A3479" s="3" t="s">
        <v>5318</v>
      </c>
    </row>
    <row r="3480">
      <c r="A3480" s="3" t="s">
        <v>5319</v>
      </c>
    </row>
    <row r="3481">
      <c r="A3481" s="3" t="s">
        <v>5320</v>
      </c>
    </row>
    <row r="3482">
      <c r="A3482" s="3" t="s">
        <v>5321</v>
      </c>
    </row>
    <row r="3483">
      <c r="A3483" s="3" t="s">
        <v>5322</v>
      </c>
    </row>
    <row r="3484">
      <c r="A3484" s="3" t="s">
        <v>5323</v>
      </c>
    </row>
    <row r="3485">
      <c r="A3485" s="3" t="s">
        <v>759</v>
      </c>
    </row>
    <row r="3486">
      <c r="A3486" s="3" t="s">
        <v>1062</v>
      </c>
    </row>
    <row r="3487">
      <c r="A3487" s="3" t="s">
        <v>5324</v>
      </c>
    </row>
    <row r="3488">
      <c r="A3488" s="3" t="s">
        <v>5325</v>
      </c>
    </row>
    <row r="3489">
      <c r="A3489" s="3" t="s">
        <v>5326</v>
      </c>
    </row>
    <row r="3490">
      <c r="A3490" s="3" t="s">
        <v>5327</v>
      </c>
    </row>
    <row r="3491">
      <c r="A3491" s="3" t="s">
        <v>5328</v>
      </c>
    </row>
    <row r="3492">
      <c r="A3492" s="3" t="s">
        <v>5329</v>
      </c>
    </row>
    <row r="3493">
      <c r="A3493" s="3" t="s">
        <v>5330</v>
      </c>
    </row>
    <row r="3494">
      <c r="A3494" s="3" t="s">
        <v>5331</v>
      </c>
    </row>
    <row r="3495">
      <c r="A3495" s="3" t="s">
        <v>5332</v>
      </c>
    </row>
    <row r="3496">
      <c r="A3496" s="3" t="s">
        <v>5333</v>
      </c>
    </row>
    <row r="3497">
      <c r="A3497" s="3" t="s">
        <v>5334</v>
      </c>
    </row>
    <row r="3498">
      <c r="A3498" s="3" t="s">
        <v>5335</v>
      </c>
    </row>
    <row r="3499">
      <c r="A3499" s="3" t="s">
        <v>5336</v>
      </c>
    </row>
    <row r="3500">
      <c r="A3500" s="3" t="s">
        <v>5337</v>
      </c>
    </row>
    <row r="3501">
      <c r="A3501" s="3" t="s">
        <v>5338</v>
      </c>
    </row>
    <row r="3502">
      <c r="A3502" s="3" t="s">
        <v>5339</v>
      </c>
    </row>
    <row r="3503">
      <c r="A3503" s="3" t="s">
        <v>5340</v>
      </c>
    </row>
    <row r="3504">
      <c r="A3504" s="3" t="s">
        <v>101</v>
      </c>
    </row>
    <row r="3505">
      <c r="A3505" s="3" t="s">
        <v>1605</v>
      </c>
    </row>
    <row r="3506">
      <c r="A3506" s="3" t="s">
        <v>1514</v>
      </c>
    </row>
    <row r="3507">
      <c r="A3507" s="3" t="s">
        <v>5341</v>
      </c>
    </row>
    <row r="3508">
      <c r="A3508" s="3" t="s">
        <v>5342</v>
      </c>
    </row>
    <row r="3509">
      <c r="A3509" s="3" t="s">
        <v>5343</v>
      </c>
    </row>
    <row r="3510">
      <c r="A3510" s="3" t="s">
        <v>5344</v>
      </c>
    </row>
    <row r="3511">
      <c r="A3511" s="3" t="s">
        <v>5345</v>
      </c>
    </row>
    <row r="3512">
      <c r="A3512" s="3" t="s">
        <v>5346</v>
      </c>
    </row>
    <row r="3513">
      <c r="A3513" s="3" t="s">
        <v>5347</v>
      </c>
    </row>
    <row r="3514">
      <c r="A3514" s="3" t="s">
        <v>5348</v>
      </c>
    </row>
    <row r="3515">
      <c r="A3515" s="3" t="s">
        <v>5349</v>
      </c>
    </row>
    <row r="3516">
      <c r="A3516" s="3" t="s">
        <v>668</v>
      </c>
    </row>
    <row r="3517">
      <c r="A3517" s="3" t="s">
        <v>5350</v>
      </c>
    </row>
    <row r="3518">
      <c r="A3518" s="3" t="s">
        <v>5351</v>
      </c>
    </row>
    <row r="3519">
      <c r="A3519" s="3" t="s">
        <v>5352</v>
      </c>
    </row>
    <row r="3520">
      <c r="A3520" s="3" t="s">
        <v>5353</v>
      </c>
    </row>
    <row r="3521">
      <c r="A3521" s="3" t="s">
        <v>5354</v>
      </c>
    </row>
    <row r="3522">
      <c r="A3522" s="3" t="s">
        <v>5355</v>
      </c>
    </row>
    <row r="3523">
      <c r="A3523" s="3" t="s">
        <v>5356</v>
      </c>
    </row>
    <row r="3524">
      <c r="A3524" s="3" t="s">
        <v>32</v>
      </c>
    </row>
    <row r="3525">
      <c r="A3525" s="3" t="s">
        <v>5357</v>
      </c>
    </row>
    <row r="3526">
      <c r="A3526" s="3" t="s">
        <v>1090</v>
      </c>
    </row>
    <row r="3527">
      <c r="A3527" s="3" t="s">
        <v>5358</v>
      </c>
    </row>
    <row r="3528">
      <c r="A3528" s="3" t="s">
        <v>5359</v>
      </c>
    </row>
    <row r="3529">
      <c r="A3529" s="3" t="s">
        <v>5360</v>
      </c>
    </row>
    <row r="3530">
      <c r="A3530" s="3" t="s">
        <v>1197</v>
      </c>
    </row>
    <row r="3531">
      <c r="A3531" s="3" t="s">
        <v>5361</v>
      </c>
    </row>
    <row r="3532">
      <c r="A3532" s="3" t="s">
        <v>5362</v>
      </c>
    </row>
    <row r="3533">
      <c r="A3533" s="3" t="s">
        <v>5363</v>
      </c>
    </row>
    <row r="3534">
      <c r="A3534" s="3" t="s">
        <v>5364</v>
      </c>
    </row>
    <row r="3535">
      <c r="A3535" s="3" t="s">
        <v>5365</v>
      </c>
    </row>
    <row r="3536">
      <c r="A3536" s="3" t="s">
        <v>5366</v>
      </c>
    </row>
    <row r="3537">
      <c r="A3537" s="3" t="s">
        <v>5367</v>
      </c>
    </row>
    <row r="3538">
      <c r="A3538" s="3" t="s">
        <v>5368</v>
      </c>
    </row>
    <row r="3539">
      <c r="A3539" s="3" t="s">
        <v>1310</v>
      </c>
    </row>
    <row r="3540">
      <c r="A3540" s="3" t="s">
        <v>5369</v>
      </c>
    </row>
    <row r="3541">
      <c r="A3541" s="3" t="s">
        <v>5370</v>
      </c>
    </row>
    <row r="3542">
      <c r="A3542" s="3" t="s">
        <v>5371</v>
      </c>
    </row>
    <row r="3543">
      <c r="A3543" s="3" t="s">
        <v>5372</v>
      </c>
    </row>
    <row r="3544">
      <c r="A3544" s="3" t="s">
        <v>5373</v>
      </c>
    </row>
    <row r="3545">
      <c r="A3545" s="3" t="s">
        <v>5374</v>
      </c>
    </row>
    <row r="3546">
      <c r="A3546" s="3" t="s">
        <v>5375</v>
      </c>
    </row>
    <row r="3547">
      <c r="A3547" s="3" t="s">
        <v>5376</v>
      </c>
    </row>
    <row r="3548">
      <c r="A3548" s="3" t="s">
        <v>5377</v>
      </c>
    </row>
    <row r="3549">
      <c r="A3549" s="3" t="s">
        <v>5378</v>
      </c>
    </row>
    <row r="3550">
      <c r="A3550" s="3" t="s">
        <v>5379</v>
      </c>
    </row>
    <row r="3551">
      <c r="A3551" s="3" t="s">
        <v>5380</v>
      </c>
    </row>
    <row r="3552">
      <c r="A3552" s="3" t="s">
        <v>5381</v>
      </c>
    </row>
    <row r="3553">
      <c r="A3553" s="3" t="s">
        <v>5382</v>
      </c>
    </row>
    <row r="3554">
      <c r="A3554" s="3" t="s">
        <v>1499</v>
      </c>
    </row>
    <row r="3555">
      <c r="A3555" s="3" t="s">
        <v>5383</v>
      </c>
    </row>
    <row r="3556">
      <c r="A3556" s="3" t="s">
        <v>5384</v>
      </c>
    </row>
    <row r="3557">
      <c r="A3557" s="3" t="s">
        <v>5385</v>
      </c>
    </row>
    <row r="3558">
      <c r="A3558" s="3" t="s">
        <v>5386</v>
      </c>
    </row>
    <row r="3559">
      <c r="A3559" s="3" t="s">
        <v>5387</v>
      </c>
    </row>
    <row r="3560">
      <c r="A3560" s="3" t="s">
        <v>5388</v>
      </c>
    </row>
    <row r="3561">
      <c r="A3561" s="3" t="s">
        <v>5389</v>
      </c>
    </row>
    <row r="3562">
      <c r="A3562" s="3" t="s">
        <v>770</v>
      </c>
    </row>
    <row r="3563">
      <c r="A3563" s="3" t="s">
        <v>5390</v>
      </c>
    </row>
    <row r="3564">
      <c r="A3564" s="3" t="s">
        <v>5391</v>
      </c>
    </row>
    <row r="3565">
      <c r="A3565" s="3" t="s">
        <v>5392</v>
      </c>
    </row>
    <row r="3566">
      <c r="A3566" s="3" t="s">
        <v>5393</v>
      </c>
    </row>
    <row r="3567">
      <c r="A3567" s="3" t="s">
        <v>5394</v>
      </c>
    </row>
    <row r="3568">
      <c r="A3568" s="3" t="s">
        <v>5395</v>
      </c>
    </row>
    <row r="3569">
      <c r="A3569" s="3" t="s">
        <v>228</v>
      </c>
    </row>
    <row r="3570">
      <c r="A3570" s="3" t="s">
        <v>5396</v>
      </c>
    </row>
    <row r="3571">
      <c r="A3571" s="3" t="s">
        <v>5397</v>
      </c>
    </row>
    <row r="3572">
      <c r="A3572" s="3" t="s">
        <v>5398</v>
      </c>
    </row>
    <row r="3573">
      <c r="A3573" s="3" t="s">
        <v>5399</v>
      </c>
    </row>
    <row r="3574">
      <c r="A3574" s="3" t="s">
        <v>5400</v>
      </c>
    </row>
    <row r="3575">
      <c r="A3575" s="3" t="s">
        <v>5401</v>
      </c>
    </row>
    <row r="3576">
      <c r="A3576" s="3" t="s">
        <v>5402</v>
      </c>
    </row>
    <row r="3577">
      <c r="A3577" s="3" t="s">
        <v>5403</v>
      </c>
    </row>
    <row r="3578">
      <c r="A3578" s="3" t="s">
        <v>876</v>
      </c>
    </row>
    <row r="3579">
      <c r="A3579" s="3" t="s">
        <v>5404</v>
      </c>
    </row>
    <row r="3580">
      <c r="A3580" s="3" t="s">
        <v>5405</v>
      </c>
    </row>
    <row r="3581">
      <c r="A3581" s="3" t="s">
        <v>5406</v>
      </c>
    </row>
    <row r="3582">
      <c r="A3582" s="3" t="s">
        <v>1389</v>
      </c>
    </row>
    <row r="3583">
      <c r="A3583" s="3" t="s">
        <v>5407</v>
      </c>
    </row>
    <row r="3584">
      <c r="A3584" s="3" t="s">
        <v>5408</v>
      </c>
    </row>
    <row r="3585">
      <c r="A3585" s="3" t="s">
        <v>5409</v>
      </c>
    </row>
    <row r="3586">
      <c r="A3586" s="3" t="s">
        <v>1997</v>
      </c>
    </row>
    <row r="3587">
      <c r="A3587" s="3" t="s">
        <v>5410</v>
      </c>
    </row>
    <row r="3588">
      <c r="A3588" s="3" t="s">
        <v>5411</v>
      </c>
    </row>
    <row r="3589">
      <c r="A3589" s="3" t="s">
        <v>5412</v>
      </c>
    </row>
    <row r="3590">
      <c r="A3590" s="3" t="s">
        <v>5413</v>
      </c>
    </row>
    <row r="3591">
      <c r="A3591" s="3" t="s">
        <v>5414</v>
      </c>
    </row>
    <row r="3592">
      <c r="A3592" s="3" t="s">
        <v>5415</v>
      </c>
    </row>
    <row r="3593">
      <c r="A3593" s="3" t="s">
        <v>5416</v>
      </c>
    </row>
    <row r="3594">
      <c r="A3594" s="3" t="s">
        <v>5417</v>
      </c>
    </row>
    <row r="3595">
      <c r="A3595" s="3" t="s">
        <v>5418</v>
      </c>
    </row>
    <row r="3596">
      <c r="A3596" s="3" t="s">
        <v>5419</v>
      </c>
    </row>
    <row r="3597">
      <c r="A3597" s="3" t="s">
        <v>5420</v>
      </c>
    </row>
    <row r="3598">
      <c r="A3598" s="3" t="s">
        <v>262</v>
      </c>
    </row>
    <row r="3599">
      <c r="A3599" s="3" t="s">
        <v>5421</v>
      </c>
    </row>
    <row r="3600">
      <c r="A3600" s="3" t="s">
        <v>471</v>
      </c>
    </row>
    <row r="3601">
      <c r="A3601" s="3" t="s">
        <v>5422</v>
      </c>
    </row>
    <row r="3602">
      <c r="A3602" s="3" t="s">
        <v>5423</v>
      </c>
    </row>
    <row r="3603">
      <c r="A3603" s="3" t="s">
        <v>5424</v>
      </c>
    </row>
    <row r="3604">
      <c r="A3604" s="3" t="s">
        <v>5425</v>
      </c>
    </row>
    <row r="3605">
      <c r="A3605" s="3" t="s">
        <v>905</v>
      </c>
    </row>
    <row r="3606">
      <c r="A3606" s="3" t="s">
        <v>5426</v>
      </c>
    </row>
    <row r="3607">
      <c r="A3607" s="3" t="s">
        <v>5427</v>
      </c>
    </row>
    <row r="3608">
      <c r="A3608" s="3" t="s">
        <v>5428</v>
      </c>
    </row>
    <row r="3609">
      <c r="A3609" s="3" t="s">
        <v>5429</v>
      </c>
    </row>
    <row r="3610">
      <c r="A3610" s="3" t="s">
        <v>5430</v>
      </c>
    </row>
    <row r="3611">
      <c r="A3611" s="3" t="s">
        <v>5431</v>
      </c>
    </row>
    <row r="3612">
      <c r="A3612" s="3" t="s">
        <v>993</v>
      </c>
    </row>
    <row r="3613">
      <c r="A3613" s="3" t="s">
        <v>1596</v>
      </c>
    </row>
    <row r="3614">
      <c r="A3614" s="3" t="s">
        <v>5432</v>
      </c>
    </row>
    <row r="3615">
      <c r="A3615" s="3" t="s">
        <v>5433</v>
      </c>
    </row>
    <row r="3616">
      <c r="A3616" s="3" t="s">
        <v>5434</v>
      </c>
    </row>
    <row r="3617">
      <c r="A3617" s="3" t="s">
        <v>5435</v>
      </c>
    </row>
    <row r="3618">
      <c r="A3618" s="3" t="s">
        <v>266</v>
      </c>
    </row>
    <row r="3619">
      <c r="A3619" s="3" t="s">
        <v>5436</v>
      </c>
    </row>
    <row r="3620">
      <c r="A3620" s="3" t="s">
        <v>5437</v>
      </c>
    </row>
    <row r="3621">
      <c r="A3621" s="3" t="s">
        <v>5438</v>
      </c>
    </row>
    <row r="3622">
      <c r="A3622" s="3" t="s">
        <v>5439</v>
      </c>
    </row>
    <row r="3623">
      <c r="A3623" s="3" t="s">
        <v>5440</v>
      </c>
    </row>
    <row r="3624">
      <c r="A3624" s="3" t="s">
        <v>5441</v>
      </c>
    </row>
    <row r="3625">
      <c r="A3625" s="3" t="s">
        <v>5442</v>
      </c>
    </row>
    <row r="3626">
      <c r="A3626" s="3" t="s">
        <v>5443</v>
      </c>
    </row>
    <row r="3627">
      <c r="A3627" s="3" t="s">
        <v>5444</v>
      </c>
    </row>
    <row r="3628">
      <c r="A3628" s="3" t="s">
        <v>5445</v>
      </c>
    </row>
    <row r="3629">
      <c r="A3629" s="3" t="s">
        <v>5446</v>
      </c>
    </row>
    <row r="3630">
      <c r="A3630" s="3" t="s">
        <v>5447</v>
      </c>
    </row>
    <row r="3631">
      <c r="A3631" s="3" t="s">
        <v>5448</v>
      </c>
    </row>
    <row r="3632">
      <c r="A3632" s="3" t="s">
        <v>5449</v>
      </c>
    </row>
    <row r="3633">
      <c r="A3633" s="3" t="s">
        <v>5450</v>
      </c>
    </row>
    <row r="3634">
      <c r="A3634" s="3" t="s">
        <v>5451</v>
      </c>
    </row>
    <row r="3635">
      <c r="A3635" s="3" t="s">
        <v>5452</v>
      </c>
    </row>
    <row r="3636">
      <c r="A3636" s="3" t="s">
        <v>5453</v>
      </c>
    </row>
    <row r="3637">
      <c r="A3637" s="3" t="s">
        <v>5454</v>
      </c>
    </row>
    <row r="3638">
      <c r="A3638" s="3" t="s">
        <v>5455</v>
      </c>
    </row>
    <row r="3639">
      <c r="A3639" s="3" t="s">
        <v>5456</v>
      </c>
    </row>
    <row r="3640">
      <c r="A3640" s="3" t="s">
        <v>5457</v>
      </c>
    </row>
    <row r="3641">
      <c r="A3641" s="3" t="s">
        <v>791</v>
      </c>
    </row>
    <row r="3642">
      <c r="A3642" s="3" t="s">
        <v>5458</v>
      </c>
    </row>
    <row r="3643">
      <c r="A3643" s="3" t="s">
        <v>280</v>
      </c>
    </row>
    <row r="3644">
      <c r="A3644" s="3" t="s">
        <v>5459</v>
      </c>
    </row>
    <row r="3645">
      <c r="A3645" s="3" t="s">
        <v>5460</v>
      </c>
    </row>
    <row r="3646">
      <c r="A3646" s="3" t="s">
        <v>5461</v>
      </c>
    </row>
    <row r="3647">
      <c r="A3647" s="3" t="s">
        <v>5462</v>
      </c>
    </row>
    <row r="3648">
      <c r="A3648" s="3" t="s">
        <v>5463</v>
      </c>
    </row>
    <row r="3649">
      <c r="A3649" s="3" t="s">
        <v>5464</v>
      </c>
    </row>
    <row r="3650">
      <c r="A3650" s="3" t="s">
        <v>5465</v>
      </c>
    </row>
    <row r="3651">
      <c r="A3651" s="3" t="s">
        <v>5466</v>
      </c>
    </row>
    <row r="3652">
      <c r="A3652" s="3" t="s">
        <v>5467</v>
      </c>
    </row>
    <row r="3653">
      <c r="A3653" s="3" t="s">
        <v>5468</v>
      </c>
    </row>
    <row r="3654">
      <c r="A3654" s="3" t="s">
        <v>5469</v>
      </c>
    </row>
    <row r="3655">
      <c r="A3655" s="3" t="s">
        <v>5470</v>
      </c>
    </row>
    <row r="3656">
      <c r="A3656" s="3" t="s">
        <v>5471</v>
      </c>
    </row>
    <row r="3657">
      <c r="A3657" s="3" t="s">
        <v>5472</v>
      </c>
    </row>
    <row r="3658">
      <c r="A3658" s="3" t="s">
        <v>5473</v>
      </c>
    </row>
    <row r="3659">
      <c r="A3659" s="3" t="s">
        <v>5474</v>
      </c>
    </row>
    <row r="3660">
      <c r="A3660" s="3" t="s">
        <v>5475</v>
      </c>
    </row>
    <row r="3661">
      <c r="A3661" s="3" t="s">
        <v>5476</v>
      </c>
    </row>
    <row r="3662">
      <c r="A3662" s="3" t="s">
        <v>5477</v>
      </c>
    </row>
    <row r="3663">
      <c r="A3663" s="3" t="s">
        <v>5478</v>
      </c>
    </row>
    <row r="3664">
      <c r="A3664" s="3" t="s">
        <v>5479</v>
      </c>
    </row>
    <row r="3665">
      <c r="A3665" s="3" t="s">
        <v>5480</v>
      </c>
    </row>
    <row r="3666">
      <c r="A3666" s="3" t="s">
        <v>5481</v>
      </c>
    </row>
    <row r="3667">
      <c r="A3667" s="3" t="s">
        <v>5482</v>
      </c>
    </row>
    <row r="3668">
      <c r="A3668" s="3" t="s">
        <v>5483</v>
      </c>
    </row>
    <row r="3669">
      <c r="A3669" s="3" t="s">
        <v>5484</v>
      </c>
    </row>
    <row r="3670">
      <c r="A3670" s="3" t="s">
        <v>5485</v>
      </c>
    </row>
    <row r="3671">
      <c r="A3671" s="3" t="s">
        <v>5486</v>
      </c>
    </row>
    <row r="3672">
      <c r="A3672" s="3" t="s">
        <v>5487</v>
      </c>
    </row>
    <row r="3673">
      <c r="A3673" s="3" t="s">
        <v>5488</v>
      </c>
    </row>
    <row r="3674">
      <c r="A3674" s="3" t="s">
        <v>5489</v>
      </c>
    </row>
    <row r="3675">
      <c r="A3675" s="3" t="s">
        <v>5490</v>
      </c>
    </row>
    <row r="3676">
      <c r="A3676" s="3" t="s">
        <v>5491</v>
      </c>
    </row>
    <row r="3677">
      <c r="A3677" s="3" t="s">
        <v>5492</v>
      </c>
    </row>
    <row r="3678">
      <c r="A3678" s="3" t="s">
        <v>5493</v>
      </c>
    </row>
    <row r="3679">
      <c r="A3679" s="3" t="s">
        <v>5494</v>
      </c>
    </row>
    <row r="3680">
      <c r="A3680" s="3" t="s">
        <v>5495</v>
      </c>
    </row>
    <row r="3681">
      <c r="A3681" s="3" t="s">
        <v>5496</v>
      </c>
    </row>
    <row r="3682">
      <c r="A3682" s="3" t="s">
        <v>5497</v>
      </c>
    </row>
    <row r="3683">
      <c r="A3683" s="3" t="s">
        <v>5498</v>
      </c>
    </row>
    <row r="3684">
      <c r="A3684" s="3" t="s">
        <v>5499</v>
      </c>
    </row>
    <row r="3685">
      <c r="A3685" s="3" t="s">
        <v>5500</v>
      </c>
    </row>
    <row r="3686">
      <c r="A3686" s="3" t="s">
        <v>5501</v>
      </c>
    </row>
    <row r="3687">
      <c r="A3687" s="3" t="s">
        <v>5502</v>
      </c>
    </row>
    <row r="3688">
      <c r="A3688" s="3" t="s">
        <v>5503</v>
      </c>
    </row>
    <row r="3689">
      <c r="A3689" s="3" t="s">
        <v>5504</v>
      </c>
    </row>
    <row r="3690">
      <c r="A3690" s="3" t="s">
        <v>5505</v>
      </c>
    </row>
    <row r="3691">
      <c r="A3691" s="3" t="s">
        <v>5506</v>
      </c>
    </row>
    <row r="3692">
      <c r="A3692" s="3" t="s">
        <v>5507</v>
      </c>
    </row>
    <row r="3693">
      <c r="A3693" s="3" t="s">
        <v>5508</v>
      </c>
    </row>
    <row r="3694">
      <c r="A3694" s="3" t="s">
        <v>5509</v>
      </c>
    </row>
    <row r="3695">
      <c r="A3695" s="3" t="s">
        <v>5510</v>
      </c>
    </row>
    <row r="3696">
      <c r="A3696" s="3" t="s">
        <v>5511</v>
      </c>
    </row>
    <row r="3697">
      <c r="A3697" s="3" t="s">
        <v>5512</v>
      </c>
    </row>
    <row r="3698">
      <c r="A3698" s="3" t="s">
        <v>5513</v>
      </c>
    </row>
    <row r="3699">
      <c r="A3699" s="3" t="s">
        <v>5514</v>
      </c>
    </row>
    <row r="3700">
      <c r="A3700" s="3" t="s">
        <v>5515</v>
      </c>
    </row>
    <row r="3701">
      <c r="A3701" s="3" t="s">
        <v>1325</v>
      </c>
    </row>
    <row r="3702">
      <c r="A3702" s="3" t="s">
        <v>5516</v>
      </c>
    </row>
    <row r="3703">
      <c r="A3703" s="3" t="s">
        <v>5517</v>
      </c>
    </row>
    <row r="3704">
      <c r="A3704" s="3" t="s">
        <v>5518</v>
      </c>
    </row>
    <row r="3705">
      <c r="A3705" s="3" t="s">
        <v>5519</v>
      </c>
    </row>
    <row r="3706">
      <c r="A3706" s="3" t="s">
        <v>5520</v>
      </c>
    </row>
    <row r="3707">
      <c r="A3707" s="3" t="s">
        <v>256</v>
      </c>
    </row>
    <row r="3708">
      <c r="A3708" s="3" t="s">
        <v>1627</v>
      </c>
    </row>
    <row r="3709">
      <c r="A3709" s="3" t="s">
        <v>5521</v>
      </c>
    </row>
    <row r="3710">
      <c r="A3710" s="3" t="s">
        <v>5522</v>
      </c>
    </row>
    <row r="3711">
      <c r="A3711" s="3" t="s">
        <v>5523</v>
      </c>
    </row>
    <row r="3712">
      <c r="A3712" s="3" t="s">
        <v>5524</v>
      </c>
    </row>
    <row r="3713">
      <c r="A3713" s="3" t="s">
        <v>5525</v>
      </c>
    </row>
    <row r="3714">
      <c r="A3714" s="3" t="s">
        <v>5526</v>
      </c>
    </row>
    <row r="3715">
      <c r="A3715" s="3" t="s">
        <v>5527</v>
      </c>
    </row>
    <row r="3716">
      <c r="A3716" s="3" t="s">
        <v>5528</v>
      </c>
    </row>
    <row r="3717">
      <c r="A3717" s="3" t="s">
        <v>5529</v>
      </c>
    </row>
    <row r="3718">
      <c r="A3718" s="3" t="s">
        <v>5530</v>
      </c>
    </row>
    <row r="3719">
      <c r="A3719" s="3" t="s">
        <v>5531</v>
      </c>
    </row>
    <row r="3720">
      <c r="A3720" s="3" t="s">
        <v>5532</v>
      </c>
    </row>
    <row r="3721">
      <c r="A3721" s="3" t="s">
        <v>5533</v>
      </c>
    </row>
    <row r="3722">
      <c r="A3722" s="3" t="s">
        <v>5534</v>
      </c>
    </row>
    <row r="3723">
      <c r="A3723" s="3" t="s">
        <v>5535</v>
      </c>
    </row>
    <row r="3724">
      <c r="A3724" s="3" t="s">
        <v>5536</v>
      </c>
    </row>
    <row r="3725">
      <c r="A3725" s="3" t="s">
        <v>5537</v>
      </c>
    </row>
    <row r="3726">
      <c r="A3726" s="3" t="s">
        <v>5538</v>
      </c>
    </row>
    <row r="3727">
      <c r="A3727" s="3" t="s">
        <v>5539</v>
      </c>
    </row>
    <row r="3728">
      <c r="A3728" s="3" t="s">
        <v>5540</v>
      </c>
    </row>
    <row r="3729">
      <c r="A3729" s="3" t="s">
        <v>5541</v>
      </c>
    </row>
    <row r="3730">
      <c r="A3730" s="3" t="s">
        <v>5542</v>
      </c>
    </row>
    <row r="3731">
      <c r="A3731" s="3" t="s">
        <v>5543</v>
      </c>
    </row>
    <row r="3732">
      <c r="A3732" s="3" t="s">
        <v>5544</v>
      </c>
    </row>
    <row r="3733">
      <c r="A3733" s="3" t="s">
        <v>1206</v>
      </c>
    </row>
    <row r="3734">
      <c r="A3734" s="3" t="s">
        <v>5545</v>
      </c>
    </row>
    <row r="3735">
      <c r="A3735" s="3" t="s">
        <v>5546</v>
      </c>
    </row>
    <row r="3736">
      <c r="A3736" s="3" t="s">
        <v>5547</v>
      </c>
    </row>
    <row r="3737">
      <c r="A3737" s="3" t="s">
        <v>5548</v>
      </c>
    </row>
    <row r="3738">
      <c r="A3738" s="3" t="s">
        <v>5549</v>
      </c>
    </row>
    <row r="3739">
      <c r="A3739" s="3" t="s">
        <v>5550</v>
      </c>
    </row>
    <row r="3740">
      <c r="A3740" s="3" t="s">
        <v>5551</v>
      </c>
    </row>
    <row r="3741">
      <c r="A3741" s="3" t="s">
        <v>5552</v>
      </c>
    </row>
    <row r="3742">
      <c r="A3742" s="3" t="s">
        <v>5553</v>
      </c>
    </row>
    <row r="3743">
      <c r="A3743" s="3" t="s">
        <v>5554</v>
      </c>
    </row>
    <row r="3744">
      <c r="A3744" s="3" t="s">
        <v>5555</v>
      </c>
    </row>
    <row r="3745">
      <c r="A3745" s="3" t="s">
        <v>5556</v>
      </c>
    </row>
    <row r="3746">
      <c r="A3746" s="3" t="s">
        <v>5557</v>
      </c>
    </row>
    <row r="3747">
      <c r="A3747" s="3" t="s">
        <v>5558</v>
      </c>
    </row>
    <row r="3748">
      <c r="A3748" s="3" t="s">
        <v>5559</v>
      </c>
    </row>
    <row r="3749">
      <c r="A3749" s="3" t="s">
        <v>5560</v>
      </c>
    </row>
    <row r="3750">
      <c r="A3750" s="3" t="s">
        <v>5561</v>
      </c>
    </row>
    <row r="3751">
      <c r="A3751" s="3" t="s">
        <v>5562</v>
      </c>
    </row>
    <row r="3752">
      <c r="A3752" s="3" t="s">
        <v>5563</v>
      </c>
    </row>
    <row r="3753">
      <c r="A3753" s="3" t="s">
        <v>5564</v>
      </c>
    </row>
    <row r="3754">
      <c r="A3754" s="3" t="s">
        <v>5565</v>
      </c>
    </row>
    <row r="3755">
      <c r="A3755" s="3" t="s">
        <v>1255</v>
      </c>
    </row>
    <row r="3756">
      <c r="A3756" s="3" t="s">
        <v>5566</v>
      </c>
    </row>
    <row r="3757">
      <c r="A3757" s="3" t="s">
        <v>5567</v>
      </c>
    </row>
    <row r="3758">
      <c r="A3758" s="3" t="s">
        <v>5568</v>
      </c>
    </row>
    <row r="3759">
      <c r="A3759" s="3" t="s">
        <v>5569</v>
      </c>
    </row>
    <row r="3760">
      <c r="A3760" s="3" t="s">
        <v>5570</v>
      </c>
    </row>
    <row r="3761">
      <c r="A3761" s="3" t="s">
        <v>5571</v>
      </c>
    </row>
    <row r="3762">
      <c r="A3762" s="3" t="s">
        <v>5572</v>
      </c>
    </row>
    <row r="3763">
      <c r="A3763" s="3" t="s">
        <v>5573</v>
      </c>
    </row>
    <row r="3764">
      <c r="A3764" s="3" t="s">
        <v>628</v>
      </c>
    </row>
    <row r="3765">
      <c r="A3765" s="3" t="s">
        <v>5574</v>
      </c>
    </row>
    <row r="3766">
      <c r="A3766" s="3" t="s">
        <v>5575</v>
      </c>
    </row>
    <row r="3767">
      <c r="A3767" s="3" t="s">
        <v>5576</v>
      </c>
    </row>
    <row r="3768">
      <c r="A3768" s="3" t="s">
        <v>5577</v>
      </c>
    </row>
    <row r="3769">
      <c r="A3769" s="3" t="s">
        <v>5578</v>
      </c>
    </row>
    <row r="3770">
      <c r="A3770" s="3" t="s">
        <v>5579</v>
      </c>
    </row>
    <row r="3771">
      <c r="A3771" s="3" t="s">
        <v>5580</v>
      </c>
    </row>
    <row r="3772">
      <c r="A3772" s="3" t="s">
        <v>5581</v>
      </c>
    </row>
    <row r="3773">
      <c r="A3773" s="3" t="s">
        <v>5582</v>
      </c>
    </row>
    <row r="3774">
      <c r="A3774" s="3" t="s">
        <v>5583</v>
      </c>
    </row>
    <row r="3775">
      <c r="A3775" s="3" t="s">
        <v>1120</v>
      </c>
    </row>
    <row r="3776">
      <c r="A3776" s="3" t="s">
        <v>5584</v>
      </c>
    </row>
    <row r="3777">
      <c r="A3777" s="3" t="s">
        <v>5585</v>
      </c>
    </row>
    <row r="3778">
      <c r="A3778" s="3" t="s">
        <v>5586</v>
      </c>
    </row>
    <row r="3779">
      <c r="A3779" s="3" t="s">
        <v>5587</v>
      </c>
    </row>
    <row r="3780">
      <c r="A3780" s="3" t="s">
        <v>5588</v>
      </c>
    </row>
    <row r="3781">
      <c r="A3781" s="3" t="s">
        <v>5589</v>
      </c>
    </row>
    <row r="3782">
      <c r="A3782" s="3" t="s">
        <v>1222</v>
      </c>
    </row>
    <row r="3783">
      <c r="A3783" s="3" t="s">
        <v>5590</v>
      </c>
    </row>
    <row r="3784">
      <c r="A3784" s="3" t="s">
        <v>5591</v>
      </c>
    </row>
    <row r="3785">
      <c r="A3785" s="3" t="s">
        <v>5592</v>
      </c>
    </row>
    <row r="3786">
      <c r="A3786" s="3" t="s">
        <v>5593</v>
      </c>
    </row>
    <row r="3787">
      <c r="A3787" s="3" t="s">
        <v>5594</v>
      </c>
    </row>
    <row r="3788">
      <c r="A3788" s="3" t="s">
        <v>5595</v>
      </c>
    </row>
    <row r="3789">
      <c r="A3789" s="3" t="s">
        <v>5596</v>
      </c>
    </row>
    <row r="3790">
      <c r="A3790" s="3" t="s">
        <v>5597</v>
      </c>
    </row>
    <row r="3791">
      <c r="A3791" s="3" t="s">
        <v>5598</v>
      </c>
    </row>
    <row r="3792">
      <c r="A3792" s="3" t="s">
        <v>5599</v>
      </c>
    </row>
    <row r="3793">
      <c r="A3793" s="3" t="s">
        <v>5600</v>
      </c>
    </row>
    <row r="3794">
      <c r="A3794" s="3" t="s">
        <v>5601</v>
      </c>
    </row>
    <row r="3795">
      <c r="A3795" s="3" t="s">
        <v>5602</v>
      </c>
    </row>
    <row r="3796">
      <c r="A3796" s="3" t="s">
        <v>5603</v>
      </c>
    </row>
    <row r="3797">
      <c r="A3797" s="3" t="s">
        <v>5604</v>
      </c>
    </row>
    <row r="3798">
      <c r="A3798" s="3" t="s">
        <v>5605</v>
      </c>
    </row>
    <row r="3799">
      <c r="A3799" s="3" t="s">
        <v>5606</v>
      </c>
    </row>
    <row r="3800">
      <c r="A3800" s="3" t="s">
        <v>5607</v>
      </c>
    </row>
    <row r="3801">
      <c r="A3801" s="3" t="s">
        <v>5608</v>
      </c>
    </row>
    <row r="3802">
      <c r="A3802" s="3" t="s">
        <v>5609</v>
      </c>
    </row>
    <row r="3803">
      <c r="A3803" s="3" t="s">
        <v>5610</v>
      </c>
    </row>
    <row r="3804">
      <c r="A3804" s="3" t="s">
        <v>5611</v>
      </c>
    </row>
    <row r="3805">
      <c r="A3805" s="3" t="s">
        <v>5612</v>
      </c>
    </row>
    <row r="3806">
      <c r="A3806" s="3" t="s">
        <v>5613</v>
      </c>
    </row>
    <row r="3807">
      <c r="A3807" s="3" t="s">
        <v>1531</v>
      </c>
    </row>
    <row r="3808">
      <c r="A3808" s="3" t="s">
        <v>5614</v>
      </c>
    </row>
    <row r="3809">
      <c r="A3809" s="3" t="s">
        <v>5615</v>
      </c>
    </row>
    <row r="3810">
      <c r="A3810" s="3" t="s">
        <v>5616</v>
      </c>
    </row>
    <row r="3811">
      <c r="A3811" s="3" t="s">
        <v>5617</v>
      </c>
    </row>
    <row r="3812">
      <c r="A3812" s="3" t="s">
        <v>5618</v>
      </c>
    </row>
    <row r="3813">
      <c r="A3813" s="3" t="s">
        <v>5619</v>
      </c>
    </row>
    <row r="3814">
      <c r="A3814" s="3" t="s">
        <v>5620</v>
      </c>
    </row>
    <row r="3815">
      <c r="A3815" s="3" t="s">
        <v>5621</v>
      </c>
    </row>
    <row r="3816">
      <c r="A3816" s="3" t="s">
        <v>5622</v>
      </c>
    </row>
    <row r="3817">
      <c r="A3817" s="3" t="s">
        <v>5623</v>
      </c>
    </row>
    <row r="3818">
      <c r="A3818" s="3" t="s">
        <v>5624</v>
      </c>
    </row>
    <row r="3819">
      <c r="A3819" s="3" t="s">
        <v>5625</v>
      </c>
    </row>
    <row r="3820">
      <c r="A3820" s="3" t="s">
        <v>5626</v>
      </c>
    </row>
    <row r="3821">
      <c r="A3821" s="3" t="s">
        <v>5627</v>
      </c>
    </row>
    <row r="3822">
      <c r="A3822" s="3" t="s">
        <v>5628</v>
      </c>
    </row>
    <row r="3823">
      <c r="A3823" s="3" t="s">
        <v>5629</v>
      </c>
    </row>
    <row r="3824">
      <c r="A3824" s="3" t="s">
        <v>465</v>
      </c>
    </row>
    <row r="3825">
      <c r="A3825" s="3" t="s">
        <v>5630</v>
      </c>
    </row>
    <row r="3826">
      <c r="A3826" s="3" t="s">
        <v>5631</v>
      </c>
    </row>
    <row r="3827">
      <c r="A3827" s="3" t="s">
        <v>5632</v>
      </c>
    </row>
    <row r="3828">
      <c r="A3828" s="3" t="s">
        <v>5633</v>
      </c>
    </row>
    <row r="3829">
      <c r="A3829" s="3" t="s">
        <v>5634</v>
      </c>
    </row>
    <row r="3830">
      <c r="A3830" s="3" t="s">
        <v>5635</v>
      </c>
    </row>
    <row r="3831">
      <c r="A3831" s="3" t="s">
        <v>5636</v>
      </c>
    </row>
    <row r="3832">
      <c r="A3832" s="3" t="s">
        <v>5637</v>
      </c>
    </row>
    <row r="3833">
      <c r="A3833" s="3" t="s">
        <v>5638</v>
      </c>
    </row>
    <row r="3834">
      <c r="A3834" s="3" t="s">
        <v>5639</v>
      </c>
    </row>
    <row r="3835">
      <c r="A3835" s="3" t="s">
        <v>5640</v>
      </c>
    </row>
    <row r="3836">
      <c r="A3836" s="3" t="s">
        <v>5641</v>
      </c>
    </row>
    <row r="3837">
      <c r="A3837" s="3" t="s">
        <v>5642</v>
      </c>
    </row>
    <row r="3838">
      <c r="A3838" s="3" t="s">
        <v>5643</v>
      </c>
    </row>
    <row r="3839">
      <c r="A3839" s="3" t="s">
        <v>5644</v>
      </c>
    </row>
    <row r="3840">
      <c r="A3840" s="3" t="s">
        <v>5645</v>
      </c>
    </row>
    <row r="3841">
      <c r="A3841" s="3" t="s">
        <v>5646</v>
      </c>
    </row>
    <row r="3842">
      <c r="A3842" s="3" t="s">
        <v>5647</v>
      </c>
    </row>
    <row r="3843">
      <c r="A3843" s="3" t="s">
        <v>5648</v>
      </c>
    </row>
    <row r="3844">
      <c r="A3844" s="3" t="s">
        <v>5649</v>
      </c>
    </row>
    <row r="3845">
      <c r="A3845" s="3" t="s">
        <v>5650</v>
      </c>
    </row>
    <row r="3846">
      <c r="A3846" s="3" t="s">
        <v>5651</v>
      </c>
    </row>
    <row r="3847">
      <c r="A3847" s="3" t="s">
        <v>5652</v>
      </c>
    </row>
    <row r="3848">
      <c r="A3848" s="3" t="s">
        <v>5653</v>
      </c>
    </row>
    <row r="3849">
      <c r="A3849" s="3" t="s">
        <v>5654</v>
      </c>
    </row>
    <row r="3850">
      <c r="A3850" s="3" t="s">
        <v>5655</v>
      </c>
    </row>
    <row r="3851">
      <c r="A3851" s="3" t="s">
        <v>5656</v>
      </c>
    </row>
    <row r="3852">
      <c r="A3852" s="3" t="s">
        <v>5657</v>
      </c>
    </row>
    <row r="3853">
      <c r="A3853" s="3" t="s">
        <v>5658</v>
      </c>
    </row>
    <row r="3854">
      <c r="A3854" s="3" t="s">
        <v>5659</v>
      </c>
    </row>
    <row r="3855">
      <c r="A3855" s="3" t="s">
        <v>5660</v>
      </c>
    </row>
    <row r="3856">
      <c r="A3856" s="3" t="s">
        <v>5661</v>
      </c>
    </row>
    <row r="3857">
      <c r="A3857" s="3" t="s">
        <v>5662</v>
      </c>
    </row>
    <row r="3858">
      <c r="A3858" s="3" t="s">
        <v>5663</v>
      </c>
    </row>
    <row r="3859">
      <c r="A3859" s="3" t="s">
        <v>5664</v>
      </c>
    </row>
    <row r="3860">
      <c r="A3860" s="3" t="s">
        <v>5665</v>
      </c>
    </row>
    <row r="3861">
      <c r="A3861" s="3" t="s">
        <v>5666</v>
      </c>
    </row>
    <row r="3862">
      <c r="A3862" s="3" t="s">
        <v>5667</v>
      </c>
    </row>
    <row r="3863">
      <c r="A3863" s="3" t="s">
        <v>5668</v>
      </c>
    </row>
    <row r="3864">
      <c r="A3864" s="3" t="s">
        <v>5669</v>
      </c>
    </row>
    <row r="3865">
      <c r="A3865" s="3" t="s">
        <v>5670</v>
      </c>
    </row>
    <row r="3866">
      <c r="A3866" s="3" t="s">
        <v>5671</v>
      </c>
    </row>
    <row r="3867">
      <c r="A3867" s="3" t="s">
        <v>679</v>
      </c>
    </row>
    <row r="3868">
      <c r="A3868" s="3" t="s">
        <v>5672</v>
      </c>
    </row>
    <row r="3869">
      <c r="A3869" s="3" t="s">
        <v>5673</v>
      </c>
    </row>
    <row r="3870">
      <c r="A3870" s="3" t="s">
        <v>5674</v>
      </c>
    </row>
    <row r="3871">
      <c r="A3871" s="3" t="s">
        <v>85</v>
      </c>
    </row>
    <row r="3872">
      <c r="A3872" s="3" t="s">
        <v>5675</v>
      </c>
    </row>
    <row r="3873">
      <c r="A3873" s="3" t="s">
        <v>5676</v>
      </c>
    </row>
    <row r="3874">
      <c r="A3874" s="3" t="s">
        <v>5677</v>
      </c>
    </row>
    <row r="3875">
      <c r="A3875" s="3" t="s">
        <v>326</v>
      </c>
    </row>
    <row r="3876">
      <c r="A3876" s="3" t="s">
        <v>5678</v>
      </c>
    </row>
    <row r="3877">
      <c r="A3877" s="3" t="s">
        <v>5679</v>
      </c>
    </row>
    <row r="3878">
      <c r="A3878" s="3" t="s">
        <v>5680</v>
      </c>
    </row>
    <row r="3879">
      <c r="A3879" s="3" t="s">
        <v>1249</v>
      </c>
    </row>
    <row r="3880">
      <c r="A3880" s="3" t="s">
        <v>5681</v>
      </c>
    </row>
    <row r="3881">
      <c r="A3881" s="3" t="s">
        <v>5682</v>
      </c>
    </row>
    <row r="3882">
      <c r="A3882" s="3" t="s">
        <v>5683</v>
      </c>
    </row>
    <row r="3883">
      <c r="A3883" s="3" t="s">
        <v>5684</v>
      </c>
    </row>
    <row r="3884">
      <c r="A3884" s="3" t="s">
        <v>5685</v>
      </c>
    </row>
    <row r="3885">
      <c r="A3885" s="3" t="s">
        <v>5686</v>
      </c>
    </row>
    <row r="3886">
      <c r="A3886" s="3" t="s">
        <v>5687</v>
      </c>
    </row>
    <row r="3887">
      <c r="A3887" s="3" t="s">
        <v>5688</v>
      </c>
    </row>
    <row r="3888">
      <c r="A3888" s="3" t="s">
        <v>5689</v>
      </c>
    </row>
    <row r="3889">
      <c r="A3889" s="3" t="s">
        <v>5690</v>
      </c>
    </row>
    <row r="3890">
      <c r="A3890" s="3" t="s">
        <v>5691</v>
      </c>
    </row>
    <row r="3891">
      <c r="A3891" s="3" t="s">
        <v>5692</v>
      </c>
    </row>
    <row r="3892">
      <c r="A3892" s="3" t="s">
        <v>5693</v>
      </c>
    </row>
    <row r="3893">
      <c r="A3893" s="3" t="s">
        <v>5694</v>
      </c>
    </row>
    <row r="3894">
      <c r="A3894" s="3" t="s">
        <v>5695</v>
      </c>
    </row>
    <row r="3895">
      <c r="A3895" s="3" t="s">
        <v>5696</v>
      </c>
    </row>
    <row r="3896">
      <c r="A3896" s="3" t="s">
        <v>1537</v>
      </c>
    </row>
    <row r="3897">
      <c r="A3897" s="3" t="s">
        <v>5697</v>
      </c>
    </row>
    <row r="3898">
      <c r="A3898" s="3" t="s">
        <v>5698</v>
      </c>
    </row>
    <row r="3899">
      <c r="A3899" s="3" t="s">
        <v>5699</v>
      </c>
    </row>
    <row r="3900">
      <c r="A3900" s="3" t="s">
        <v>5700</v>
      </c>
    </row>
    <row r="3901">
      <c r="A3901" s="3" t="s">
        <v>5701</v>
      </c>
    </row>
    <row r="3902">
      <c r="A3902" s="3" t="s">
        <v>5702</v>
      </c>
    </row>
    <row r="3903">
      <c r="A3903" s="3" t="s">
        <v>5703</v>
      </c>
    </row>
    <row r="3904">
      <c r="A3904" s="3" t="s">
        <v>5704</v>
      </c>
    </row>
    <row r="3905">
      <c r="A3905" s="3" t="s">
        <v>5705</v>
      </c>
    </row>
    <row r="3906">
      <c r="A3906" s="3" t="s">
        <v>5706</v>
      </c>
    </row>
    <row r="3907">
      <c r="A3907" s="3" t="s">
        <v>5707</v>
      </c>
    </row>
    <row r="3908">
      <c r="A3908" s="3" t="s">
        <v>5708</v>
      </c>
    </row>
    <row r="3909">
      <c r="A3909" s="3" t="s">
        <v>5709</v>
      </c>
    </row>
    <row r="3910">
      <c r="A3910" s="3" t="s">
        <v>5710</v>
      </c>
    </row>
    <row r="3911">
      <c r="A3911" s="3" t="s">
        <v>5711</v>
      </c>
    </row>
    <row r="3912">
      <c r="A3912" s="3" t="s">
        <v>5712</v>
      </c>
    </row>
    <row r="3913">
      <c r="A3913" s="3" t="s">
        <v>5713</v>
      </c>
    </row>
    <row r="3914">
      <c r="A3914" s="3" t="s">
        <v>5714</v>
      </c>
    </row>
    <row r="3915">
      <c r="A3915" s="3" t="s">
        <v>5715</v>
      </c>
    </row>
    <row r="3916">
      <c r="A3916" s="3" t="s">
        <v>5716</v>
      </c>
    </row>
    <row r="3917">
      <c r="A3917" s="3" t="s">
        <v>5717</v>
      </c>
    </row>
    <row r="3918">
      <c r="A3918" s="3" t="s">
        <v>5718</v>
      </c>
    </row>
    <row r="3919">
      <c r="A3919" s="3" t="s">
        <v>5719</v>
      </c>
    </row>
    <row r="3920">
      <c r="A3920" s="3" t="s">
        <v>5720</v>
      </c>
    </row>
    <row r="3921">
      <c r="A3921" s="3" t="s">
        <v>5721</v>
      </c>
    </row>
    <row r="3922">
      <c r="A3922" s="3" t="s">
        <v>5722</v>
      </c>
    </row>
    <row r="3923">
      <c r="A3923" s="3" t="s">
        <v>5723</v>
      </c>
    </row>
    <row r="3924">
      <c r="A3924" s="3" t="s">
        <v>5724</v>
      </c>
    </row>
    <row r="3925">
      <c r="A3925" s="3" t="s">
        <v>5725</v>
      </c>
    </row>
    <row r="3926">
      <c r="A3926" s="3" t="s">
        <v>5726</v>
      </c>
    </row>
    <row r="3927">
      <c r="A3927" s="3" t="s">
        <v>5727</v>
      </c>
    </row>
    <row r="3928">
      <c r="A3928" s="3" t="s">
        <v>5728</v>
      </c>
    </row>
    <row r="3929">
      <c r="A3929" s="3" t="s">
        <v>5729</v>
      </c>
    </row>
    <row r="3930">
      <c r="A3930" s="3" t="s">
        <v>5730</v>
      </c>
    </row>
    <row r="3931">
      <c r="A3931" s="3" t="s">
        <v>5731</v>
      </c>
    </row>
    <row r="3932">
      <c r="A3932" s="3" t="s">
        <v>5732</v>
      </c>
    </row>
    <row r="3933">
      <c r="A3933" s="3" t="s">
        <v>1228</v>
      </c>
    </row>
    <row r="3934">
      <c r="A3934" s="3" t="s">
        <v>5733</v>
      </c>
    </row>
    <row r="3935">
      <c r="A3935" s="3" t="s">
        <v>5734</v>
      </c>
    </row>
    <row r="3936">
      <c r="A3936" s="3" t="s">
        <v>5735</v>
      </c>
    </row>
    <row r="3937">
      <c r="A3937" s="3" t="s">
        <v>1693</v>
      </c>
    </row>
    <row r="3938">
      <c r="A3938" s="3" t="s">
        <v>5736</v>
      </c>
    </row>
    <row r="3939">
      <c r="A3939" s="3" t="s">
        <v>5737</v>
      </c>
    </row>
    <row r="3940">
      <c r="A3940" s="3" t="s">
        <v>5738</v>
      </c>
    </row>
    <row r="3941">
      <c r="A3941" s="3" t="s">
        <v>5739</v>
      </c>
    </row>
    <row r="3942">
      <c r="A3942" s="3" t="s">
        <v>5740</v>
      </c>
    </row>
    <row r="3943">
      <c r="A3943" s="3" t="s">
        <v>5741</v>
      </c>
    </row>
    <row r="3944">
      <c r="A3944" s="3" t="s">
        <v>5742</v>
      </c>
    </row>
    <row r="3945">
      <c r="A3945" s="3" t="s">
        <v>5743</v>
      </c>
    </row>
    <row r="3946">
      <c r="A3946" s="3" t="s">
        <v>5744</v>
      </c>
    </row>
    <row r="3947">
      <c r="A3947" s="3" t="s">
        <v>391</v>
      </c>
    </row>
    <row r="3948">
      <c r="A3948" s="3" t="s">
        <v>1278</v>
      </c>
    </row>
    <row r="3949">
      <c r="A3949" s="3" t="s">
        <v>5745</v>
      </c>
    </row>
    <row r="3950">
      <c r="A3950" s="3" t="s">
        <v>5746</v>
      </c>
    </row>
    <row r="3951">
      <c r="A3951" s="3" t="s">
        <v>5747</v>
      </c>
    </row>
    <row r="3952">
      <c r="A3952" s="3" t="s">
        <v>5748</v>
      </c>
    </row>
    <row r="3953">
      <c r="A3953" s="3" t="s">
        <v>5749</v>
      </c>
    </row>
    <row r="3954">
      <c r="A3954" s="3" t="s">
        <v>5750</v>
      </c>
    </row>
    <row r="3955">
      <c r="A3955" s="3" t="s">
        <v>5751</v>
      </c>
    </row>
    <row r="3956">
      <c r="A3956" s="3" t="s">
        <v>5752</v>
      </c>
    </row>
    <row r="3957">
      <c r="A3957" s="3" t="s">
        <v>5753</v>
      </c>
    </row>
    <row r="3958">
      <c r="A3958" s="3" t="s">
        <v>5754</v>
      </c>
    </row>
    <row r="3959">
      <c r="A3959" s="3" t="s">
        <v>5755</v>
      </c>
    </row>
    <row r="3960">
      <c r="A3960" s="3" t="s">
        <v>5756</v>
      </c>
    </row>
    <row r="3961">
      <c r="A3961" s="3" t="s">
        <v>5757</v>
      </c>
    </row>
    <row r="3962">
      <c r="A3962" s="3" t="s">
        <v>5758</v>
      </c>
    </row>
    <row r="3963">
      <c r="A3963" s="3" t="s">
        <v>5759</v>
      </c>
    </row>
    <row r="3964">
      <c r="A3964" s="3" t="s">
        <v>5760</v>
      </c>
    </row>
    <row r="3965">
      <c r="A3965" s="3" t="s">
        <v>5761</v>
      </c>
    </row>
    <row r="3966">
      <c r="A3966" s="3" t="s">
        <v>5762</v>
      </c>
    </row>
    <row r="3967">
      <c r="A3967" s="3" t="s">
        <v>5763</v>
      </c>
    </row>
    <row r="3968">
      <c r="A3968" s="3" t="s">
        <v>5764</v>
      </c>
    </row>
    <row r="3969">
      <c r="A3969" s="3" t="s">
        <v>5765</v>
      </c>
    </row>
    <row r="3970">
      <c r="A3970" s="3" t="s">
        <v>5766</v>
      </c>
    </row>
    <row r="3971">
      <c r="A3971" s="3" t="s">
        <v>5767</v>
      </c>
    </row>
    <row r="3972">
      <c r="A3972" s="3" t="s">
        <v>5768</v>
      </c>
    </row>
    <row r="3973">
      <c r="A3973" s="3" t="s">
        <v>141</v>
      </c>
    </row>
    <row r="3974">
      <c r="A3974" s="3" t="s">
        <v>5769</v>
      </c>
    </row>
    <row r="3975">
      <c r="A3975" s="3" t="s">
        <v>5770</v>
      </c>
    </row>
    <row r="3976">
      <c r="A3976" s="3" t="s">
        <v>5771</v>
      </c>
    </row>
    <row r="3977">
      <c r="A3977" s="3" t="s">
        <v>5772</v>
      </c>
    </row>
    <row r="3978">
      <c r="A3978" s="3" t="s">
        <v>1382</v>
      </c>
    </row>
    <row r="3979">
      <c r="A3979" s="3" t="s">
        <v>5773</v>
      </c>
    </row>
    <row r="3980">
      <c r="A3980" s="3" t="s">
        <v>5774</v>
      </c>
    </row>
    <row r="3981">
      <c r="A3981" s="3" t="s">
        <v>5775</v>
      </c>
    </row>
    <row r="3982">
      <c r="A3982" s="3" t="s">
        <v>5776</v>
      </c>
    </row>
    <row r="3983">
      <c r="A3983" s="3" t="s">
        <v>5777</v>
      </c>
    </row>
    <row r="3984">
      <c r="A3984" s="3" t="s">
        <v>5778</v>
      </c>
    </row>
    <row r="3985">
      <c r="A3985" s="3" t="s">
        <v>5779</v>
      </c>
    </row>
    <row r="3986">
      <c r="A3986" s="3" t="s">
        <v>5780</v>
      </c>
    </row>
    <row r="3987">
      <c r="A3987" s="3" t="s">
        <v>5781</v>
      </c>
    </row>
    <row r="3988">
      <c r="A3988" s="3" t="s">
        <v>5782</v>
      </c>
    </row>
    <row r="3989">
      <c r="A3989" s="3" t="s">
        <v>5783</v>
      </c>
    </row>
    <row r="3990">
      <c r="A3990" s="3" t="s">
        <v>5784</v>
      </c>
    </row>
    <row r="3991">
      <c r="A3991" s="3" t="s">
        <v>1176</v>
      </c>
    </row>
    <row r="3992">
      <c r="A3992" s="3" t="s">
        <v>5785</v>
      </c>
    </row>
    <row r="3993">
      <c r="A3993" s="3" t="s">
        <v>5786</v>
      </c>
    </row>
    <row r="3994">
      <c r="A3994" s="3" t="s">
        <v>5787</v>
      </c>
    </row>
    <row r="3995">
      <c r="A3995" s="3" t="s">
        <v>5788</v>
      </c>
    </row>
    <row r="3996">
      <c r="A3996" s="3" t="s">
        <v>5789</v>
      </c>
    </row>
    <row r="3997">
      <c r="A3997" s="3" t="s">
        <v>5790</v>
      </c>
    </row>
    <row r="3998">
      <c r="A3998" s="3" t="s">
        <v>5791</v>
      </c>
    </row>
    <row r="3999">
      <c r="A3999" s="3" t="s">
        <v>5792</v>
      </c>
    </row>
    <row r="4000">
      <c r="A4000" s="3" t="s">
        <v>5793</v>
      </c>
    </row>
    <row r="4001">
      <c r="A4001" s="3" t="s">
        <v>5794</v>
      </c>
    </row>
    <row r="4002">
      <c r="A4002" s="3" t="s">
        <v>5795</v>
      </c>
    </row>
    <row r="4003">
      <c r="A4003" s="3" t="s">
        <v>5796</v>
      </c>
    </row>
    <row r="4004">
      <c r="A4004" s="3" t="s">
        <v>5797</v>
      </c>
    </row>
    <row r="4005">
      <c r="A4005" s="3" t="s">
        <v>5798</v>
      </c>
    </row>
    <row r="4006">
      <c r="A4006" s="3" t="s">
        <v>5799</v>
      </c>
    </row>
    <row r="4007">
      <c r="A4007" s="3" t="s">
        <v>5800</v>
      </c>
    </row>
    <row r="4008">
      <c r="A4008" s="3" t="s">
        <v>5801</v>
      </c>
    </row>
    <row r="4009">
      <c r="A4009" s="3" t="s">
        <v>5802</v>
      </c>
    </row>
    <row r="4010">
      <c r="A4010" s="3" t="s">
        <v>5803</v>
      </c>
    </row>
    <row r="4011">
      <c r="A4011" s="3" t="s">
        <v>5804</v>
      </c>
    </row>
    <row r="4012">
      <c r="A4012" s="3" t="s">
        <v>5805</v>
      </c>
    </row>
    <row r="4013">
      <c r="A4013" s="3" t="s">
        <v>5806</v>
      </c>
    </row>
    <row r="4014">
      <c r="A4014" s="3" t="s">
        <v>5807</v>
      </c>
    </row>
    <row r="4015">
      <c r="A4015" s="3" t="s">
        <v>5808</v>
      </c>
    </row>
    <row r="4016">
      <c r="A4016" s="3" t="s">
        <v>5809</v>
      </c>
    </row>
    <row r="4017">
      <c r="A4017" s="3" t="s">
        <v>179</v>
      </c>
    </row>
    <row r="4018">
      <c r="A4018" s="3" t="s">
        <v>5810</v>
      </c>
    </row>
    <row r="4019">
      <c r="A4019" s="3" t="s">
        <v>498</v>
      </c>
    </row>
    <row r="4020">
      <c r="A4020" s="3" t="s">
        <v>5811</v>
      </c>
    </row>
    <row r="4021">
      <c r="A4021" s="3" t="s">
        <v>5812</v>
      </c>
    </row>
    <row r="4022">
      <c r="A4022" s="3" t="s">
        <v>5813</v>
      </c>
    </row>
    <row r="4023">
      <c r="A4023" s="3" t="s">
        <v>5814</v>
      </c>
    </row>
    <row r="4024">
      <c r="A4024" s="3" t="s">
        <v>5815</v>
      </c>
    </row>
    <row r="4025">
      <c r="A4025" s="3" t="s">
        <v>5816</v>
      </c>
    </row>
    <row r="4026">
      <c r="A4026" s="3" t="s">
        <v>5817</v>
      </c>
    </row>
    <row r="4027">
      <c r="A4027" s="3" t="s">
        <v>5818</v>
      </c>
    </row>
    <row r="4028">
      <c r="A4028" s="3" t="s">
        <v>5819</v>
      </c>
    </row>
    <row r="4029">
      <c r="A4029" s="3" t="s">
        <v>5820</v>
      </c>
    </row>
    <row r="4030">
      <c r="A4030" s="3" t="s">
        <v>213</v>
      </c>
    </row>
    <row r="4031">
      <c r="A4031" s="3" t="s">
        <v>5821</v>
      </c>
    </row>
    <row r="4032">
      <c r="A4032" s="3" t="s">
        <v>118</v>
      </c>
    </row>
    <row r="4033">
      <c r="A4033" s="3" t="s">
        <v>5822</v>
      </c>
    </row>
    <row r="4034">
      <c r="A4034" s="3" t="s">
        <v>5823</v>
      </c>
    </row>
    <row r="4035">
      <c r="A4035" s="3" t="s">
        <v>5824</v>
      </c>
    </row>
    <row r="4036">
      <c r="A4036" s="3" t="s">
        <v>5825</v>
      </c>
    </row>
    <row r="4037">
      <c r="A4037" s="3" t="s">
        <v>5826</v>
      </c>
    </row>
    <row r="4038">
      <c r="A4038" s="3" t="s">
        <v>5827</v>
      </c>
    </row>
    <row r="4039">
      <c r="A4039" s="3" t="s">
        <v>5828</v>
      </c>
    </row>
    <row r="4040">
      <c r="A4040" s="3" t="s">
        <v>5829</v>
      </c>
    </row>
    <row r="4041">
      <c r="A4041" s="3" t="s">
        <v>5830</v>
      </c>
    </row>
    <row r="4042">
      <c r="A4042" s="3" t="s">
        <v>5831</v>
      </c>
    </row>
    <row r="4043">
      <c r="A4043" s="3" t="s">
        <v>5832</v>
      </c>
    </row>
    <row r="4044">
      <c r="A4044" s="3" t="s">
        <v>5833</v>
      </c>
    </row>
    <row r="4045">
      <c r="A4045" s="3" t="s">
        <v>5834</v>
      </c>
    </row>
    <row r="4046">
      <c r="A4046" s="3" t="s">
        <v>5835</v>
      </c>
    </row>
    <row r="4047">
      <c r="A4047" s="3" t="s">
        <v>5836</v>
      </c>
    </row>
    <row r="4048">
      <c r="A4048" s="3" t="s">
        <v>5837</v>
      </c>
    </row>
    <row r="4049">
      <c r="A4049" s="3" t="s">
        <v>5838</v>
      </c>
    </row>
    <row r="4050">
      <c r="A4050" s="3" t="s">
        <v>5839</v>
      </c>
    </row>
    <row r="4051">
      <c r="A4051" s="3" t="s">
        <v>820</v>
      </c>
    </row>
    <row r="4052">
      <c r="A4052" s="3" t="s">
        <v>5840</v>
      </c>
    </row>
    <row r="4053">
      <c r="A4053" s="3" t="s">
        <v>5841</v>
      </c>
    </row>
    <row r="4054">
      <c r="A4054" s="3" t="s">
        <v>5842</v>
      </c>
    </row>
    <row r="4055">
      <c r="A4055" s="3" t="s">
        <v>5843</v>
      </c>
    </row>
    <row r="4056">
      <c r="A4056" s="3" t="s">
        <v>5844</v>
      </c>
    </row>
    <row r="4057">
      <c r="A4057" s="3" t="s">
        <v>5845</v>
      </c>
    </row>
    <row r="4058">
      <c r="A4058" s="3" t="s">
        <v>5846</v>
      </c>
    </row>
    <row r="4059">
      <c r="A4059" s="3" t="s">
        <v>5847</v>
      </c>
    </row>
    <row r="4060">
      <c r="A4060" s="3" t="s">
        <v>5848</v>
      </c>
    </row>
    <row r="4061">
      <c r="A4061" s="3" t="s">
        <v>5849</v>
      </c>
    </row>
    <row r="4062">
      <c r="A4062" s="3" t="s">
        <v>1334</v>
      </c>
    </row>
    <row r="4063">
      <c r="A4063" s="3" t="s">
        <v>5850</v>
      </c>
    </row>
    <row r="4064">
      <c r="A4064" s="3" t="s">
        <v>805</v>
      </c>
    </row>
    <row r="4065">
      <c r="A4065" s="3" t="s">
        <v>201</v>
      </c>
    </row>
    <row r="4066">
      <c r="A4066" s="3" t="s">
        <v>5851</v>
      </c>
    </row>
    <row r="4067">
      <c r="A4067" s="3" t="s">
        <v>5852</v>
      </c>
    </row>
    <row r="4068">
      <c r="A4068" s="3" t="s">
        <v>5853</v>
      </c>
    </row>
    <row r="4069">
      <c r="A4069" s="3" t="s">
        <v>5854</v>
      </c>
    </row>
    <row r="4070">
      <c r="A4070" s="3" t="s">
        <v>5855</v>
      </c>
    </row>
    <row r="4071">
      <c r="A4071" s="3" t="s">
        <v>5856</v>
      </c>
    </row>
    <row r="4072">
      <c r="A4072" s="3" t="s">
        <v>5857</v>
      </c>
    </row>
    <row r="4073">
      <c r="A4073" s="3" t="s">
        <v>5858</v>
      </c>
    </row>
    <row r="4074">
      <c r="A4074" s="3" t="s">
        <v>5859</v>
      </c>
    </row>
    <row r="4075">
      <c r="A4075" s="3" t="s">
        <v>5860</v>
      </c>
    </row>
    <row r="4076">
      <c r="A4076" s="3" t="s">
        <v>794</v>
      </c>
    </row>
    <row r="4077">
      <c r="A4077" s="3" t="s">
        <v>1432</v>
      </c>
    </row>
    <row r="4078">
      <c r="A4078" s="3" t="s">
        <v>676</v>
      </c>
    </row>
    <row r="4079">
      <c r="A4079" s="3" t="s">
        <v>5861</v>
      </c>
    </row>
    <row r="4080">
      <c r="A4080" s="3" t="s">
        <v>5862</v>
      </c>
    </row>
    <row r="4081">
      <c r="A4081" s="3" t="s">
        <v>5863</v>
      </c>
    </row>
    <row r="4082">
      <c r="A4082" s="3" t="s">
        <v>5864</v>
      </c>
    </row>
    <row r="4083">
      <c r="A4083" s="3" t="s">
        <v>5865</v>
      </c>
    </row>
    <row r="4084">
      <c r="A4084" s="3" t="s">
        <v>5866</v>
      </c>
    </row>
    <row r="4085">
      <c r="A4085" s="3" t="s">
        <v>5867</v>
      </c>
    </row>
    <row r="4086">
      <c r="A4086" s="3" t="s">
        <v>5868</v>
      </c>
    </row>
    <row r="4087">
      <c r="A4087" s="3" t="s">
        <v>5869</v>
      </c>
    </row>
    <row r="4088">
      <c r="A4088" s="3" t="s">
        <v>5870</v>
      </c>
    </row>
    <row r="4089">
      <c r="A4089" s="3" t="s">
        <v>5871</v>
      </c>
    </row>
    <row r="4090">
      <c r="A4090" s="3" t="s">
        <v>5872</v>
      </c>
    </row>
    <row r="4091">
      <c r="A4091" s="3" t="s">
        <v>5873</v>
      </c>
    </row>
    <row r="4092">
      <c r="A4092" s="3" t="s">
        <v>5874</v>
      </c>
    </row>
    <row r="4093">
      <c r="A4093" s="3" t="s">
        <v>5875</v>
      </c>
    </row>
    <row r="4094">
      <c r="A4094" s="3" t="s">
        <v>5876</v>
      </c>
    </row>
    <row r="4095">
      <c r="A4095" s="3" t="s">
        <v>5877</v>
      </c>
    </row>
    <row r="4096">
      <c r="A4096" s="3" t="s">
        <v>5878</v>
      </c>
    </row>
    <row r="4097">
      <c r="A4097" s="3" t="s">
        <v>5879</v>
      </c>
    </row>
    <row r="4098">
      <c r="A4098" s="3" t="s">
        <v>5880</v>
      </c>
    </row>
    <row r="4099">
      <c r="A4099" s="3" t="s">
        <v>5881</v>
      </c>
    </row>
    <row r="4100">
      <c r="A4100" s="3" t="s">
        <v>5882</v>
      </c>
    </row>
    <row r="4101">
      <c r="A4101" s="3" t="s">
        <v>5883</v>
      </c>
    </row>
    <row r="4102">
      <c r="A4102" s="3" t="s">
        <v>5884</v>
      </c>
    </row>
    <row r="4103">
      <c r="A4103" s="3" t="s">
        <v>5885</v>
      </c>
    </row>
    <row r="4104">
      <c r="A4104" s="3" t="s">
        <v>5886</v>
      </c>
    </row>
    <row r="4105">
      <c r="A4105" s="3" t="s">
        <v>5887</v>
      </c>
    </row>
    <row r="4106">
      <c r="A4106" s="3" t="s">
        <v>5888</v>
      </c>
    </row>
    <row r="4107">
      <c r="A4107" s="3" t="s">
        <v>5889</v>
      </c>
    </row>
    <row r="4108">
      <c r="A4108" s="3" t="s">
        <v>5890</v>
      </c>
    </row>
    <row r="4109">
      <c r="A4109" s="3" t="s">
        <v>5891</v>
      </c>
    </row>
    <row r="4110">
      <c r="A4110" s="3" t="s">
        <v>5892</v>
      </c>
    </row>
    <row r="4111">
      <c r="A4111" s="3" t="s">
        <v>5893</v>
      </c>
    </row>
    <row r="4112">
      <c r="A4112" s="3" t="s">
        <v>5894</v>
      </c>
    </row>
    <row r="4113">
      <c r="A4113" s="3" t="s">
        <v>5895</v>
      </c>
    </row>
    <row r="4114">
      <c r="A4114" s="3" t="s">
        <v>5896</v>
      </c>
    </row>
    <row r="4115">
      <c r="A4115" s="3" t="s">
        <v>5897</v>
      </c>
    </row>
    <row r="4116">
      <c r="A4116" s="3" t="s">
        <v>5898</v>
      </c>
    </row>
    <row r="4117">
      <c r="A4117" s="3" t="s">
        <v>5899</v>
      </c>
    </row>
    <row r="4118">
      <c r="A4118" s="3" t="s">
        <v>5900</v>
      </c>
    </row>
    <row r="4119">
      <c r="A4119" s="3" t="s">
        <v>5901</v>
      </c>
    </row>
    <row r="4120">
      <c r="A4120" s="3" t="s">
        <v>5902</v>
      </c>
    </row>
    <row r="4121">
      <c r="A4121" s="3" t="s">
        <v>5903</v>
      </c>
    </row>
    <row r="4122">
      <c r="A4122" s="3" t="s">
        <v>5904</v>
      </c>
    </row>
    <row r="4123">
      <c r="A4123" s="3" t="s">
        <v>5905</v>
      </c>
    </row>
    <row r="4124">
      <c r="A4124" s="3" t="s">
        <v>5906</v>
      </c>
    </row>
    <row r="4125">
      <c r="A4125" s="3" t="s">
        <v>5907</v>
      </c>
    </row>
    <row r="4126">
      <c r="A4126" s="3" t="s">
        <v>5908</v>
      </c>
    </row>
    <row r="4127">
      <c r="A4127" s="3" t="s">
        <v>5909</v>
      </c>
    </row>
    <row r="4128">
      <c r="A4128" s="3" t="s">
        <v>5910</v>
      </c>
    </row>
    <row r="4129">
      <c r="A4129" s="3" t="s">
        <v>5911</v>
      </c>
    </row>
    <row r="4130">
      <c r="A4130" s="3" t="s">
        <v>5912</v>
      </c>
    </row>
    <row r="4131">
      <c r="A4131" s="3" t="s">
        <v>5913</v>
      </c>
    </row>
    <row r="4132">
      <c r="A4132" s="3" t="s">
        <v>5914</v>
      </c>
    </row>
    <row r="4133">
      <c r="A4133" s="3" t="s">
        <v>5915</v>
      </c>
    </row>
    <row r="4134">
      <c r="A4134" s="3" t="s">
        <v>5916</v>
      </c>
    </row>
    <row r="4135">
      <c r="A4135" s="3" t="s">
        <v>5917</v>
      </c>
    </row>
    <row r="4136">
      <c r="A4136" s="3" t="s">
        <v>5918</v>
      </c>
    </row>
    <row r="4137">
      <c r="A4137" s="3" t="s">
        <v>5919</v>
      </c>
    </row>
    <row r="4138">
      <c r="A4138" s="3" t="s">
        <v>5920</v>
      </c>
    </row>
    <row r="4139">
      <c r="A4139" s="3" t="s">
        <v>5921</v>
      </c>
    </row>
    <row r="4140">
      <c r="A4140" s="3" t="s">
        <v>1593</v>
      </c>
    </row>
    <row r="4141">
      <c r="A4141" s="3" t="s">
        <v>5922</v>
      </c>
    </row>
    <row r="4142">
      <c r="A4142" s="3" t="s">
        <v>5923</v>
      </c>
    </row>
    <row r="4143">
      <c r="A4143" s="3" t="s">
        <v>5924</v>
      </c>
    </row>
    <row r="4144">
      <c r="A4144" s="3" t="s">
        <v>5925</v>
      </c>
    </row>
    <row r="4145">
      <c r="A4145" s="3" t="s">
        <v>5926</v>
      </c>
    </row>
    <row r="4146">
      <c r="A4146" s="3" t="s">
        <v>5927</v>
      </c>
    </row>
    <row r="4147">
      <c r="A4147" s="3" t="s">
        <v>5928</v>
      </c>
    </row>
    <row r="4148">
      <c r="A4148" s="3" t="s">
        <v>5929</v>
      </c>
    </row>
    <row r="4149">
      <c r="A4149" s="3" t="s">
        <v>5930</v>
      </c>
    </row>
    <row r="4150">
      <c r="A4150" s="3" t="s">
        <v>5931</v>
      </c>
    </row>
    <row r="4151">
      <c r="A4151" s="3" t="s">
        <v>194</v>
      </c>
    </row>
    <row r="4152">
      <c r="A4152" s="3" t="s">
        <v>1385</v>
      </c>
    </row>
    <row r="4153">
      <c r="A4153" s="3" t="s">
        <v>5932</v>
      </c>
    </row>
    <row r="4154">
      <c r="A4154" s="3" t="s">
        <v>1286</v>
      </c>
    </row>
    <row r="4155">
      <c r="A4155" s="3" t="s">
        <v>5933</v>
      </c>
    </row>
    <row r="4156">
      <c r="A4156" s="3" t="s">
        <v>5934</v>
      </c>
    </row>
    <row r="4157">
      <c r="A4157" s="3" t="s">
        <v>5935</v>
      </c>
    </row>
    <row r="4158">
      <c r="A4158" s="3" t="s">
        <v>5936</v>
      </c>
    </row>
    <row r="4159">
      <c r="A4159" s="3" t="s">
        <v>5937</v>
      </c>
    </row>
    <row r="4160">
      <c r="A4160" s="3" t="s">
        <v>5938</v>
      </c>
    </row>
    <row r="4161">
      <c r="A4161" s="3" t="s">
        <v>5939</v>
      </c>
    </row>
    <row r="4162">
      <c r="A4162" s="3" t="s">
        <v>5940</v>
      </c>
    </row>
    <row r="4163">
      <c r="A4163" s="3" t="s">
        <v>5941</v>
      </c>
    </row>
    <row r="4164">
      <c r="A4164" s="3" t="s">
        <v>5942</v>
      </c>
    </row>
    <row r="4165">
      <c r="A4165" s="3" t="s">
        <v>5943</v>
      </c>
    </row>
    <row r="4166">
      <c r="A4166" s="3" t="s">
        <v>5944</v>
      </c>
    </row>
    <row r="4167">
      <c r="A4167" s="3" t="s">
        <v>5945</v>
      </c>
    </row>
    <row r="4168">
      <c r="A4168" s="3" t="s">
        <v>5946</v>
      </c>
    </row>
    <row r="4169">
      <c r="A4169" s="3" t="s">
        <v>1002</v>
      </c>
    </row>
    <row r="4170">
      <c r="A4170" s="3" t="s">
        <v>5947</v>
      </c>
    </row>
    <row r="4171">
      <c r="A4171" s="3" t="s">
        <v>5948</v>
      </c>
    </row>
    <row r="4172">
      <c r="A4172" s="3" t="s">
        <v>5949</v>
      </c>
    </row>
    <row r="4173">
      <c r="A4173" s="3" t="s">
        <v>737</v>
      </c>
    </row>
    <row r="4174">
      <c r="A4174" s="3" t="s">
        <v>1030</v>
      </c>
    </row>
    <row r="4175">
      <c r="A4175" s="3" t="s">
        <v>797</v>
      </c>
    </row>
    <row r="4176">
      <c r="A4176" s="3" t="s">
        <v>5950</v>
      </c>
    </row>
    <row r="4177">
      <c r="A4177" s="3" t="s">
        <v>5951</v>
      </c>
    </row>
    <row r="4178">
      <c r="A4178" s="3" t="s">
        <v>5952</v>
      </c>
    </row>
    <row r="4179">
      <c r="A4179" s="3" t="s">
        <v>5953</v>
      </c>
    </row>
    <row r="4180">
      <c r="A4180" s="3" t="s">
        <v>5954</v>
      </c>
    </row>
    <row r="4181">
      <c r="A4181" s="3" t="s">
        <v>5955</v>
      </c>
    </row>
    <row r="4182">
      <c r="A4182" s="3" t="s">
        <v>5956</v>
      </c>
    </row>
    <row r="4183">
      <c r="A4183" s="3" t="s">
        <v>270</v>
      </c>
    </row>
    <row r="4184">
      <c r="A4184" s="3" t="s">
        <v>5957</v>
      </c>
    </row>
    <row r="4185">
      <c r="A4185" s="3" t="s">
        <v>5958</v>
      </c>
    </row>
    <row r="4186">
      <c r="A4186" s="3" t="s">
        <v>5959</v>
      </c>
    </row>
    <row r="4187">
      <c r="A4187" s="3" t="s">
        <v>5960</v>
      </c>
    </row>
    <row r="4188">
      <c r="A4188" s="3" t="s">
        <v>5961</v>
      </c>
    </row>
    <row r="4189">
      <c r="A4189" s="3" t="s">
        <v>5962</v>
      </c>
    </row>
    <row r="4190">
      <c r="A4190" s="3" t="s">
        <v>5963</v>
      </c>
    </row>
    <row r="4191">
      <c r="A4191" s="3" t="s">
        <v>5964</v>
      </c>
    </row>
    <row r="4192">
      <c r="A4192" s="3" t="s">
        <v>5965</v>
      </c>
    </row>
    <row r="4193">
      <c r="A4193" s="3" t="s">
        <v>5966</v>
      </c>
    </row>
    <row r="4194">
      <c r="A4194" s="3" t="s">
        <v>5967</v>
      </c>
    </row>
    <row r="4195">
      <c r="A4195" s="3" t="s">
        <v>5968</v>
      </c>
    </row>
    <row r="4196">
      <c r="A4196" s="3" t="s">
        <v>5969</v>
      </c>
    </row>
    <row r="4197">
      <c r="A4197" s="3" t="s">
        <v>5970</v>
      </c>
    </row>
    <row r="4198">
      <c r="A4198" s="3" t="s">
        <v>5971</v>
      </c>
    </row>
    <row r="4199">
      <c r="A4199" s="3" t="s">
        <v>5972</v>
      </c>
    </row>
    <row r="4200">
      <c r="A4200" s="3" t="s">
        <v>5973</v>
      </c>
    </row>
    <row r="4201">
      <c r="A4201" s="3" t="s">
        <v>5974</v>
      </c>
    </row>
    <row r="4202">
      <c r="A4202" s="3" t="s">
        <v>5975</v>
      </c>
    </row>
    <row r="4203">
      <c r="A4203" s="3" t="s">
        <v>286</v>
      </c>
    </row>
    <row r="4204">
      <c r="A4204" s="3" t="s">
        <v>5976</v>
      </c>
    </row>
    <row r="4205">
      <c r="A4205" s="3" t="s">
        <v>5977</v>
      </c>
    </row>
    <row r="4206">
      <c r="A4206" s="3" t="s">
        <v>5978</v>
      </c>
    </row>
    <row r="4207">
      <c r="A4207" s="3" t="s">
        <v>5979</v>
      </c>
    </row>
    <row r="4208">
      <c r="A4208" s="3" t="s">
        <v>5980</v>
      </c>
    </row>
    <row r="4209">
      <c r="A4209" s="3" t="s">
        <v>5981</v>
      </c>
    </row>
    <row r="4210">
      <c r="A4210" s="3" t="s">
        <v>5982</v>
      </c>
    </row>
    <row r="4211">
      <c r="A4211" s="3" t="s">
        <v>5983</v>
      </c>
    </row>
    <row r="4212">
      <c r="A4212" s="3" t="s">
        <v>5984</v>
      </c>
    </row>
    <row r="4213">
      <c r="A4213" s="3" t="s">
        <v>5985</v>
      </c>
    </row>
    <row r="4214">
      <c r="A4214" s="3" t="s">
        <v>5986</v>
      </c>
    </row>
    <row r="4215">
      <c r="A4215" s="3" t="s">
        <v>5987</v>
      </c>
    </row>
    <row r="4216">
      <c r="A4216" s="3" t="s">
        <v>5988</v>
      </c>
    </row>
    <row r="4217">
      <c r="A4217" s="3" t="s">
        <v>5989</v>
      </c>
    </row>
    <row r="4218">
      <c r="A4218" s="3" t="s">
        <v>5990</v>
      </c>
    </row>
    <row r="4219">
      <c r="A4219" s="3" t="s">
        <v>5991</v>
      </c>
    </row>
    <row r="4220">
      <c r="A4220" s="3" t="s">
        <v>5992</v>
      </c>
    </row>
    <row r="4221">
      <c r="A4221" s="3" t="s">
        <v>5993</v>
      </c>
    </row>
    <row r="4222">
      <c r="A4222" s="3" t="s">
        <v>5994</v>
      </c>
    </row>
    <row r="4223">
      <c r="A4223" s="3" t="s">
        <v>5995</v>
      </c>
    </row>
    <row r="4224">
      <c r="A4224" s="3" t="s">
        <v>5996</v>
      </c>
    </row>
    <row r="4225">
      <c r="A4225" s="3" t="s">
        <v>5997</v>
      </c>
    </row>
    <row r="4226">
      <c r="A4226" s="3" t="s">
        <v>1049</v>
      </c>
    </row>
    <row r="4227">
      <c r="A4227" s="3" t="s">
        <v>5998</v>
      </c>
    </row>
    <row r="4228">
      <c r="A4228" s="3" t="s">
        <v>5999</v>
      </c>
    </row>
    <row r="4229">
      <c r="A4229" s="3" t="s">
        <v>6000</v>
      </c>
    </row>
    <row r="4230">
      <c r="A4230" s="3" t="s">
        <v>722</v>
      </c>
    </row>
    <row r="4231">
      <c r="A4231" s="3" t="s">
        <v>6001</v>
      </c>
    </row>
    <row r="4232">
      <c r="A4232" s="3" t="s">
        <v>6002</v>
      </c>
    </row>
    <row r="4233">
      <c r="A4233" s="3" t="s">
        <v>6003</v>
      </c>
    </row>
    <row r="4234">
      <c r="A4234" s="3" t="s">
        <v>6004</v>
      </c>
    </row>
    <row r="4235">
      <c r="A4235" s="3" t="s">
        <v>6005</v>
      </c>
    </row>
    <row r="4236">
      <c r="A4236" s="3" t="s">
        <v>1316</v>
      </c>
    </row>
    <row r="4237">
      <c r="A4237" s="3" t="s">
        <v>6006</v>
      </c>
    </row>
    <row r="4238">
      <c r="A4238" s="3" t="s">
        <v>6007</v>
      </c>
    </row>
    <row r="4239">
      <c r="A4239" s="3" t="s">
        <v>112</v>
      </c>
    </row>
    <row r="4240">
      <c r="A4240" s="3" t="s">
        <v>6008</v>
      </c>
    </row>
    <row r="4241">
      <c r="A4241" s="3" t="s">
        <v>6009</v>
      </c>
    </row>
    <row r="4242">
      <c r="A4242" s="3" t="s">
        <v>6010</v>
      </c>
    </row>
    <row r="4243">
      <c r="A4243" s="3" t="s">
        <v>6011</v>
      </c>
    </row>
    <row r="4244">
      <c r="A4244" s="3" t="s">
        <v>6012</v>
      </c>
    </row>
    <row r="4245">
      <c r="A4245" s="3" t="s">
        <v>6013</v>
      </c>
    </row>
    <row r="4246">
      <c r="A4246" s="3" t="s">
        <v>6014</v>
      </c>
    </row>
    <row r="4247">
      <c r="A4247" s="3" t="s">
        <v>6015</v>
      </c>
    </row>
    <row r="4248">
      <c r="A4248" s="3" t="s">
        <v>6016</v>
      </c>
    </row>
    <row r="4249">
      <c r="A4249" s="3" t="s">
        <v>388</v>
      </c>
    </row>
    <row r="4250">
      <c r="A4250" s="3" t="s">
        <v>6017</v>
      </c>
    </row>
    <row r="4251">
      <c r="A4251" s="3" t="s">
        <v>6018</v>
      </c>
    </row>
    <row r="4252">
      <c r="A4252" s="3" t="s">
        <v>6019</v>
      </c>
    </row>
    <row r="4253">
      <c r="A4253" s="3" t="s">
        <v>882</v>
      </c>
    </row>
    <row r="4254">
      <c r="A4254" s="3" t="s">
        <v>6020</v>
      </c>
    </row>
    <row r="4255">
      <c r="A4255" s="3" t="s">
        <v>6021</v>
      </c>
    </row>
    <row r="4256">
      <c r="A4256" s="3" t="s">
        <v>779</v>
      </c>
    </row>
    <row r="4257">
      <c r="A4257" s="3" t="s">
        <v>6022</v>
      </c>
    </row>
    <row r="4258">
      <c r="A4258" s="3" t="s">
        <v>459</v>
      </c>
    </row>
    <row r="4259">
      <c r="A4259" s="3" t="s">
        <v>6023</v>
      </c>
    </row>
    <row r="4260">
      <c r="A4260" s="3" t="s">
        <v>6024</v>
      </c>
    </row>
    <row r="4261">
      <c r="A4261" s="3" t="s">
        <v>6025</v>
      </c>
    </row>
    <row r="4262">
      <c r="A4262" s="3" t="s">
        <v>6026</v>
      </c>
    </row>
    <row r="4263">
      <c r="A4263" s="3" t="s">
        <v>6027</v>
      </c>
    </row>
    <row r="4264">
      <c r="A4264" s="3" t="s">
        <v>6028</v>
      </c>
    </row>
    <row r="4265">
      <c r="A4265" s="3" t="s">
        <v>6029</v>
      </c>
    </row>
    <row r="4266">
      <c r="A4266" s="3" t="s">
        <v>6030</v>
      </c>
    </row>
    <row r="4267">
      <c r="A4267" s="3" t="s">
        <v>6031</v>
      </c>
    </row>
    <row r="4268">
      <c r="A4268" s="3" t="s">
        <v>6032</v>
      </c>
    </row>
    <row r="4269">
      <c r="A4269" s="3" t="s">
        <v>6033</v>
      </c>
    </row>
    <row r="4270">
      <c r="A4270" s="3" t="s">
        <v>6034</v>
      </c>
    </row>
    <row r="4271">
      <c r="A4271" s="3" t="s">
        <v>1295</v>
      </c>
    </row>
    <row r="4272">
      <c r="A4272" s="3" t="s">
        <v>6035</v>
      </c>
    </row>
    <row r="4273">
      <c r="A4273" s="3" t="s">
        <v>6036</v>
      </c>
    </row>
    <row r="4274">
      <c r="A4274" s="3" t="s">
        <v>6037</v>
      </c>
    </row>
    <row r="4275">
      <c r="A4275" s="3" t="s">
        <v>6038</v>
      </c>
    </row>
    <row r="4276">
      <c r="A4276" s="3" t="s">
        <v>6039</v>
      </c>
    </row>
    <row r="4277">
      <c r="A4277" s="3" t="s">
        <v>6040</v>
      </c>
    </row>
    <row r="4278">
      <c r="A4278" s="3" t="s">
        <v>6041</v>
      </c>
    </row>
    <row r="4279">
      <c r="A4279" s="3" t="s">
        <v>6042</v>
      </c>
    </row>
    <row r="4280">
      <c r="A4280" s="3" t="s">
        <v>6043</v>
      </c>
    </row>
    <row r="4281">
      <c r="A4281" s="3" t="s">
        <v>6044</v>
      </c>
    </row>
    <row r="4282">
      <c r="A4282" s="3" t="s">
        <v>6045</v>
      </c>
    </row>
    <row r="4283">
      <c r="A4283" s="3" t="s">
        <v>6046</v>
      </c>
    </row>
    <row r="4284">
      <c r="A4284" s="3" t="s">
        <v>6047</v>
      </c>
    </row>
    <row r="4285">
      <c r="A4285" s="3" t="s">
        <v>6048</v>
      </c>
    </row>
    <row r="4286">
      <c r="A4286" s="3" t="s">
        <v>6049</v>
      </c>
    </row>
    <row r="4287">
      <c r="A4287" s="3" t="s">
        <v>6050</v>
      </c>
    </row>
    <row r="4288">
      <c r="A4288" s="3" t="s">
        <v>6051</v>
      </c>
    </row>
    <row r="4289">
      <c r="A4289" s="3" t="s">
        <v>6052</v>
      </c>
    </row>
    <row r="4290">
      <c r="A4290" s="3" t="s">
        <v>6053</v>
      </c>
    </row>
    <row r="4291">
      <c r="A4291" s="3" t="s">
        <v>6054</v>
      </c>
    </row>
    <row r="4292">
      <c r="A4292" s="3" t="s">
        <v>6055</v>
      </c>
    </row>
    <row r="4293">
      <c r="A4293" s="3" t="s">
        <v>6056</v>
      </c>
    </row>
    <row r="4294">
      <c r="A4294" s="3" t="s">
        <v>6057</v>
      </c>
    </row>
    <row r="4295">
      <c r="A4295" s="3" t="s">
        <v>6058</v>
      </c>
    </row>
    <row r="4296">
      <c r="A4296" s="3" t="s">
        <v>6059</v>
      </c>
    </row>
    <row r="4297">
      <c r="A4297" s="3" t="s">
        <v>6060</v>
      </c>
    </row>
    <row r="4298">
      <c r="A4298" s="3" t="s">
        <v>1590</v>
      </c>
    </row>
    <row r="4299">
      <c r="A4299" s="3" t="s">
        <v>1725</v>
      </c>
    </row>
    <row r="4300">
      <c r="A4300" s="3" t="s">
        <v>1435</v>
      </c>
    </row>
    <row r="4301">
      <c r="A4301" s="3" t="s">
        <v>6061</v>
      </c>
    </row>
    <row r="4302">
      <c r="A4302" s="3" t="s">
        <v>6062</v>
      </c>
    </row>
    <row r="4303">
      <c r="A4303" s="3" t="s">
        <v>6063</v>
      </c>
    </row>
    <row r="4304">
      <c r="A4304" s="3" t="s">
        <v>6064</v>
      </c>
    </row>
    <row r="4305">
      <c r="A4305" s="3" t="s">
        <v>6065</v>
      </c>
    </row>
    <row r="4306">
      <c r="A4306" s="3" t="s">
        <v>6066</v>
      </c>
    </row>
    <row r="4307">
      <c r="A4307" s="3" t="s">
        <v>6067</v>
      </c>
    </row>
    <row r="4308">
      <c r="A4308" s="3" t="s">
        <v>6068</v>
      </c>
    </row>
    <row r="4309">
      <c r="A4309" s="3" t="s">
        <v>6069</v>
      </c>
    </row>
    <row r="4310">
      <c r="A4310" s="3" t="s">
        <v>6070</v>
      </c>
    </row>
    <row r="4311">
      <c r="A4311" s="3" t="s">
        <v>6071</v>
      </c>
    </row>
    <row r="4312">
      <c r="A4312" s="3" t="s">
        <v>6072</v>
      </c>
    </row>
    <row r="4313">
      <c r="A4313" s="3" t="s">
        <v>6073</v>
      </c>
    </row>
    <row r="4314">
      <c r="A4314" s="3" t="s">
        <v>6074</v>
      </c>
    </row>
    <row r="4315">
      <c r="A4315" s="3" t="s">
        <v>6075</v>
      </c>
    </row>
    <row r="4316">
      <c r="A4316" s="3" t="s">
        <v>6076</v>
      </c>
    </row>
    <row r="4317">
      <c r="A4317" s="3" t="s">
        <v>6077</v>
      </c>
    </row>
    <row r="4318">
      <c r="A4318" s="3" t="s">
        <v>6078</v>
      </c>
    </row>
    <row r="4319">
      <c r="A4319" s="3" t="s">
        <v>6079</v>
      </c>
    </row>
    <row r="4320">
      <c r="A4320" s="3" t="s">
        <v>1705</v>
      </c>
    </row>
    <row r="4321">
      <c r="A4321" s="3" t="s">
        <v>6080</v>
      </c>
    </row>
    <row r="4322">
      <c r="A4322" s="3" t="s">
        <v>6081</v>
      </c>
    </row>
    <row r="4323">
      <c r="A4323" s="3" t="s">
        <v>6082</v>
      </c>
    </row>
    <row r="4324">
      <c r="A4324" s="3" t="s">
        <v>6083</v>
      </c>
    </row>
    <row r="4325">
      <c r="A4325" s="3" t="s">
        <v>6084</v>
      </c>
    </row>
    <row r="4326">
      <c r="A4326" s="3" t="s">
        <v>6085</v>
      </c>
    </row>
    <row r="4327">
      <c r="A4327" s="3" t="s">
        <v>6086</v>
      </c>
    </row>
    <row r="4328">
      <c r="A4328" s="3" t="s">
        <v>6087</v>
      </c>
    </row>
    <row r="4329">
      <c r="A4329" s="3" t="s">
        <v>6088</v>
      </c>
    </row>
    <row r="4330">
      <c r="A4330" s="3" t="s">
        <v>6089</v>
      </c>
    </row>
    <row r="4331">
      <c r="A4331" s="3" t="s">
        <v>6090</v>
      </c>
    </row>
    <row r="4332">
      <c r="A4332" s="3" t="s">
        <v>6091</v>
      </c>
    </row>
    <row r="4333">
      <c r="A4333" s="3" t="s">
        <v>6092</v>
      </c>
    </row>
    <row r="4334">
      <c r="A4334" s="3" t="s">
        <v>6093</v>
      </c>
    </row>
    <row r="4335">
      <c r="A4335" s="3" t="s">
        <v>6094</v>
      </c>
    </row>
    <row r="4336">
      <c r="A4336" s="3" t="s">
        <v>6095</v>
      </c>
    </row>
    <row r="4337">
      <c r="A4337" s="3" t="s">
        <v>6096</v>
      </c>
    </row>
    <row r="4338">
      <c r="A4338" s="3" t="s">
        <v>6097</v>
      </c>
    </row>
    <row r="4339">
      <c r="A4339" s="3" t="s">
        <v>6098</v>
      </c>
    </row>
    <row r="4340">
      <c r="A4340" s="3" t="s">
        <v>6099</v>
      </c>
    </row>
    <row r="4341">
      <c r="A4341" s="3" t="s">
        <v>6100</v>
      </c>
    </row>
    <row r="4342">
      <c r="A4342" s="3" t="s">
        <v>1014</v>
      </c>
    </row>
    <row r="4343">
      <c r="A4343" s="3" t="s">
        <v>6101</v>
      </c>
    </row>
    <row r="4344">
      <c r="A4344" s="3" t="s">
        <v>6102</v>
      </c>
    </row>
    <row r="4345">
      <c r="A4345" s="3" t="s">
        <v>6103</v>
      </c>
    </row>
    <row r="4346">
      <c r="A4346" s="3" t="s">
        <v>6104</v>
      </c>
    </row>
    <row r="4347">
      <c r="A4347" s="3" t="s">
        <v>6105</v>
      </c>
    </row>
    <row r="4348">
      <c r="A4348" s="3" t="s">
        <v>6106</v>
      </c>
    </row>
    <row r="4349">
      <c r="A4349" s="3" t="s">
        <v>6107</v>
      </c>
    </row>
    <row r="4350">
      <c r="A4350" s="3" t="s">
        <v>6108</v>
      </c>
    </row>
    <row r="4351">
      <c r="A4351" s="3" t="s">
        <v>6109</v>
      </c>
    </row>
    <row r="4352">
      <c r="A4352" s="3" t="s">
        <v>6110</v>
      </c>
    </row>
    <row r="4353">
      <c r="A4353" s="3" t="s">
        <v>701</v>
      </c>
    </row>
    <row r="4354">
      <c r="A4354" s="3" t="s">
        <v>6111</v>
      </c>
    </row>
    <row r="4355">
      <c r="A4355" s="3" t="s">
        <v>6112</v>
      </c>
    </row>
    <row r="4356">
      <c r="A4356" s="3" t="s">
        <v>6113</v>
      </c>
    </row>
    <row r="4357">
      <c r="A4357" s="3" t="s">
        <v>6114</v>
      </c>
    </row>
    <row r="4358">
      <c r="A4358" s="3" t="s">
        <v>6115</v>
      </c>
    </row>
    <row r="4359">
      <c r="A4359" s="3" t="s">
        <v>6116</v>
      </c>
    </row>
    <row r="4360">
      <c r="A4360" s="3" t="s">
        <v>6117</v>
      </c>
    </row>
    <row r="4361">
      <c r="A4361" s="3" t="s">
        <v>6118</v>
      </c>
    </row>
    <row r="4362">
      <c r="A4362" s="3" t="s">
        <v>6119</v>
      </c>
    </row>
    <row r="4363">
      <c r="A4363" s="3" t="s">
        <v>6120</v>
      </c>
    </row>
    <row r="4364">
      <c r="A4364" s="3" t="s">
        <v>6121</v>
      </c>
    </row>
    <row r="4365">
      <c r="A4365" s="3" t="s">
        <v>6122</v>
      </c>
    </row>
    <row r="4366">
      <c r="A4366" s="3" t="s">
        <v>6123</v>
      </c>
    </row>
    <row r="4367">
      <c r="A4367" s="3" t="s">
        <v>6124</v>
      </c>
    </row>
    <row r="4368">
      <c r="A4368" s="3" t="s">
        <v>6125</v>
      </c>
    </row>
    <row r="4369">
      <c r="A4369" s="3" t="s">
        <v>6126</v>
      </c>
    </row>
    <row r="4370">
      <c r="A4370" s="3" t="s">
        <v>6127</v>
      </c>
    </row>
    <row r="4371">
      <c r="A4371" s="3" t="s">
        <v>6128</v>
      </c>
    </row>
    <row r="4372">
      <c r="A4372" s="3" t="s">
        <v>6129</v>
      </c>
    </row>
    <row r="4373">
      <c r="A4373" s="3" t="s">
        <v>6130</v>
      </c>
    </row>
    <row r="4374">
      <c r="A4374" s="3" t="s">
        <v>115</v>
      </c>
    </row>
    <row r="4375">
      <c r="A4375" s="3" t="s">
        <v>420</v>
      </c>
    </row>
    <row r="4376">
      <c r="A4376" s="3" t="s">
        <v>6131</v>
      </c>
    </row>
    <row r="4377">
      <c r="A4377" s="3" t="s">
        <v>6132</v>
      </c>
    </row>
    <row r="4378">
      <c r="A4378" s="3" t="s">
        <v>6133</v>
      </c>
    </row>
    <row r="4379">
      <c r="A4379" s="3" t="s">
        <v>6134</v>
      </c>
    </row>
    <row r="4380">
      <c r="A4380" s="3" t="s">
        <v>6135</v>
      </c>
    </row>
    <row r="4381">
      <c r="A4381" s="3" t="s">
        <v>6136</v>
      </c>
    </row>
    <row r="4382">
      <c r="A4382" s="3" t="s">
        <v>6137</v>
      </c>
    </row>
    <row r="4383">
      <c r="A4383" s="3" t="s">
        <v>6138</v>
      </c>
    </row>
    <row r="4384">
      <c r="A4384" s="3" t="s">
        <v>6139</v>
      </c>
    </row>
    <row r="4385">
      <c r="A4385" s="3" t="s">
        <v>6140</v>
      </c>
    </row>
    <row r="4386">
      <c r="A4386" s="3" t="s">
        <v>6141</v>
      </c>
    </row>
    <row r="4387">
      <c r="A4387" s="3" t="s">
        <v>1139</v>
      </c>
    </row>
    <row r="4388">
      <c r="A4388" s="3" t="s">
        <v>6142</v>
      </c>
    </row>
    <row r="4389">
      <c r="A4389" s="3" t="s">
        <v>6143</v>
      </c>
    </row>
    <row r="4390">
      <c r="A4390" s="3" t="s">
        <v>6144</v>
      </c>
    </row>
    <row r="4391">
      <c r="A4391" s="3" t="s">
        <v>6145</v>
      </c>
    </row>
    <row r="4392">
      <c r="A4392" s="3" t="s">
        <v>6146</v>
      </c>
    </row>
    <row r="4393">
      <c r="A4393" s="3" t="s">
        <v>6147</v>
      </c>
    </row>
    <row r="4394">
      <c r="A4394" s="3" t="s">
        <v>6148</v>
      </c>
    </row>
    <row r="4395">
      <c r="A4395" s="3" t="s">
        <v>6149</v>
      </c>
    </row>
    <row r="4396">
      <c r="A4396" s="3" t="s">
        <v>6150</v>
      </c>
    </row>
    <row r="4397">
      <c r="A4397" s="3" t="s">
        <v>6151</v>
      </c>
    </row>
    <row r="4398">
      <c r="A4398" s="3" t="s">
        <v>1441</v>
      </c>
    </row>
    <row r="4399">
      <c r="A4399" s="3" t="s">
        <v>6152</v>
      </c>
    </row>
    <row r="4400">
      <c r="A4400" s="3" t="s">
        <v>6153</v>
      </c>
    </row>
    <row r="4401">
      <c r="A4401" s="3" t="s">
        <v>6154</v>
      </c>
    </row>
    <row r="4402">
      <c r="A4402" s="3" t="s">
        <v>6155</v>
      </c>
    </row>
    <row r="4403">
      <c r="A4403" s="3" t="s">
        <v>6156</v>
      </c>
    </row>
    <row r="4404">
      <c r="A4404" s="3" t="s">
        <v>6157</v>
      </c>
    </row>
    <row r="4405">
      <c r="A4405" s="3" t="s">
        <v>6158</v>
      </c>
    </row>
    <row r="4406">
      <c r="A4406" s="3" t="s">
        <v>6159</v>
      </c>
    </row>
    <row r="4407">
      <c r="A4407" s="3" t="s">
        <v>6160</v>
      </c>
    </row>
    <row r="4408">
      <c r="A4408" s="3" t="s">
        <v>6161</v>
      </c>
    </row>
    <row r="4409">
      <c r="A4409" s="3" t="s">
        <v>6162</v>
      </c>
    </row>
    <row r="4410">
      <c r="A4410" s="3" t="s">
        <v>6163</v>
      </c>
    </row>
    <row r="4411">
      <c r="A4411" s="3" t="s">
        <v>1365</v>
      </c>
    </row>
    <row r="4412">
      <c r="A4412" s="3" t="s">
        <v>6164</v>
      </c>
    </row>
    <row r="4413">
      <c r="A4413" s="3" t="s">
        <v>6165</v>
      </c>
    </row>
    <row r="4414">
      <c r="A4414" s="3" t="s">
        <v>6166</v>
      </c>
    </row>
    <row r="4415">
      <c r="A4415" s="3" t="s">
        <v>6167</v>
      </c>
    </row>
    <row r="4416">
      <c r="A4416" s="3" t="s">
        <v>1684</v>
      </c>
    </row>
    <row r="4417">
      <c r="A4417" s="3" t="s">
        <v>6168</v>
      </c>
    </row>
    <row r="4418">
      <c r="A4418" s="3" t="s">
        <v>6169</v>
      </c>
    </row>
    <row r="4419">
      <c r="A4419" s="3" t="s">
        <v>311</v>
      </c>
    </row>
    <row r="4420">
      <c r="A4420" s="3" t="s">
        <v>6170</v>
      </c>
    </row>
    <row r="4421">
      <c r="A4421" s="3" t="s">
        <v>6171</v>
      </c>
    </row>
    <row r="4422">
      <c r="A4422" s="3" t="s">
        <v>6172</v>
      </c>
    </row>
    <row r="4423">
      <c r="A4423" s="3" t="s">
        <v>6173</v>
      </c>
    </row>
    <row r="4424">
      <c r="A4424" s="3" t="s">
        <v>6174</v>
      </c>
    </row>
    <row r="4425">
      <c r="A4425" s="3" t="s">
        <v>6175</v>
      </c>
    </row>
    <row r="4426">
      <c r="A4426" s="3" t="s">
        <v>6176</v>
      </c>
    </row>
    <row r="4427">
      <c r="A4427" s="3" t="s">
        <v>6177</v>
      </c>
    </row>
    <row r="4428">
      <c r="A4428" s="3" t="s">
        <v>6178</v>
      </c>
    </row>
    <row r="4429">
      <c r="A4429" s="3" t="s">
        <v>6179</v>
      </c>
    </row>
    <row r="4430">
      <c r="A4430" s="3" t="s">
        <v>6180</v>
      </c>
    </row>
    <row r="4431">
      <c r="A4431" s="3" t="s">
        <v>1630</v>
      </c>
    </row>
    <row r="4432">
      <c r="A4432" s="3" t="s">
        <v>6181</v>
      </c>
    </row>
    <row r="4433">
      <c r="A4433" s="3" t="s">
        <v>6182</v>
      </c>
    </row>
    <row r="4434">
      <c r="A4434" s="3" t="s">
        <v>219</v>
      </c>
    </row>
    <row r="4435">
      <c r="A4435" s="3" t="s">
        <v>6183</v>
      </c>
    </row>
    <row r="4436">
      <c r="A4436" s="3" t="s">
        <v>6184</v>
      </c>
    </row>
    <row r="4437">
      <c r="A4437" s="3" t="s">
        <v>6185</v>
      </c>
    </row>
    <row r="4438">
      <c r="A4438" s="3" t="s">
        <v>6186</v>
      </c>
    </row>
    <row r="4439">
      <c r="A4439" s="3" t="s">
        <v>6187</v>
      </c>
    </row>
    <row r="4440">
      <c r="A4440" s="3" t="s">
        <v>276</v>
      </c>
    </row>
    <row r="4441">
      <c r="A4441" s="3" t="s">
        <v>6188</v>
      </c>
    </row>
    <row r="4442">
      <c r="A4442" s="3" t="s">
        <v>6189</v>
      </c>
    </row>
    <row r="4443">
      <c r="A4443" s="3" t="s">
        <v>6190</v>
      </c>
    </row>
    <row r="4444">
      <c r="A4444" s="3" t="s">
        <v>6191</v>
      </c>
    </row>
    <row r="4445">
      <c r="A4445" s="3" t="s">
        <v>6192</v>
      </c>
    </row>
    <row r="4446">
      <c r="A4446" s="3" t="s">
        <v>6193</v>
      </c>
    </row>
    <row r="4447">
      <c r="A4447" s="3" t="s">
        <v>918</v>
      </c>
    </row>
    <row r="4448">
      <c r="A4448" s="3" t="s">
        <v>6194</v>
      </c>
    </row>
    <row r="4449">
      <c r="A4449" s="3" t="s">
        <v>6195</v>
      </c>
    </row>
    <row r="4450">
      <c r="A4450" s="3" t="s">
        <v>6196</v>
      </c>
    </row>
    <row r="4451">
      <c r="A4451" s="3" t="s">
        <v>6197</v>
      </c>
    </row>
    <row r="4452">
      <c r="A4452" s="3" t="s">
        <v>6198</v>
      </c>
    </row>
    <row r="4453">
      <c r="A4453" s="3" t="s">
        <v>6199</v>
      </c>
    </row>
    <row r="4454">
      <c r="A4454" s="3" t="s">
        <v>6200</v>
      </c>
    </row>
    <row r="4455">
      <c r="A4455" s="3" t="s">
        <v>6201</v>
      </c>
    </row>
    <row r="4456">
      <c r="A4456" s="3" t="s">
        <v>6202</v>
      </c>
    </row>
    <row r="4457">
      <c r="A4457" s="3" t="s">
        <v>6203</v>
      </c>
    </row>
    <row r="4458">
      <c r="A4458" s="3" t="s">
        <v>6204</v>
      </c>
    </row>
    <row r="4459">
      <c r="A4459" s="3" t="s">
        <v>6205</v>
      </c>
    </row>
    <row r="4460">
      <c r="A4460" s="3" t="s">
        <v>1674</v>
      </c>
    </row>
    <row r="4461">
      <c r="A4461" s="3" t="s">
        <v>6206</v>
      </c>
    </row>
    <row r="4462">
      <c r="A4462" s="3" t="s">
        <v>6207</v>
      </c>
    </row>
    <row r="4463">
      <c r="A4463" s="3" t="s">
        <v>1636</v>
      </c>
    </row>
    <row r="4464">
      <c r="A4464" s="3" t="s">
        <v>6208</v>
      </c>
    </row>
    <row r="4465">
      <c r="A4465" s="3" t="s">
        <v>6209</v>
      </c>
    </row>
    <row r="4466">
      <c r="A4466" s="3" t="s">
        <v>6210</v>
      </c>
    </row>
    <row r="4467">
      <c r="A4467" s="3" t="s">
        <v>6211</v>
      </c>
    </row>
    <row r="4468">
      <c r="A4468" s="3" t="s">
        <v>6212</v>
      </c>
    </row>
    <row r="4469">
      <c r="A4469" s="3" t="s">
        <v>6213</v>
      </c>
    </row>
    <row r="4470">
      <c r="A4470" s="3" t="s">
        <v>6214</v>
      </c>
    </row>
    <row r="4471">
      <c r="A4471" s="3" t="s">
        <v>6215</v>
      </c>
    </row>
    <row r="4472">
      <c r="A4472" s="3" t="s">
        <v>6216</v>
      </c>
    </row>
    <row r="4473">
      <c r="A4473" s="3" t="s">
        <v>6217</v>
      </c>
    </row>
    <row r="4474">
      <c r="A4474" s="3" t="s">
        <v>6218</v>
      </c>
    </row>
    <row r="4475">
      <c r="A4475" s="3" t="s">
        <v>6219</v>
      </c>
    </row>
    <row r="4476">
      <c r="A4476" s="3" t="s">
        <v>6220</v>
      </c>
    </row>
    <row r="4477">
      <c r="A4477" s="3" t="s">
        <v>6221</v>
      </c>
    </row>
    <row r="4478">
      <c r="A4478" s="3" t="s">
        <v>6222</v>
      </c>
    </row>
    <row r="4479">
      <c r="A4479" s="3" t="s">
        <v>6223</v>
      </c>
    </row>
    <row r="4480">
      <c r="A4480" s="3" t="s">
        <v>6224</v>
      </c>
    </row>
    <row r="4481">
      <c r="A4481" s="3" t="s">
        <v>6225</v>
      </c>
    </row>
    <row r="4482">
      <c r="A4482" s="3" t="s">
        <v>6226</v>
      </c>
    </row>
    <row r="4483">
      <c r="A4483" s="3" t="s">
        <v>6227</v>
      </c>
    </row>
    <row r="4484">
      <c r="A4484" s="3" t="s">
        <v>6228</v>
      </c>
    </row>
    <row r="4485">
      <c r="A4485" s="3" t="s">
        <v>6229</v>
      </c>
    </row>
    <row r="4486">
      <c r="A4486" s="3" t="s">
        <v>6230</v>
      </c>
    </row>
    <row r="4487">
      <c r="A4487" s="3" t="s">
        <v>6231</v>
      </c>
    </row>
    <row r="4488">
      <c r="A4488" s="3" t="s">
        <v>6232</v>
      </c>
    </row>
    <row r="4489">
      <c r="A4489" s="3" t="s">
        <v>6233</v>
      </c>
    </row>
    <row r="4490">
      <c r="A4490" s="3" t="s">
        <v>6234</v>
      </c>
    </row>
    <row r="4491">
      <c r="A4491" s="3" t="s">
        <v>6235</v>
      </c>
    </row>
    <row r="4492">
      <c r="A4492" s="3" t="s">
        <v>6236</v>
      </c>
    </row>
    <row r="4493">
      <c r="A4493" s="3" t="s">
        <v>6237</v>
      </c>
    </row>
    <row r="4494">
      <c r="A4494" s="3" t="s">
        <v>6238</v>
      </c>
    </row>
    <row r="4495">
      <c r="A4495" s="3" t="s">
        <v>6239</v>
      </c>
    </row>
    <row r="4496">
      <c r="A4496" s="3" t="s">
        <v>6240</v>
      </c>
    </row>
    <row r="4497">
      <c r="A4497" s="3" t="s">
        <v>1544</v>
      </c>
    </row>
    <row r="4498">
      <c r="A4498" s="3" t="s">
        <v>6241</v>
      </c>
    </row>
    <row r="4499">
      <c r="A4499" s="3" t="s">
        <v>6242</v>
      </c>
    </row>
    <row r="4500">
      <c r="A4500" s="3" t="s">
        <v>6243</v>
      </c>
    </row>
    <row r="4501">
      <c r="A4501" s="3" t="s">
        <v>6244</v>
      </c>
    </row>
    <row r="4502">
      <c r="A4502" s="3" t="s">
        <v>6245</v>
      </c>
    </row>
    <row r="4503">
      <c r="A4503" s="3" t="s">
        <v>1655</v>
      </c>
    </row>
    <row r="4504">
      <c r="A4504" s="3" t="s">
        <v>6246</v>
      </c>
    </row>
    <row r="4505">
      <c r="A4505" s="3" t="s">
        <v>6247</v>
      </c>
    </row>
    <row r="4506">
      <c r="A4506" s="3" t="s">
        <v>6248</v>
      </c>
    </row>
    <row r="4507">
      <c r="A4507" s="3" t="s">
        <v>6249</v>
      </c>
    </row>
    <row r="4508">
      <c r="A4508" s="3" t="s">
        <v>6250</v>
      </c>
    </row>
    <row r="4509">
      <c r="A4509" s="3" t="s">
        <v>6251</v>
      </c>
    </row>
    <row r="4510">
      <c r="A4510" s="3" t="s">
        <v>6252</v>
      </c>
    </row>
    <row r="4511">
      <c r="A4511" s="3" t="s">
        <v>6253</v>
      </c>
    </row>
    <row r="4512">
      <c r="A4512" s="3" t="s">
        <v>6254</v>
      </c>
    </row>
    <row r="4513">
      <c r="A4513" s="3" t="s">
        <v>6255</v>
      </c>
    </row>
    <row r="4514">
      <c r="A4514" s="3" t="s">
        <v>6256</v>
      </c>
    </row>
    <row r="4515">
      <c r="A4515" s="3" t="s">
        <v>6257</v>
      </c>
    </row>
    <row r="4516">
      <c r="A4516" s="3" t="s">
        <v>6258</v>
      </c>
    </row>
    <row r="4517">
      <c r="A4517" s="3" t="s">
        <v>6259</v>
      </c>
    </row>
    <row r="4518">
      <c r="A4518" s="3" t="s">
        <v>6260</v>
      </c>
    </row>
    <row r="4519">
      <c r="A4519" s="3" t="s">
        <v>6261</v>
      </c>
    </row>
    <row r="4520">
      <c r="A4520" s="3" t="s">
        <v>6262</v>
      </c>
    </row>
    <row r="4521">
      <c r="A4521" s="3" t="s">
        <v>6263</v>
      </c>
    </row>
    <row r="4522">
      <c r="A4522" s="3" t="s">
        <v>6264</v>
      </c>
    </row>
    <row r="4523">
      <c r="A4523" s="3" t="s">
        <v>6265</v>
      </c>
    </row>
    <row r="4524">
      <c r="A4524" s="3" t="s">
        <v>6266</v>
      </c>
    </row>
    <row r="4525">
      <c r="A4525" s="3" t="s">
        <v>6267</v>
      </c>
    </row>
    <row r="4526">
      <c r="A4526" s="3" t="s">
        <v>6268</v>
      </c>
    </row>
    <row r="4527">
      <c r="A4527" s="3" t="s">
        <v>6269</v>
      </c>
    </row>
    <row r="4528">
      <c r="A4528" s="3" t="s">
        <v>6270</v>
      </c>
    </row>
    <row r="4529">
      <c r="A4529" s="3" t="s">
        <v>6271</v>
      </c>
    </row>
    <row r="4530">
      <c r="A4530" s="3" t="s">
        <v>1218</v>
      </c>
    </row>
    <row r="4531">
      <c r="A4531" s="3" t="s">
        <v>614</v>
      </c>
    </row>
    <row r="4532">
      <c r="A4532" s="3" t="s">
        <v>6272</v>
      </c>
    </row>
    <row r="4533">
      <c r="A4533" s="3" t="s">
        <v>6273</v>
      </c>
    </row>
    <row r="4534">
      <c r="A4534" s="3" t="s">
        <v>6274</v>
      </c>
    </row>
    <row r="4535">
      <c r="A4535" s="3" t="s">
        <v>6275</v>
      </c>
    </row>
    <row r="4536">
      <c r="A4536" s="3" t="s">
        <v>6276</v>
      </c>
    </row>
    <row r="4537">
      <c r="A4537" s="3" t="s">
        <v>6277</v>
      </c>
    </row>
    <row r="4538">
      <c r="A4538" s="3" t="s">
        <v>6278</v>
      </c>
    </row>
    <row r="4539">
      <c r="A4539" s="3" t="s">
        <v>6279</v>
      </c>
    </row>
    <row r="4540">
      <c r="A4540" s="3" t="s">
        <v>6280</v>
      </c>
    </row>
    <row r="4541">
      <c r="A4541" s="3" t="s">
        <v>6281</v>
      </c>
    </row>
    <row r="4542">
      <c r="A4542" s="3" t="s">
        <v>6282</v>
      </c>
    </row>
    <row r="4543">
      <c r="A4543" s="3" t="s">
        <v>6283</v>
      </c>
    </row>
    <row r="4544">
      <c r="A4544" s="3" t="s">
        <v>6284</v>
      </c>
    </row>
    <row r="4545">
      <c r="A4545" s="3" t="s">
        <v>6285</v>
      </c>
    </row>
    <row r="4546">
      <c r="A4546" s="3" t="s">
        <v>6286</v>
      </c>
    </row>
    <row r="4547">
      <c r="A4547" s="3" t="s">
        <v>1024</v>
      </c>
    </row>
    <row r="4548">
      <c r="A4548" s="3" t="s">
        <v>6287</v>
      </c>
    </row>
    <row r="4549">
      <c r="A4549" s="3" t="s">
        <v>6288</v>
      </c>
    </row>
    <row r="4550">
      <c r="A4550" s="3" t="s">
        <v>6289</v>
      </c>
    </row>
    <row r="4551">
      <c r="A4551" s="3" t="s">
        <v>6290</v>
      </c>
    </row>
    <row r="4552">
      <c r="A4552" s="3" t="s">
        <v>6291</v>
      </c>
    </row>
    <row r="4553">
      <c r="A4553" s="3" t="s">
        <v>6292</v>
      </c>
    </row>
    <row r="4554">
      <c r="A4554" s="3" t="s">
        <v>6293</v>
      </c>
    </row>
    <row r="4555">
      <c r="A4555" s="3" t="s">
        <v>6294</v>
      </c>
    </row>
    <row r="4556">
      <c r="A4556" s="3" t="s">
        <v>6295</v>
      </c>
    </row>
    <row r="4557">
      <c r="A4557" s="3" t="s">
        <v>6296</v>
      </c>
    </row>
    <row r="4558">
      <c r="A4558" s="3" t="s">
        <v>6297</v>
      </c>
    </row>
    <row r="4559">
      <c r="A4559" s="3" t="s">
        <v>6298</v>
      </c>
    </row>
    <row r="4560">
      <c r="A4560" s="3" t="s">
        <v>6299</v>
      </c>
    </row>
    <row r="4561">
      <c r="A4561" s="3" t="s">
        <v>6300</v>
      </c>
    </row>
    <row r="4562">
      <c r="A4562" s="3" t="s">
        <v>6301</v>
      </c>
    </row>
    <row r="4563">
      <c r="A4563" s="3" t="s">
        <v>6302</v>
      </c>
    </row>
    <row r="4564">
      <c r="A4564" s="3" t="s">
        <v>6303</v>
      </c>
    </row>
    <row r="4565">
      <c r="A4565" s="3" t="s">
        <v>6304</v>
      </c>
    </row>
    <row r="4566">
      <c r="A4566" s="3" t="s">
        <v>6305</v>
      </c>
    </row>
    <row r="4567">
      <c r="A4567" s="3" t="s">
        <v>6306</v>
      </c>
    </row>
    <row r="4568">
      <c r="A4568" s="3" t="s">
        <v>6307</v>
      </c>
    </row>
    <row r="4569">
      <c r="A4569" s="3" t="s">
        <v>6308</v>
      </c>
    </row>
    <row r="4570">
      <c r="A4570" s="3" t="s">
        <v>6309</v>
      </c>
    </row>
    <row r="4571">
      <c r="A4571" s="3" t="s">
        <v>6310</v>
      </c>
    </row>
    <row r="4572">
      <c r="A4572" s="3" t="s">
        <v>6311</v>
      </c>
    </row>
    <row r="4573">
      <c r="A4573" s="3" t="s">
        <v>6312</v>
      </c>
    </row>
    <row r="4574">
      <c r="A4574" s="3" t="s">
        <v>6313</v>
      </c>
    </row>
    <row r="4575">
      <c r="A4575" s="3" t="s">
        <v>6314</v>
      </c>
    </row>
    <row r="4576">
      <c r="A4576" s="3" t="s">
        <v>6315</v>
      </c>
    </row>
    <row r="4577">
      <c r="A4577" s="3" t="s">
        <v>6316</v>
      </c>
    </row>
    <row r="4578">
      <c r="A4578" s="3" t="s">
        <v>6317</v>
      </c>
    </row>
    <row r="4579">
      <c r="A4579" s="3" t="s">
        <v>6318</v>
      </c>
    </row>
    <row r="4580">
      <c r="A4580" s="3" t="s">
        <v>6319</v>
      </c>
    </row>
    <row r="4581">
      <c r="A4581" s="3" t="s">
        <v>6320</v>
      </c>
    </row>
    <row r="4582">
      <c r="A4582" s="3" t="s">
        <v>1556</v>
      </c>
    </row>
    <row r="4583">
      <c r="A4583" s="3" t="s">
        <v>6321</v>
      </c>
    </row>
    <row r="4584">
      <c r="A4584" s="3" t="s">
        <v>6322</v>
      </c>
    </row>
    <row r="4585">
      <c r="A4585" s="3" t="s">
        <v>6323</v>
      </c>
    </row>
    <row r="4586">
      <c r="A4586" s="3" t="s">
        <v>6324</v>
      </c>
    </row>
    <row r="4587">
      <c r="A4587" s="3" t="s">
        <v>6325</v>
      </c>
    </row>
    <row r="4588">
      <c r="A4588" s="3" t="s">
        <v>55</v>
      </c>
    </row>
    <row r="4589">
      <c r="A4589" s="3" t="s">
        <v>6326</v>
      </c>
    </row>
    <row r="4590">
      <c r="A4590" s="3" t="s">
        <v>6327</v>
      </c>
    </row>
    <row r="4591">
      <c r="A4591" s="3" t="s">
        <v>6328</v>
      </c>
    </row>
    <row r="4592">
      <c r="A4592" s="3" t="s">
        <v>6329</v>
      </c>
    </row>
    <row r="4593">
      <c r="A4593" s="3" t="s">
        <v>6330</v>
      </c>
    </row>
    <row r="4594">
      <c r="A4594" s="3" t="s">
        <v>6331</v>
      </c>
    </row>
    <row r="4595">
      <c r="A4595" s="3" t="s">
        <v>6332</v>
      </c>
    </row>
    <row r="4596">
      <c r="A4596" s="3" t="s">
        <v>6333</v>
      </c>
    </row>
    <row r="4597">
      <c r="A4597" s="3" t="s">
        <v>6334</v>
      </c>
    </row>
    <row r="4598">
      <c r="A4598" s="3" t="s">
        <v>6335</v>
      </c>
    </row>
    <row r="4599">
      <c r="A4599" s="3" t="s">
        <v>6336</v>
      </c>
    </row>
    <row r="4600">
      <c r="A4600" s="3" t="s">
        <v>6337</v>
      </c>
    </row>
    <row r="4601">
      <c r="A4601" s="3" t="s">
        <v>6338</v>
      </c>
    </row>
    <row r="4602">
      <c r="A4602" s="3" t="s">
        <v>6339</v>
      </c>
    </row>
    <row r="4603">
      <c r="A4603" s="3" t="s">
        <v>6340</v>
      </c>
    </row>
    <row r="4604">
      <c r="A4604" s="3" t="s">
        <v>6341</v>
      </c>
    </row>
    <row r="4605">
      <c r="A4605" s="3" t="s">
        <v>6342</v>
      </c>
    </row>
    <row r="4606">
      <c r="A4606" s="3" t="s">
        <v>6343</v>
      </c>
    </row>
    <row r="4607">
      <c r="A4607" s="3" t="s">
        <v>6344</v>
      </c>
    </row>
    <row r="4608">
      <c r="A4608" s="3" t="s">
        <v>6345</v>
      </c>
    </row>
    <row r="4609">
      <c r="A4609" s="3" t="s">
        <v>6346</v>
      </c>
    </row>
    <row r="4610">
      <c r="A4610" s="3" t="s">
        <v>6347</v>
      </c>
    </row>
    <row r="4611">
      <c r="A4611" s="3" t="s">
        <v>6348</v>
      </c>
    </row>
    <row r="4612">
      <c r="A4612" s="3" t="s">
        <v>6349</v>
      </c>
    </row>
    <row r="4613">
      <c r="A4613" s="3" t="s">
        <v>6350</v>
      </c>
    </row>
    <row r="4614">
      <c r="A4614" s="3" t="s">
        <v>207</v>
      </c>
    </row>
    <row r="4615">
      <c r="A4615" s="3" t="s">
        <v>6351</v>
      </c>
    </row>
    <row r="4616">
      <c r="A4616" s="3" t="s">
        <v>6352</v>
      </c>
    </row>
    <row r="4617">
      <c r="A4617" s="3" t="s">
        <v>241</v>
      </c>
    </row>
    <row r="4618">
      <c r="A4618" s="3" t="s">
        <v>6353</v>
      </c>
    </row>
    <row r="4619">
      <c r="A4619" s="3" t="s">
        <v>6354</v>
      </c>
    </row>
    <row r="4620">
      <c r="A4620" s="3" t="s">
        <v>6355</v>
      </c>
    </row>
    <row r="4621">
      <c r="A4621" s="3" t="s">
        <v>6356</v>
      </c>
    </row>
    <row r="4622">
      <c r="A4622" s="3" t="s">
        <v>6357</v>
      </c>
    </row>
    <row r="4623">
      <c r="A4623" s="3" t="s">
        <v>364</v>
      </c>
    </row>
    <row r="4624">
      <c r="A4624" s="3" t="s">
        <v>6358</v>
      </c>
    </row>
    <row r="4625">
      <c r="A4625" s="3" t="s">
        <v>406</v>
      </c>
    </row>
    <row r="4626">
      <c r="A4626" s="3" t="s">
        <v>6359</v>
      </c>
    </row>
    <row r="4627">
      <c r="A4627" s="3" t="s">
        <v>394</v>
      </c>
    </row>
    <row r="4628">
      <c r="A4628" s="3" t="s">
        <v>6360</v>
      </c>
    </row>
    <row r="4629">
      <c r="A4629" s="3" t="s">
        <v>6361</v>
      </c>
    </row>
    <row r="4630">
      <c r="A4630" s="3" t="s">
        <v>6362</v>
      </c>
    </row>
    <row r="4631">
      <c r="A4631" s="3" t="s">
        <v>6363</v>
      </c>
    </row>
    <row r="4632">
      <c r="A4632" s="3" t="s">
        <v>6364</v>
      </c>
    </row>
    <row r="4633">
      <c r="A4633" s="3" t="s">
        <v>6365</v>
      </c>
    </row>
    <row r="4634">
      <c r="A4634" s="3" t="s">
        <v>1579</v>
      </c>
    </row>
    <row r="4635">
      <c r="A4635" s="3" t="s">
        <v>373</v>
      </c>
    </row>
    <row r="4636">
      <c r="A4636" s="3" t="s">
        <v>320</v>
      </c>
    </row>
    <row r="4637">
      <c r="A4637" s="3" t="s">
        <v>301</v>
      </c>
    </row>
    <row r="4638">
      <c r="A4638" s="3" t="s">
        <v>6366</v>
      </c>
    </row>
    <row r="4639">
      <c r="A4639" s="3" t="s">
        <v>6367</v>
      </c>
    </row>
    <row r="4640">
      <c r="A4640" s="3" t="s">
        <v>453</v>
      </c>
    </row>
    <row r="4641">
      <c r="A4641" s="3" t="s">
        <v>6368</v>
      </c>
    </row>
    <row r="4642">
      <c r="A4642" s="3" t="s">
        <v>6369</v>
      </c>
    </row>
    <row r="4643">
      <c r="A4643" s="3" t="s">
        <v>6370</v>
      </c>
    </row>
    <row r="4644">
      <c r="A4644" s="3" t="s">
        <v>6371</v>
      </c>
    </row>
    <row r="4645">
      <c r="A4645" s="3" t="s">
        <v>6372</v>
      </c>
    </row>
    <row r="4646">
      <c r="A4646" s="3" t="s">
        <v>6373</v>
      </c>
    </row>
    <row r="4647">
      <c r="A4647" s="3" t="s">
        <v>6374</v>
      </c>
    </row>
    <row r="4648">
      <c r="A4648" s="3" t="s">
        <v>6375</v>
      </c>
    </row>
    <row r="4649">
      <c r="A4649" s="3" t="s">
        <v>6376</v>
      </c>
    </row>
    <row r="4650">
      <c r="A4650" s="3" t="s">
        <v>6377</v>
      </c>
    </row>
    <row r="4651">
      <c r="A4651" s="3" t="s">
        <v>335</v>
      </c>
    </row>
    <row r="4652">
      <c r="A4652" s="3" t="s">
        <v>248</v>
      </c>
    </row>
    <row r="4653">
      <c r="A4653" s="3" t="s">
        <v>231</v>
      </c>
    </row>
    <row r="4654">
      <c r="A4654" s="3" t="s">
        <v>6378</v>
      </c>
    </row>
    <row r="4655">
      <c r="A4655" s="3" t="s">
        <v>6379</v>
      </c>
    </row>
    <row r="4656">
      <c r="A4656" s="3" t="s">
        <v>147</v>
      </c>
    </row>
    <row r="4657">
      <c r="A4657" s="3" t="s">
        <v>6380</v>
      </c>
    </row>
    <row r="4658">
      <c r="A4658" s="3" t="s">
        <v>6381</v>
      </c>
    </row>
    <row r="4659">
      <c r="A4659" s="3" t="s">
        <v>6382</v>
      </c>
    </row>
    <row r="4660">
      <c r="A4660" s="3" t="s">
        <v>6383</v>
      </c>
    </row>
    <row r="4661">
      <c r="A4661" s="3" t="s">
        <v>6384</v>
      </c>
    </row>
    <row r="4662">
      <c r="A4662" s="3" t="s">
        <v>468</v>
      </c>
    </row>
    <row r="4663">
      <c r="A4663" s="3" t="s">
        <v>6385</v>
      </c>
    </row>
    <row r="4664">
      <c r="A4664" s="3" t="s">
        <v>6386</v>
      </c>
    </row>
    <row r="4665">
      <c r="A4665" s="3" t="s">
        <v>6387</v>
      </c>
    </row>
    <row r="4666">
      <c r="A4666" s="3" t="s">
        <v>6388</v>
      </c>
    </row>
    <row r="4667">
      <c r="A4667" s="3" t="s">
        <v>6389</v>
      </c>
    </row>
    <row r="4668">
      <c r="A4668" s="3" t="s">
        <v>6390</v>
      </c>
    </row>
    <row r="4669">
      <c r="A4669" s="3" t="s">
        <v>6391</v>
      </c>
    </row>
    <row r="4670">
      <c r="A4670" s="3" t="s">
        <v>6392</v>
      </c>
    </row>
    <row r="4671">
      <c r="A4671" s="3" t="s">
        <v>6393</v>
      </c>
    </row>
    <row r="4672">
      <c r="A4672" s="3" t="s">
        <v>6394</v>
      </c>
    </row>
    <row r="4673">
      <c r="A4673" s="3" t="s">
        <v>6395</v>
      </c>
    </row>
    <row r="4674">
      <c r="A4674" s="3" t="s">
        <v>1111</v>
      </c>
    </row>
    <row r="4675">
      <c r="A4675" s="3" t="s">
        <v>6396</v>
      </c>
    </row>
    <row r="4676">
      <c r="A4676" s="3" t="s">
        <v>6397</v>
      </c>
    </row>
    <row r="4677">
      <c r="A4677" s="3" t="s">
        <v>6398</v>
      </c>
    </row>
    <row r="4678">
      <c r="A4678" s="3" t="s">
        <v>6399</v>
      </c>
    </row>
    <row r="4679">
      <c r="A4679" s="3" t="s">
        <v>6400</v>
      </c>
    </row>
    <row r="4680">
      <c r="A4680" s="3" t="s">
        <v>6401</v>
      </c>
    </row>
    <row r="4681">
      <c r="A4681" s="3" t="s">
        <v>6402</v>
      </c>
    </row>
    <row r="4682">
      <c r="A4682" s="3" t="s">
        <v>477</v>
      </c>
    </row>
    <row r="4683">
      <c r="A4683" s="3" t="s">
        <v>6403</v>
      </c>
    </row>
    <row r="4684">
      <c r="A4684" s="3" t="s">
        <v>6404</v>
      </c>
    </row>
    <row r="4685">
      <c r="A4685" s="3" t="s">
        <v>6405</v>
      </c>
    </row>
    <row r="4686">
      <c r="A4686" s="3" t="s">
        <v>6406</v>
      </c>
    </row>
    <row r="4687">
      <c r="A4687" s="3" t="s">
        <v>6407</v>
      </c>
    </row>
    <row r="4688">
      <c r="A4688" s="3" t="s">
        <v>6408</v>
      </c>
    </row>
    <row r="4689">
      <c r="A4689" s="3" t="s">
        <v>6409</v>
      </c>
    </row>
    <row r="4690">
      <c r="A4690" s="3" t="s">
        <v>6410</v>
      </c>
    </row>
    <row r="4691">
      <c r="A4691" s="3" t="s">
        <v>6411</v>
      </c>
    </row>
    <row r="4692">
      <c r="A4692" s="3" t="s">
        <v>6412</v>
      </c>
    </row>
    <row r="4693">
      <c r="A4693" s="3" t="s">
        <v>6413</v>
      </c>
    </row>
    <row r="4694">
      <c r="A4694" s="3" t="s">
        <v>6414</v>
      </c>
    </row>
    <row r="4695">
      <c r="A4695" s="3" t="s">
        <v>6415</v>
      </c>
    </row>
    <row r="4696">
      <c r="A4696" s="3" t="s">
        <v>6416</v>
      </c>
    </row>
    <row r="4697">
      <c r="A4697" s="3" t="s">
        <v>6417</v>
      </c>
    </row>
    <row r="4698">
      <c r="A4698" s="3" t="s">
        <v>6418</v>
      </c>
    </row>
    <row r="4699">
      <c r="A4699" s="3" t="s">
        <v>6419</v>
      </c>
    </row>
    <row r="4700">
      <c r="A4700" s="3" t="s">
        <v>6420</v>
      </c>
    </row>
    <row r="4701">
      <c r="A4701" s="3" t="s">
        <v>6421</v>
      </c>
    </row>
    <row r="4702">
      <c r="A4702" s="3" t="s">
        <v>6422</v>
      </c>
    </row>
    <row r="4703">
      <c r="A4703" s="3" t="s">
        <v>6423</v>
      </c>
    </row>
    <row r="4704">
      <c r="A4704" s="3" t="s">
        <v>6424</v>
      </c>
    </row>
    <row r="4705">
      <c r="A4705" s="3" t="s">
        <v>1117</v>
      </c>
    </row>
    <row r="4706">
      <c r="A4706" s="3" t="s">
        <v>6425</v>
      </c>
    </row>
    <row r="4707">
      <c r="A4707" s="3" t="s">
        <v>6426</v>
      </c>
    </row>
    <row r="4708">
      <c r="A4708" s="3" t="s">
        <v>6427</v>
      </c>
    </row>
    <row r="4709">
      <c r="A4709" s="3" t="s">
        <v>6428</v>
      </c>
    </row>
    <row r="4710">
      <c r="A4710" s="3" t="s">
        <v>6429</v>
      </c>
    </row>
    <row r="4711">
      <c r="A4711" s="3" t="s">
        <v>6430</v>
      </c>
    </row>
    <row r="4712">
      <c r="A4712" s="3" t="s">
        <v>1736</v>
      </c>
    </row>
    <row r="4713">
      <c r="A4713" s="3" t="s">
        <v>6431</v>
      </c>
    </row>
    <row r="4714">
      <c r="A4714" s="3" t="s">
        <v>6432</v>
      </c>
    </row>
    <row r="4715">
      <c r="A4715" s="3" t="s">
        <v>6433</v>
      </c>
    </row>
    <row r="4716">
      <c r="A4716" s="3" t="s">
        <v>6434</v>
      </c>
    </row>
    <row r="4717">
      <c r="A4717" s="3" t="s">
        <v>6435</v>
      </c>
    </row>
    <row r="4718">
      <c r="A4718" s="3" t="s">
        <v>6436</v>
      </c>
    </row>
    <row r="4719">
      <c r="A4719" s="3" t="s">
        <v>210</v>
      </c>
    </row>
    <row r="4720">
      <c r="A4720" s="3" t="s">
        <v>6437</v>
      </c>
    </row>
    <row r="4721">
      <c r="A4721" s="3" t="s">
        <v>6438</v>
      </c>
    </row>
    <row r="4722">
      <c r="A4722" s="3" t="s">
        <v>6439</v>
      </c>
    </row>
    <row r="4723">
      <c r="A4723" s="3" t="s">
        <v>6440</v>
      </c>
    </row>
    <row r="4724">
      <c r="A4724" s="3" t="s">
        <v>6441</v>
      </c>
    </row>
    <row r="4725">
      <c r="A4725" s="3" t="s">
        <v>6442</v>
      </c>
    </row>
    <row r="4726">
      <c r="A4726" s="3" t="s">
        <v>6443</v>
      </c>
    </row>
    <row r="4727">
      <c r="A4727" s="3" t="s">
        <v>6444</v>
      </c>
    </row>
    <row r="4728">
      <c r="A4728" s="3" t="s">
        <v>6445</v>
      </c>
    </row>
    <row r="4729">
      <c r="A4729" s="3" t="s">
        <v>734</v>
      </c>
    </row>
    <row r="4730">
      <c r="A4730" s="3" t="s">
        <v>6446</v>
      </c>
    </row>
    <row r="4731">
      <c r="A4731" s="3" t="s">
        <v>1733</v>
      </c>
    </row>
    <row r="4732">
      <c r="A4732" s="3" t="s">
        <v>6447</v>
      </c>
    </row>
    <row r="4733">
      <c r="A4733" s="3" t="s">
        <v>6448</v>
      </c>
    </row>
    <row r="4734">
      <c r="A4734" s="3" t="s">
        <v>6449</v>
      </c>
    </row>
    <row r="4735">
      <c r="A4735" s="3" t="s">
        <v>6450</v>
      </c>
    </row>
    <row r="4736">
      <c r="A4736" s="3" t="s">
        <v>6451</v>
      </c>
    </row>
    <row r="4737">
      <c r="A4737" s="3" t="s">
        <v>6452</v>
      </c>
    </row>
    <row r="4738">
      <c r="A4738" s="3" t="s">
        <v>6453</v>
      </c>
    </row>
    <row r="4739">
      <c r="A4739" s="3" t="s">
        <v>6454</v>
      </c>
    </row>
    <row r="4740">
      <c r="A4740" s="3" t="s">
        <v>6455</v>
      </c>
    </row>
    <row r="4741">
      <c r="A4741" s="3" t="s">
        <v>6456</v>
      </c>
    </row>
    <row r="4742">
      <c r="A4742" s="3" t="s">
        <v>6457</v>
      </c>
    </row>
    <row r="4743">
      <c r="A4743" s="3" t="s">
        <v>6458</v>
      </c>
    </row>
    <row r="4744">
      <c r="A4744" s="3" t="s">
        <v>245</v>
      </c>
    </row>
    <row r="4745">
      <c r="A4745" s="3" t="s">
        <v>6459</v>
      </c>
    </row>
    <row r="4746">
      <c r="A4746" s="3" t="s">
        <v>6460</v>
      </c>
    </row>
    <row r="4747">
      <c r="A4747" s="3" t="s">
        <v>6461</v>
      </c>
    </row>
    <row r="4748">
      <c r="A4748" s="3" t="s">
        <v>6462</v>
      </c>
    </row>
    <row r="4749">
      <c r="A4749" s="3" t="s">
        <v>1496</v>
      </c>
    </row>
    <row r="4750">
      <c r="A4750" s="3" t="s">
        <v>6463</v>
      </c>
    </row>
    <row r="4751">
      <c r="A4751" s="3" t="s">
        <v>6464</v>
      </c>
    </row>
    <row r="4752">
      <c r="A4752" s="3" t="s">
        <v>6465</v>
      </c>
    </row>
    <row r="4753">
      <c r="A4753" s="3" t="s">
        <v>6466</v>
      </c>
    </row>
    <row r="4754">
      <c r="A4754" s="3" t="s">
        <v>6467</v>
      </c>
    </row>
    <row r="4755">
      <c r="A4755" s="3" t="s">
        <v>6468</v>
      </c>
    </row>
    <row r="4756">
      <c r="A4756" s="3" t="s">
        <v>6469</v>
      </c>
    </row>
    <row r="4757">
      <c r="A4757" s="3" t="s">
        <v>6470</v>
      </c>
    </row>
    <row r="4758">
      <c r="A4758" s="3" t="s">
        <v>6471</v>
      </c>
    </row>
    <row r="4759">
      <c r="A4759" s="3" t="s">
        <v>990</v>
      </c>
    </row>
    <row r="4760">
      <c r="A4760" s="3" t="s">
        <v>6472</v>
      </c>
    </row>
    <row r="4761">
      <c r="A4761" s="3" t="s">
        <v>6473</v>
      </c>
    </row>
    <row r="4762">
      <c r="A4762" s="3" t="s">
        <v>6474</v>
      </c>
    </row>
    <row r="4763">
      <c r="A4763" s="3" t="s">
        <v>6475</v>
      </c>
    </row>
    <row r="4764">
      <c r="A4764" s="3" t="s">
        <v>6476</v>
      </c>
    </row>
    <row r="4765">
      <c r="A4765" s="3" t="s">
        <v>1188</v>
      </c>
    </row>
    <row r="4766">
      <c r="A4766" s="3" t="s">
        <v>6477</v>
      </c>
    </row>
    <row r="4767">
      <c r="A4767" s="3" t="s">
        <v>6478</v>
      </c>
    </row>
    <row r="4768">
      <c r="A4768" s="3" t="s">
        <v>6479</v>
      </c>
    </row>
    <row r="4769">
      <c r="A4769" s="3" t="s">
        <v>6480</v>
      </c>
    </row>
    <row r="4770">
      <c r="A4770" s="3" t="s">
        <v>1488</v>
      </c>
    </row>
    <row r="4771">
      <c r="A4771" s="3" t="s">
        <v>6481</v>
      </c>
    </row>
    <row r="4772">
      <c r="A4772" s="3" t="s">
        <v>6482</v>
      </c>
    </row>
    <row r="4773">
      <c r="A4773" s="3" t="s">
        <v>6483</v>
      </c>
    </row>
    <row r="4774">
      <c r="A4774" s="3" t="s">
        <v>6484</v>
      </c>
    </row>
    <row r="4775">
      <c r="A4775" s="3" t="s">
        <v>6485</v>
      </c>
    </row>
    <row r="4776">
      <c r="A4776" s="3" t="s">
        <v>1712</v>
      </c>
    </row>
    <row r="4777">
      <c r="A4777" s="3" t="s">
        <v>6486</v>
      </c>
    </row>
    <row r="4778">
      <c r="A4778" s="3" t="s">
        <v>6487</v>
      </c>
    </row>
    <row r="4779">
      <c r="A4779" s="3" t="s">
        <v>6488</v>
      </c>
    </row>
    <row r="4780">
      <c r="A4780" s="3" t="s">
        <v>6489</v>
      </c>
    </row>
    <row r="4781">
      <c r="A4781" s="3" t="s">
        <v>6490</v>
      </c>
    </row>
    <row r="4782">
      <c r="A4782" s="3" t="s">
        <v>6491</v>
      </c>
    </row>
    <row r="4783">
      <c r="A4783" s="3" t="s">
        <v>6492</v>
      </c>
    </row>
    <row r="4784">
      <c r="A4784" s="3" t="s">
        <v>6493</v>
      </c>
    </row>
    <row r="4785">
      <c r="A4785" s="3" t="s">
        <v>6494</v>
      </c>
    </row>
    <row r="4786">
      <c r="A4786" s="3" t="s">
        <v>6495</v>
      </c>
    </row>
    <row r="4787">
      <c r="A4787" s="3" t="s">
        <v>6496</v>
      </c>
    </row>
    <row r="4788">
      <c r="A4788" s="3" t="s">
        <v>6497</v>
      </c>
    </row>
    <row r="4789">
      <c r="A4789" s="3" t="s">
        <v>6498</v>
      </c>
    </row>
    <row r="4790">
      <c r="A4790" s="3" t="s">
        <v>6499</v>
      </c>
    </row>
    <row r="4791">
      <c r="A4791" s="3" t="s">
        <v>6500</v>
      </c>
    </row>
    <row r="4792">
      <c r="A4792" s="3" t="s">
        <v>967</v>
      </c>
    </row>
    <row r="4793">
      <c r="A4793" s="3" t="s">
        <v>6501</v>
      </c>
    </row>
    <row r="4794">
      <c r="A4794" s="3" t="s">
        <v>6502</v>
      </c>
    </row>
    <row r="4795">
      <c r="A4795" s="3" t="s">
        <v>6503</v>
      </c>
    </row>
    <row r="4796">
      <c r="A4796" s="3" t="s">
        <v>6504</v>
      </c>
    </row>
    <row r="4797">
      <c r="A4797" s="3" t="s">
        <v>6505</v>
      </c>
    </row>
    <row r="4798">
      <c r="A4798" s="3" t="s">
        <v>6506</v>
      </c>
    </row>
    <row r="4799">
      <c r="A4799" s="3" t="s">
        <v>292</v>
      </c>
    </row>
    <row r="4800">
      <c r="A4800" s="3" t="s">
        <v>6507</v>
      </c>
    </row>
    <row r="4801">
      <c r="A4801" s="3" t="s">
        <v>6508</v>
      </c>
    </row>
    <row r="4802">
      <c r="A4802" s="3" t="s">
        <v>6509</v>
      </c>
    </row>
    <row r="4803">
      <c r="A4803" s="3" t="s">
        <v>6510</v>
      </c>
    </row>
    <row r="4804">
      <c r="A4804" s="3" t="s">
        <v>1485</v>
      </c>
    </row>
    <row r="4805">
      <c r="A4805" s="3" t="s">
        <v>6511</v>
      </c>
    </row>
    <row r="4806">
      <c r="A4806" s="3" t="s">
        <v>6512</v>
      </c>
    </row>
    <row r="4807">
      <c r="A4807" s="3" t="s">
        <v>6513</v>
      </c>
    </row>
    <row r="4808">
      <c r="A4808" s="3" t="s">
        <v>6514</v>
      </c>
    </row>
    <row r="4809">
      <c r="A4809" s="3" t="s">
        <v>6515</v>
      </c>
    </row>
    <row r="4810">
      <c r="A4810" s="3" t="s">
        <v>1765</v>
      </c>
    </row>
    <row r="4811">
      <c r="A4811" s="3" t="s">
        <v>6516</v>
      </c>
    </row>
    <row r="4812">
      <c r="A4812" s="3" t="s">
        <v>6517</v>
      </c>
    </row>
    <row r="4813">
      <c r="A4813" s="3" t="s">
        <v>1095</v>
      </c>
    </row>
    <row r="4814">
      <c r="A4814" s="3" t="s">
        <v>1424</v>
      </c>
    </row>
    <row r="4815">
      <c r="A4815" s="3" t="s">
        <v>6518</v>
      </c>
    </row>
    <row r="4816">
      <c r="A4816" s="3" t="s">
        <v>6519</v>
      </c>
    </row>
    <row r="4817">
      <c r="A4817" s="3" t="s">
        <v>6520</v>
      </c>
    </row>
    <row r="4818">
      <c r="A4818" s="3" t="s">
        <v>6521</v>
      </c>
    </row>
    <row r="4819">
      <c r="A4819" s="3" t="s">
        <v>6522</v>
      </c>
    </row>
    <row r="4820">
      <c r="A4820" s="3" t="s">
        <v>6523</v>
      </c>
    </row>
    <row r="4821">
      <c r="A4821" s="3" t="s">
        <v>6524</v>
      </c>
    </row>
    <row r="4822">
      <c r="A4822" s="3" t="s">
        <v>6525</v>
      </c>
    </row>
    <row r="4823">
      <c r="A4823" s="3" t="s">
        <v>6526</v>
      </c>
    </row>
    <row r="4824">
      <c r="A4824" s="3" t="s">
        <v>6527</v>
      </c>
    </row>
    <row r="4825">
      <c r="A4825" s="3" t="s">
        <v>441</v>
      </c>
    </row>
    <row r="4826">
      <c r="A4826" s="3" t="s">
        <v>6528</v>
      </c>
    </row>
    <row r="4827">
      <c r="A4827" s="3" t="s">
        <v>6529</v>
      </c>
    </row>
    <row r="4828">
      <c r="A4828" s="3" t="s">
        <v>6530</v>
      </c>
    </row>
    <row r="4829">
      <c r="A4829" s="3" t="s">
        <v>6531</v>
      </c>
    </row>
    <row r="4830">
      <c r="A4830" s="3" t="s">
        <v>6532</v>
      </c>
    </row>
    <row r="4831">
      <c r="A4831" s="3" t="s">
        <v>6533</v>
      </c>
    </row>
    <row r="4832">
      <c r="A4832" s="3" t="s">
        <v>6534</v>
      </c>
    </row>
    <row r="4833">
      <c r="A4833" s="3" t="s">
        <v>6535</v>
      </c>
    </row>
    <row r="4834">
      <c r="A4834" s="3" t="s">
        <v>6536</v>
      </c>
    </row>
    <row r="4835">
      <c r="A4835" s="3" t="s">
        <v>6537</v>
      </c>
    </row>
    <row r="4836">
      <c r="A4836" s="3" t="s">
        <v>6538</v>
      </c>
    </row>
    <row r="4837">
      <c r="A4837" s="3" t="s">
        <v>6539</v>
      </c>
    </row>
    <row r="4838">
      <c r="A4838" s="3" t="s">
        <v>6540</v>
      </c>
    </row>
    <row r="4839">
      <c r="A4839" s="3" t="s">
        <v>6541</v>
      </c>
    </row>
    <row r="4840">
      <c r="A4840" s="3" t="s">
        <v>6542</v>
      </c>
    </row>
    <row r="4841">
      <c r="A4841" s="3" t="s">
        <v>6543</v>
      </c>
    </row>
    <row r="4842">
      <c r="A4842" s="3" t="s">
        <v>6544</v>
      </c>
    </row>
    <row r="4843">
      <c r="A4843" s="3" t="s">
        <v>6545</v>
      </c>
    </row>
    <row r="4844">
      <c r="A4844" s="3" t="s">
        <v>6546</v>
      </c>
    </row>
    <row r="4845">
      <c r="A4845" s="3" t="s">
        <v>6547</v>
      </c>
    </row>
    <row r="4846">
      <c r="A4846" s="3" t="s">
        <v>6548</v>
      </c>
    </row>
    <row r="4847">
      <c r="A4847" s="3" t="s">
        <v>6549</v>
      </c>
    </row>
    <row r="4848">
      <c r="A4848" s="3" t="s">
        <v>6550</v>
      </c>
    </row>
    <row r="4849">
      <c r="A4849" s="3" t="s">
        <v>6551</v>
      </c>
    </row>
    <row r="4850">
      <c r="A4850" s="3" t="s">
        <v>6552</v>
      </c>
    </row>
    <row r="4851">
      <c r="A4851" s="3" t="s">
        <v>6553</v>
      </c>
    </row>
    <row r="4852">
      <c r="A4852" s="3" t="s">
        <v>6554</v>
      </c>
    </row>
    <row r="4853">
      <c r="A4853" s="3" t="s">
        <v>6555</v>
      </c>
    </row>
    <row r="4854">
      <c r="A4854" s="3" t="s">
        <v>6556</v>
      </c>
    </row>
    <row r="4855">
      <c r="A4855" s="3" t="s">
        <v>6557</v>
      </c>
    </row>
    <row r="4856">
      <c r="A4856" s="3" t="s">
        <v>6558</v>
      </c>
    </row>
    <row r="4857">
      <c r="A4857" s="3" t="s">
        <v>6559</v>
      </c>
    </row>
    <row r="4858">
      <c r="A4858" s="3" t="s">
        <v>6560</v>
      </c>
    </row>
    <row r="4859">
      <c r="A4859" s="3" t="s">
        <v>6561</v>
      </c>
    </row>
    <row r="4860">
      <c r="A4860" s="3" t="s">
        <v>6562</v>
      </c>
    </row>
    <row r="4861">
      <c r="A4861" s="3" t="s">
        <v>6563</v>
      </c>
    </row>
    <row r="4862">
      <c r="A4862" s="3" t="s">
        <v>6564</v>
      </c>
    </row>
    <row r="4863">
      <c r="A4863" s="3" t="s">
        <v>6565</v>
      </c>
    </row>
    <row r="4864">
      <c r="A4864" s="3" t="s">
        <v>6566</v>
      </c>
    </row>
    <row r="4865">
      <c r="A4865" s="3" t="s">
        <v>6567</v>
      </c>
    </row>
    <row r="4866">
      <c r="A4866" s="3" t="s">
        <v>6568</v>
      </c>
    </row>
    <row r="4867">
      <c r="A4867" s="3" t="s">
        <v>6569</v>
      </c>
    </row>
    <row r="4868">
      <c r="A4868" s="3" t="s">
        <v>6570</v>
      </c>
    </row>
    <row r="4869">
      <c r="A4869" s="3" t="s">
        <v>6571</v>
      </c>
    </row>
    <row r="4870">
      <c r="A4870" s="3" t="s">
        <v>6572</v>
      </c>
    </row>
    <row r="4871">
      <c r="A4871" s="3" t="s">
        <v>144</v>
      </c>
    </row>
    <row r="4872">
      <c r="A4872" s="3" t="s">
        <v>6573</v>
      </c>
    </row>
    <row r="4873">
      <c r="A4873" s="3" t="s">
        <v>6574</v>
      </c>
    </row>
    <row r="4874">
      <c r="A4874" s="3" t="s">
        <v>6575</v>
      </c>
    </row>
    <row r="4875">
      <c r="A4875" s="3" t="s">
        <v>6576</v>
      </c>
    </row>
    <row r="4876">
      <c r="A4876" s="3" t="s">
        <v>6577</v>
      </c>
    </row>
    <row r="4877">
      <c r="A4877" s="3" t="s">
        <v>6578</v>
      </c>
    </row>
    <row r="4878">
      <c r="A4878" s="3" t="s">
        <v>6579</v>
      </c>
    </row>
    <row r="4879">
      <c r="A4879" s="3" t="s">
        <v>6580</v>
      </c>
    </row>
    <row r="4880">
      <c r="A4880" s="3" t="s">
        <v>6581</v>
      </c>
    </row>
    <row r="4881">
      <c r="A4881" s="3" t="s">
        <v>6582</v>
      </c>
    </row>
    <row r="4882">
      <c r="A4882" s="3" t="s">
        <v>6583</v>
      </c>
    </row>
    <row r="4883">
      <c r="A4883" s="3" t="s">
        <v>6584</v>
      </c>
    </row>
    <row r="4884">
      <c r="A4884" s="3" t="s">
        <v>6585</v>
      </c>
    </row>
    <row r="4885">
      <c r="A4885" s="3" t="s">
        <v>6586</v>
      </c>
    </row>
    <row r="4886">
      <c r="A4886" s="3" t="s">
        <v>6587</v>
      </c>
    </row>
    <row r="4887">
      <c r="A4887" s="3" t="s">
        <v>6588</v>
      </c>
    </row>
    <row r="4888">
      <c r="A4888" s="3" t="s">
        <v>6589</v>
      </c>
    </row>
    <row r="4889">
      <c r="A4889" s="3" t="s">
        <v>6590</v>
      </c>
    </row>
    <row r="4890">
      <c r="A4890" s="3" t="s">
        <v>6591</v>
      </c>
    </row>
    <row r="4891">
      <c r="A4891" s="3" t="s">
        <v>6592</v>
      </c>
    </row>
    <row r="4892">
      <c r="A4892" s="3" t="s">
        <v>6593</v>
      </c>
    </row>
    <row r="4893">
      <c r="A4893" s="3" t="s">
        <v>6594</v>
      </c>
    </row>
    <row r="4894">
      <c r="A4894" s="3" t="s">
        <v>6595</v>
      </c>
    </row>
    <row r="4895">
      <c r="A4895" s="3" t="s">
        <v>6596</v>
      </c>
    </row>
    <row r="4896">
      <c r="A4896" s="3" t="s">
        <v>1143</v>
      </c>
    </row>
    <row r="4897">
      <c r="A4897" s="3" t="s">
        <v>6597</v>
      </c>
    </row>
    <row r="4898">
      <c r="A4898" s="3" t="s">
        <v>6598</v>
      </c>
    </row>
    <row r="4899">
      <c r="A4899" s="3" t="s">
        <v>6599</v>
      </c>
    </row>
    <row r="4900">
      <c r="A4900" s="3" t="s">
        <v>6600</v>
      </c>
    </row>
    <row r="4901">
      <c r="A4901" s="3" t="s">
        <v>6601</v>
      </c>
    </row>
    <row r="4902">
      <c r="A4902" s="3" t="s">
        <v>6602</v>
      </c>
    </row>
    <row r="4903">
      <c r="A4903" s="3" t="s">
        <v>6603</v>
      </c>
    </row>
    <row r="4904">
      <c r="A4904" s="3" t="s">
        <v>6604</v>
      </c>
    </row>
    <row r="4905">
      <c r="A4905" s="3" t="s">
        <v>6605</v>
      </c>
    </row>
    <row r="4906">
      <c r="A4906" s="3" t="s">
        <v>6606</v>
      </c>
    </row>
    <row r="4907">
      <c r="A4907" s="3" t="s">
        <v>1739</v>
      </c>
    </row>
    <row r="4908">
      <c r="A4908" s="3" t="s">
        <v>6607</v>
      </c>
    </row>
    <row r="4909">
      <c r="A4909" s="3" t="s">
        <v>6608</v>
      </c>
    </row>
    <row r="4910">
      <c r="A4910" s="3" t="s">
        <v>6609</v>
      </c>
    </row>
    <row r="4911">
      <c r="A4911" s="3" t="s">
        <v>6610</v>
      </c>
    </row>
    <row r="4912">
      <c r="A4912" s="3" t="s">
        <v>6611</v>
      </c>
    </row>
    <row r="4913">
      <c r="A4913" s="3" t="s">
        <v>6612</v>
      </c>
    </row>
    <row r="4914">
      <c r="A4914" s="3" t="s">
        <v>6613</v>
      </c>
    </row>
    <row r="4915">
      <c r="A4915" s="3" t="s">
        <v>6614</v>
      </c>
    </row>
    <row r="4916">
      <c r="A4916" s="3" t="s">
        <v>6615</v>
      </c>
    </row>
    <row r="4917">
      <c r="A4917" s="3" t="s">
        <v>6616</v>
      </c>
    </row>
    <row r="4918">
      <c r="A4918" s="3" t="s">
        <v>6617</v>
      </c>
    </row>
    <row r="4919">
      <c r="A4919" s="3" t="s">
        <v>6618</v>
      </c>
    </row>
    <row r="4920">
      <c r="A4920" s="3" t="s">
        <v>1231</v>
      </c>
    </row>
    <row r="4921">
      <c r="A4921" s="3" t="s">
        <v>6619</v>
      </c>
    </row>
    <row r="4922">
      <c r="A4922" s="3" t="s">
        <v>6620</v>
      </c>
    </row>
    <row r="4923">
      <c r="A4923" s="3" t="s">
        <v>6621</v>
      </c>
    </row>
    <row r="4924">
      <c r="A4924" s="3" t="s">
        <v>716</v>
      </c>
    </row>
    <row r="4925">
      <c r="A4925" s="3" t="s">
        <v>6622</v>
      </c>
    </row>
    <row r="4926">
      <c r="A4926" s="3" t="s">
        <v>6623</v>
      </c>
    </row>
    <row r="4927">
      <c r="A4927" s="3" t="s">
        <v>6624</v>
      </c>
    </row>
    <row r="4928">
      <c r="A4928" s="3" t="s">
        <v>6625</v>
      </c>
    </row>
    <row r="4929">
      <c r="A4929" s="3" t="s">
        <v>6626</v>
      </c>
    </row>
    <row r="4930">
      <c r="A4930" s="3" t="s">
        <v>6627</v>
      </c>
    </row>
    <row r="4931">
      <c r="A4931" s="3" t="s">
        <v>6628</v>
      </c>
    </row>
    <row r="4932">
      <c r="A4932" s="3" t="s">
        <v>6629</v>
      </c>
    </row>
    <row r="4933">
      <c r="A4933" s="3" t="s">
        <v>6630</v>
      </c>
    </row>
    <row r="4934">
      <c r="A4934" s="3" t="s">
        <v>6631</v>
      </c>
    </row>
    <row r="4935">
      <c r="A4935" s="3" t="s">
        <v>6632</v>
      </c>
    </row>
    <row r="4936">
      <c r="A4936" s="3" t="s">
        <v>6633</v>
      </c>
    </row>
    <row r="4937">
      <c r="A4937" s="3" t="s">
        <v>6634</v>
      </c>
    </row>
    <row r="4938">
      <c r="A4938" s="3" t="s">
        <v>6635</v>
      </c>
    </row>
    <row r="4939">
      <c r="A4939" s="3" t="s">
        <v>1021</v>
      </c>
    </row>
    <row r="4940">
      <c r="A4940" s="3" t="s">
        <v>6636</v>
      </c>
    </row>
    <row r="4941">
      <c r="A4941" s="3" t="s">
        <v>6637</v>
      </c>
    </row>
    <row r="4942">
      <c r="A4942" s="3" t="s">
        <v>6638</v>
      </c>
    </row>
    <row r="4943">
      <c r="A4943" s="3" t="s">
        <v>6639</v>
      </c>
    </row>
    <row r="4944">
      <c r="A4944" s="3" t="s">
        <v>6640</v>
      </c>
    </row>
    <row r="4945">
      <c r="A4945" s="3" t="s">
        <v>6641</v>
      </c>
    </row>
    <row r="4946">
      <c r="A4946" s="3" t="s">
        <v>6642</v>
      </c>
    </row>
    <row r="4947">
      <c r="A4947" s="3" t="s">
        <v>6643</v>
      </c>
    </row>
    <row r="4948">
      <c r="A4948" s="3" t="s">
        <v>6644</v>
      </c>
    </row>
    <row r="4949">
      <c r="A4949" s="3" t="s">
        <v>6645</v>
      </c>
    </row>
    <row r="4950">
      <c r="A4950" s="3" t="s">
        <v>6646</v>
      </c>
    </row>
    <row r="4951">
      <c r="A4951" s="3" t="s">
        <v>6647</v>
      </c>
    </row>
    <row r="4952">
      <c r="A4952" s="3" t="s">
        <v>6648</v>
      </c>
    </row>
    <row r="4953">
      <c r="A4953" s="3" t="s">
        <v>6649</v>
      </c>
    </row>
    <row r="4954">
      <c r="A4954" s="3" t="s">
        <v>6650</v>
      </c>
    </row>
    <row r="4955">
      <c r="A4955" s="3" t="s">
        <v>6651</v>
      </c>
    </row>
    <row r="4956">
      <c r="A4956" s="3" t="s">
        <v>6652</v>
      </c>
    </row>
    <row r="4957">
      <c r="A4957" s="3" t="s">
        <v>6653</v>
      </c>
    </row>
    <row r="4958">
      <c r="A4958" s="3" t="s">
        <v>6654</v>
      </c>
    </row>
    <row r="4959">
      <c r="A4959" s="3" t="s">
        <v>341</v>
      </c>
    </row>
    <row r="4960">
      <c r="A4960" s="3" t="s">
        <v>6655</v>
      </c>
    </row>
    <row r="4961">
      <c r="A4961" s="3" t="s">
        <v>6656</v>
      </c>
    </row>
    <row r="4962">
      <c r="A4962" s="3" t="s">
        <v>6657</v>
      </c>
    </row>
    <row r="4963">
      <c r="A4963" s="3" t="s">
        <v>6658</v>
      </c>
    </row>
    <row r="4964">
      <c r="A4964" s="3" t="s">
        <v>6659</v>
      </c>
    </row>
    <row r="4965">
      <c r="A4965" s="3" t="s">
        <v>6660</v>
      </c>
    </row>
    <row r="4966">
      <c r="A4966" s="3" t="s">
        <v>983</v>
      </c>
    </row>
    <row r="4967">
      <c r="A4967" s="3" t="s">
        <v>6661</v>
      </c>
    </row>
    <row r="4968">
      <c r="A4968" s="3" t="s">
        <v>6662</v>
      </c>
    </row>
    <row r="4969">
      <c r="A4969" s="3" t="s">
        <v>6663</v>
      </c>
    </row>
    <row r="4970">
      <c r="A4970" s="3" t="s">
        <v>6664</v>
      </c>
    </row>
    <row r="4971">
      <c r="A4971" s="3" t="s">
        <v>6665</v>
      </c>
    </row>
    <row r="4972">
      <c r="A4972" s="3" t="s">
        <v>6666</v>
      </c>
    </row>
    <row r="4973">
      <c r="A4973" s="3" t="s">
        <v>6667</v>
      </c>
    </row>
    <row r="4974">
      <c r="A4974" s="3" t="s">
        <v>6668</v>
      </c>
    </row>
    <row r="4975">
      <c r="A4975" s="3" t="s">
        <v>6669</v>
      </c>
    </row>
    <row r="4976">
      <c r="A4976" s="3" t="s">
        <v>6670</v>
      </c>
    </row>
    <row r="4977">
      <c r="A4977" s="3" t="s">
        <v>6671</v>
      </c>
    </row>
    <row r="4978">
      <c r="A4978" s="3" t="s">
        <v>6672</v>
      </c>
    </row>
    <row r="4979">
      <c r="A4979" s="3" t="s">
        <v>6673</v>
      </c>
    </row>
    <row r="4980">
      <c r="A4980" s="3" t="s">
        <v>6674</v>
      </c>
    </row>
    <row r="4981">
      <c r="A4981" s="3" t="s">
        <v>6675</v>
      </c>
    </row>
    <row r="4982">
      <c r="A4982" s="3" t="s">
        <v>6676</v>
      </c>
    </row>
    <row r="4983">
      <c r="A4983" s="3" t="s">
        <v>6677</v>
      </c>
    </row>
    <row r="4984">
      <c r="A4984" s="3" t="s">
        <v>6678</v>
      </c>
    </row>
    <row r="4985">
      <c r="A4985" s="3" t="s">
        <v>423</v>
      </c>
    </row>
    <row r="4986">
      <c r="A4986" s="3" t="s">
        <v>6679</v>
      </c>
    </row>
    <row r="4987">
      <c r="A4987" s="3" t="s">
        <v>6680</v>
      </c>
    </row>
    <row r="4988">
      <c r="A4988" s="3" t="s">
        <v>6681</v>
      </c>
    </row>
    <row r="4989">
      <c r="A4989" s="3" t="s">
        <v>1744</v>
      </c>
    </row>
    <row r="4990">
      <c r="A4990" s="3" t="s">
        <v>6682</v>
      </c>
    </row>
    <row r="4991">
      <c r="A4991" s="3" t="s">
        <v>6683</v>
      </c>
    </row>
    <row r="4992">
      <c r="A4992" s="3" t="s">
        <v>6684</v>
      </c>
    </row>
    <row r="4993">
      <c r="A4993" s="3" t="s">
        <v>6685</v>
      </c>
    </row>
    <row r="4994">
      <c r="A4994" s="3" t="s">
        <v>6686</v>
      </c>
    </row>
    <row r="4995">
      <c r="A4995" s="3" t="s">
        <v>1643</v>
      </c>
    </row>
    <row r="4996">
      <c r="A4996" s="3" t="s">
        <v>6687</v>
      </c>
    </row>
    <row r="4997">
      <c r="A4997" s="3" t="s">
        <v>6688</v>
      </c>
    </row>
    <row r="4998">
      <c r="A4998" s="3" t="s">
        <v>6689</v>
      </c>
    </row>
    <row r="4999">
      <c r="A4999" s="3" t="s">
        <v>6690</v>
      </c>
    </row>
    <row r="5000">
      <c r="A5000" s="3" t="s">
        <v>6691</v>
      </c>
    </row>
    <row r="5001">
      <c r="A5001" s="3" t="s">
        <v>6692</v>
      </c>
    </row>
    <row r="5002">
      <c r="A5002" s="3" t="s">
        <v>6693</v>
      </c>
    </row>
    <row r="5003">
      <c r="A5003" s="3" t="s">
        <v>6694</v>
      </c>
    </row>
    <row r="5004">
      <c r="A5004" s="3" t="s">
        <v>879</v>
      </c>
    </row>
    <row r="5005">
      <c r="A5005" s="3" t="s">
        <v>691</v>
      </c>
    </row>
    <row r="5006">
      <c r="A5006" s="3" t="s">
        <v>6695</v>
      </c>
    </row>
    <row r="5007">
      <c r="A5007" s="3" t="s">
        <v>6696</v>
      </c>
    </row>
    <row r="5008">
      <c r="A5008" s="3" t="s">
        <v>6697</v>
      </c>
    </row>
    <row r="5009">
      <c r="A5009" s="3" t="s">
        <v>6698</v>
      </c>
    </row>
    <row r="5010">
      <c r="A5010" s="3" t="s">
        <v>6699</v>
      </c>
    </row>
    <row r="5011">
      <c r="A5011" s="3" t="s">
        <v>6700</v>
      </c>
    </row>
    <row r="5012">
      <c r="A5012" s="3" t="s">
        <v>6701</v>
      </c>
    </row>
    <row r="5013">
      <c r="A5013" s="3" t="s">
        <v>941</v>
      </c>
    </row>
    <row r="5014">
      <c r="A5014" s="3" t="s">
        <v>6702</v>
      </c>
    </row>
    <row r="5015">
      <c r="A5015" s="3" t="s">
        <v>6703</v>
      </c>
    </row>
    <row r="5016">
      <c r="A5016" s="3" t="s">
        <v>161</v>
      </c>
    </row>
    <row r="5017">
      <c r="A5017" s="3" t="s">
        <v>6704</v>
      </c>
    </row>
    <row r="5018">
      <c r="A5018" s="3" t="s">
        <v>6705</v>
      </c>
    </row>
    <row r="5019">
      <c r="A5019" s="3" t="s">
        <v>6706</v>
      </c>
    </row>
    <row r="5020">
      <c r="A5020" s="3" t="s">
        <v>6707</v>
      </c>
    </row>
    <row r="5021">
      <c r="A5021" s="3" t="s">
        <v>6708</v>
      </c>
    </row>
    <row r="5022">
      <c r="A5022" s="3" t="s">
        <v>6709</v>
      </c>
    </row>
    <row r="5023">
      <c r="A5023" s="3" t="s">
        <v>6710</v>
      </c>
    </row>
    <row r="5024">
      <c r="A5024" s="3" t="s">
        <v>6711</v>
      </c>
    </row>
    <row r="5025">
      <c r="A5025" s="3" t="s">
        <v>6712</v>
      </c>
    </row>
    <row r="5026">
      <c r="A5026" s="3" t="s">
        <v>6713</v>
      </c>
    </row>
    <row r="5027">
      <c r="A5027" s="3" t="s">
        <v>6714</v>
      </c>
    </row>
    <row r="5028">
      <c r="A5028" s="3" t="s">
        <v>6715</v>
      </c>
    </row>
    <row r="5029">
      <c r="A5029" s="3" t="s">
        <v>6716</v>
      </c>
    </row>
    <row r="5030">
      <c r="A5030" s="3" t="s">
        <v>6717</v>
      </c>
    </row>
    <row r="5031">
      <c r="A5031" s="3" t="s">
        <v>6718</v>
      </c>
    </row>
    <row r="5032">
      <c r="A5032" s="3" t="s">
        <v>6719</v>
      </c>
    </row>
    <row r="5033">
      <c r="A5033" s="3" t="s">
        <v>6720</v>
      </c>
    </row>
    <row r="5034">
      <c r="A5034" s="3" t="s">
        <v>6721</v>
      </c>
    </row>
    <row r="5035">
      <c r="A5035" s="3" t="s">
        <v>6722</v>
      </c>
    </row>
    <row r="5036">
      <c r="A5036" s="3" t="s">
        <v>6723</v>
      </c>
    </row>
    <row r="5037">
      <c r="A5037" s="3" t="s">
        <v>6724</v>
      </c>
    </row>
    <row r="5038">
      <c r="A5038" s="3" t="s">
        <v>6725</v>
      </c>
    </row>
    <row r="5039">
      <c r="A5039" s="3" t="s">
        <v>6726</v>
      </c>
    </row>
    <row r="5040">
      <c r="A5040" s="3" t="s">
        <v>6727</v>
      </c>
    </row>
    <row r="5041">
      <c r="A5041" s="3" t="s">
        <v>6728</v>
      </c>
    </row>
    <row r="5042">
      <c r="A5042" s="3" t="s">
        <v>6729</v>
      </c>
    </row>
    <row r="5043">
      <c r="A5043" s="3" t="s">
        <v>6730</v>
      </c>
    </row>
    <row r="5044">
      <c r="A5044" s="3" t="s">
        <v>6731</v>
      </c>
    </row>
    <row r="5045">
      <c r="A5045" s="3" t="s">
        <v>6732</v>
      </c>
    </row>
    <row r="5046">
      <c r="A5046" s="3" t="s">
        <v>6733</v>
      </c>
    </row>
    <row r="5047">
      <c r="A5047" s="3" t="s">
        <v>6734</v>
      </c>
    </row>
    <row r="5048">
      <c r="A5048" s="3" t="s">
        <v>6735</v>
      </c>
    </row>
    <row r="5049">
      <c r="A5049" s="3" t="s">
        <v>6736</v>
      </c>
    </row>
    <row r="5050">
      <c r="A5050" s="3" t="s">
        <v>6737</v>
      </c>
    </row>
    <row r="5051">
      <c r="A5051" s="3" t="s">
        <v>6738</v>
      </c>
    </row>
    <row r="5052">
      <c r="A5052" s="3" t="s">
        <v>6739</v>
      </c>
    </row>
    <row r="5053">
      <c r="A5053" s="3" t="s">
        <v>6740</v>
      </c>
    </row>
    <row r="5054">
      <c r="A5054" s="3" t="s">
        <v>6741</v>
      </c>
    </row>
    <row r="5055">
      <c r="A5055" s="3" t="s">
        <v>6742</v>
      </c>
    </row>
    <row r="5056">
      <c r="A5056" s="3" t="s">
        <v>1478</v>
      </c>
    </row>
    <row r="5057">
      <c r="A5057" s="3" t="s">
        <v>6743</v>
      </c>
    </row>
    <row r="5058">
      <c r="A5058" s="3" t="s">
        <v>6744</v>
      </c>
    </row>
    <row r="5059">
      <c r="A5059" s="3" t="s">
        <v>6745</v>
      </c>
    </row>
    <row r="5060">
      <c r="A5060" s="3" t="s">
        <v>6746</v>
      </c>
    </row>
    <row r="5061">
      <c r="A5061" s="3" t="s">
        <v>6747</v>
      </c>
    </row>
    <row r="5062">
      <c r="A5062" s="3" t="s">
        <v>6748</v>
      </c>
    </row>
    <row r="5063">
      <c r="A5063" s="3" t="s">
        <v>6749</v>
      </c>
    </row>
    <row r="5064">
      <c r="A5064" s="3" t="s">
        <v>6750</v>
      </c>
    </row>
    <row r="5065">
      <c r="A5065" s="3" t="s">
        <v>1702</v>
      </c>
    </row>
    <row r="5066">
      <c r="A5066" s="3" t="s">
        <v>902</v>
      </c>
    </row>
    <row r="5067">
      <c r="A5067" s="3" t="s">
        <v>6751</v>
      </c>
    </row>
    <row r="5068">
      <c r="A5068" s="3" t="s">
        <v>6752</v>
      </c>
    </row>
    <row r="5069">
      <c r="A5069" s="3" t="s">
        <v>6753</v>
      </c>
    </row>
    <row r="5070">
      <c r="A5070" s="3" t="s">
        <v>6754</v>
      </c>
    </row>
    <row r="5071">
      <c r="A5071" s="3" t="s">
        <v>6755</v>
      </c>
    </row>
    <row r="5072">
      <c r="A5072" s="3" t="s">
        <v>6756</v>
      </c>
    </row>
    <row r="5073">
      <c r="A5073" s="3" t="s">
        <v>6757</v>
      </c>
    </row>
    <row r="5074">
      <c r="A5074" s="3" t="s">
        <v>6758</v>
      </c>
    </row>
    <row r="5075">
      <c r="A5075" s="3" t="s">
        <v>332</v>
      </c>
    </row>
    <row r="5076">
      <c r="A5076" s="3" t="s">
        <v>6759</v>
      </c>
    </row>
    <row r="5077">
      <c r="A5077" s="3" t="s">
        <v>6760</v>
      </c>
    </row>
    <row r="5078">
      <c r="A5078" s="3" t="s">
        <v>6761</v>
      </c>
    </row>
    <row r="5079">
      <c r="A5079" s="3" t="s">
        <v>6762</v>
      </c>
    </row>
    <row r="5080">
      <c r="A5080" s="3" t="s">
        <v>6763</v>
      </c>
    </row>
    <row r="5081">
      <c r="A5081" s="3" t="s">
        <v>6764</v>
      </c>
    </row>
    <row r="5082">
      <c r="A5082" s="3" t="s">
        <v>6765</v>
      </c>
    </row>
    <row r="5083">
      <c r="A5083" s="3" t="s">
        <v>1460</v>
      </c>
    </row>
    <row r="5084">
      <c r="A5084" s="3" t="s">
        <v>6766</v>
      </c>
    </row>
    <row r="5085">
      <c r="A5085" s="3" t="s">
        <v>6767</v>
      </c>
    </row>
    <row r="5086">
      <c r="A5086" s="3" t="s">
        <v>6768</v>
      </c>
    </row>
    <row r="5087">
      <c r="A5087" s="3" t="s">
        <v>6769</v>
      </c>
    </row>
    <row r="5088">
      <c r="A5088" s="3" t="s">
        <v>6770</v>
      </c>
    </row>
    <row r="5089">
      <c r="A5089" s="3" t="s">
        <v>6771</v>
      </c>
    </row>
    <row r="5090">
      <c r="A5090" s="3" t="s">
        <v>6772</v>
      </c>
    </row>
    <row r="5091">
      <c r="A5091" s="3" t="s">
        <v>6773</v>
      </c>
    </row>
    <row r="5092">
      <c r="A5092" s="3" t="s">
        <v>6774</v>
      </c>
    </row>
    <row r="5093">
      <c r="A5093" s="3" t="s">
        <v>6775</v>
      </c>
    </row>
    <row r="5094">
      <c r="A5094" s="3" t="s">
        <v>6776</v>
      </c>
    </row>
    <row r="5095">
      <c r="A5095" s="3" t="s">
        <v>6777</v>
      </c>
    </row>
    <row r="5096">
      <c r="A5096" s="3" t="s">
        <v>6778</v>
      </c>
    </row>
    <row r="5097">
      <c r="A5097" s="3" t="s">
        <v>6779</v>
      </c>
    </row>
    <row r="5098">
      <c r="A5098" s="3" t="s">
        <v>6780</v>
      </c>
    </row>
    <row r="5099">
      <c r="A5099" s="3" t="s">
        <v>6781</v>
      </c>
    </row>
    <row r="5100">
      <c r="A5100" s="3" t="s">
        <v>6782</v>
      </c>
    </row>
    <row r="5101">
      <c r="A5101" s="3" t="s">
        <v>6783</v>
      </c>
    </row>
    <row r="5102">
      <c r="A5102" s="3" t="s">
        <v>1275</v>
      </c>
    </row>
    <row r="5103">
      <c r="A5103" s="3" t="s">
        <v>6784</v>
      </c>
    </row>
    <row r="5104">
      <c r="A5104" s="3" t="s">
        <v>6785</v>
      </c>
    </row>
    <row r="5105">
      <c r="A5105" s="3" t="s">
        <v>6786</v>
      </c>
    </row>
    <row r="5106">
      <c r="A5106" s="3" t="s">
        <v>6787</v>
      </c>
    </row>
    <row r="5107">
      <c r="A5107" s="3" t="s">
        <v>6788</v>
      </c>
    </row>
    <row r="5108">
      <c r="A5108" s="3" t="s">
        <v>6789</v>
      </c>
    </row>
    <row r="5109">
      <c r="A5109" s="3" t="s">
        <v>6790</v>
      </c>
    </row>
    <row r="5110">
      <c r="A5110" s="3" t="s">
        <v>6791</v>
      </c>
    </row>
    <row r="5111">
      <c r="A5111" s="3" t="s">
        <v>6792</v>
      </c>
    </row>
    <row r="5112">
      <c r="A5112" s="3" t="s">
        <v>6793</v>
      </c>
    </row>
    <row r="5113">
      <c r="A5113" s="3" t="s">
        <v>6794</v>
      </c>
    </row>
    <row r="5114">
      <c r="A5114" s="3" t="s">
        <v>6795</v>
      </c>
    </row>
    <row r="5115">
      <c r="A5115" s="3" t="s">
        <v>6796</v>
      </c>
    </row>
    <row r="5116">
      <c r="A5116" s="3" t="s">
        <v>6797</v>
      </c>
    </row>
    <row r="5117">
      <c r="A5117" s="3" t="s">
        <v>6798</v>
      </c>
    </row>
    <row r="5118">
      <c r="A5118" s="3" t="s">
        <v>6799</v>
      </c>
    </row>
    <row r="5119">
      <c r="A5119" s="3" t="s">
        <v>6800</v>
      </c>
    </row>
    <row r="5120">
      <c r="A5120" s="3" t="s">
        <v>6801</v>
      </c>
    </row>
    <row r="5121">
      <c r="A5121" s="3" t="s">
        <v>6802</v>
      </c>
    </row>
    <row r="5122">
      <c r="A5122" s="3" t="s">
        <v>6803</v>
      </c>
    </row>
    <row r="5123">
      <c r="A5123" s="3" t="s">
        <v>6804</v>
      </c>
    </row>
    <row r="5124">
      <c r="A5124" s="3" t="s">
        <v>6805</v>
      </c>
    </row>
    <row r="5125">
      <c r="A5125" s="3" t="s">
        <v>6806</v>
      </c>
    </row>
    <row r="5126">
      <c r="A5126" s="3" t="s">
        <v>6807</v>
      </c>
    </row>
    <row r="5127">
      <c r="A5127" s="3" t="s">
        <v>6808</v>
      </c>
    </row>
    <row r="5128">
      <c r="A5128" s="3" t="s">
        <v>6809</v>
      </c>
    </row>
    <row r="5129">
      <c r="A5129" s="3" t="s">
        <v>6810</v>
      </c>
    </row>
    <row r="5130">
      <c r="A5130" s="3" t="s">
        <v>6811</v>
      </c>
    </row>
    <row r="5131">
      <c r="A5131" s="3" t="s">
        <v>6812</v>
      </c>
    </row>
    <row r="5132">
      <c r="A5132" s="3" t="s">
        <v>999</v>
      </c>
    </row>
    <row r="5133">
      <c r="A5133" s="3" t="s">
        <v>6813</v>
      </c>
    </row>
    <row r="5134">
      <c r="A5134" s="3" t="s">
        <v>6814</v>
      </c>
    </row>
    <row r="5135">
      <c r="A5135" s="3" t="s">
        <v>6815</v>
      </c>
    </row>
    <row r="5136">
      <c r="A5136" s="3" t="s">
        <v>6816</v>
      </c>
    </row>
    <row r="5137">
      <c r="A5137" s="3" t="s">
        <v>6817</v>
      </c>
    </row>
    <row r="5138">
      <c r="A5138" s="3" t="s">
        <v>6818</v>
      </c>
    </row>
    <row r="5139">
      <c r="A5139" s="3" t="s">
        <v>6819</v>
      </c>
    </row>
    <row r="5140">
      <c r="A5140" s="3" t="s">
        <v>6820</v>
      </c>
    </row>
    <row r="5141">
      <c r="A5141" s="3" t="s">
        <v>6821</v>
      </c>
    </row>
    <row r="5142">
      <c r="A5142" s="3" t="s">
        <v>6822</v>
      </c>
    </row>
    <row r="5143">
      <c r="A5143" s="3" t="s">
        <v>6823</v>
      </c>
    </row>
    <row r="5144">
      <c r="A5144" s="3" t="s">
        <v>6824</v>
      </c>
    </row>
    <row r="5145">
      <c r="A5145" s="3" t="s">
        <v>6825</v>
      </c>
    </row>
    <row r="5146">
      <c r="A5146" s="3" t="s">
        <v>6826</v>
      </c>
    </row>
    <row r="5147">
      <c r="A5147" s="3" t="s">
        <v>1599</v>
      </c>
    </row>
    <row r="5148">
      <c r="A5148" s="3" t="s">
        <v>6827</v>
      </c>
    </row>
    <row r="5149">
      <c r="A5149" s="3" t="s">
        <v>6828</v>
      </c>
    </row>
    <row r="5150">
      <c r="A5150" s="3" t="s">
        <v>6829</v>
      </c>
    </row>
    <row r="5151">
      <c r="A5151" s="3" t="s">
        <v>6830</v>
      </c>
    </row>
    <row r="5152">
      <c r="A5152" s="3" t="s">
        <v>6831</v>
      </c>
    </row>
    <row r="5153">
      <c r="A5153" s="3" t="s">
        <v>6832</v>
      </c>
    </row>
    <row r="5154">
      <c r="A5154" s="3" t="s">
        <v>6833</v>
      </c>
    </row>
    <row r="5155">
      <c r="A5155" s="3" t="s">
        <v>6834</v>
      </c>
    </row>
    <row r="5156">
      <c r="A5156" s="3" t="s">
        <v>6835</v>
      </c>
    </row>
    <row r="5157">
      <c r="A5157" s="3" t="s">
        <v>6836</v>
      </c>
    </row>
    <row r="5158">
      <c r="A5158" s="3" t="s">
        <v>1602</v>
      </c>
    </row>
    <row r="5159">
      <c r="A5159" s="3" t="s">
        <v>6837</v>
      </c>
    </row>
    <row r="5160">
      <c r="A5160" s="3" t="s">
        <v>6838</v>
      </c>
    </row>
    <row r="5161">
      <c r="A5161" s="3" t="s">
        <v>6839</v>
      </c>
    </row>
    <row r="5162">
      <c r="A5162" s="3" t="s">
        <v>6840</v>
      </c>
    </row>
    <row r="5163">
      <c r="A5163" s="3" t="s">
        <v>6841</v>
      </c>
    </row>
    <row r="5164">
      <c r="A5164" s="3" t="s">
        <v>6842</v>
      </c>
    </row>
    <row r="5165">
      <c r="A5165" s="3" t="s">
        <v>6843</v>
      </c>
    </row>
    <row r="5166">
      <c r="A5166" s="3" t="s">
        <v>6844</v>
      </c>
    </row>
    <row r="5167">
      <c r="A5167" s="3" t="s">
        <v>6845</v>
      </c>
    </row>
    <row r="5168">
      <c r="A5168" s="3" t="s">
        <v>6846</v>
      </c>
    </row>
    <row r="5169">
      <c r="A5169" s="3" t="s">
        <v>603</v>
      </c>
    </row>
    <row r="5170">
      <c r="A5170" s="3" t="s">
        <v>6847</v>
      </c>
    </row>
    <row r="5171">
      <c r="A5171" s="3" t="s">
        <v>6848</v>
      </c>
    </row>
    <row r="5172">
      <c r="A5172" s="3" t="s">
        <v>1421</v>
      </c>
    </row>
    <row r="5173">
      <c r="A5173" s="3" t="s">
        <v>6849</v>
      </c>
    </row>
    <row r="5174">
      <c r="A5174" s="3" t="s">
        <v>6850</v>
      </c>
    </row>
    <row r="5175">
      <c r="A5175" s="3" t="s">
        <v>6851</v>
      </c>
    </row>
    <row r="5176">
      <c r="A5176" s="3" t="s">
        <v>6852</v>
      </c>
    </row>
    <row r="5177">
      <c r="A5177" s="3" t="s">
        <v>6853</v>
      </c>
    </row>
    <row r="5178">
      <c r="A5178" s="3" t="s">
        <v>6854</v>
      </c>
    </row>
    <row r="5179">
      <c r="A5179" s="3" t="s">
        <v>6855</v>
      </c>
    </row>
    <row r="5180">
      <c r="A5180" s="3" t="s">
        <v>6856</v>
      </c>
    </row>
    <row r="5181">
      <c r="A5181" s="3" t="s">
        <v>6857</v>
      </c>
    </row>
    <row r="5182">
      <c r="A5182" s="3" t="s">
        <v>6858</v>
      </c>
    </row>
    <row r="5183">
      <c r="A5183" s="3" t="s">
        <v>6859</v>
      </c>
    </row>
    <row r="5184">
      <c r="A5184" s="3" t="s">
        <v>6860</v>
      </c>
    </row>
    <row r="5185">
      <c r="A5185" s="3" t="s">
        <v>6861</v>
      </c>
    </row>
    <row r="5186">
      <c r="A5186" s="3" t="s">
        <v>6862</v>
      </c>
    </row>
    <row r="5187">
      <c r="A5187" s="3" t="s">
        <v>6863</v>
      </c>
    </row>
    <row r="5188">
      <c r="A5188" s="3" t="s">
        <v>6864</v>
      </c>
    </row>
    <row r="5189">
      <c r="A5189" s="3" t="s">
        <v>6865</v>
      </c>
    </row>
    <row r="5190">
      <c r="A5190" s="3" t="s">
        <v>6866</v>
      </c>
    </row>
    <row r="5191">
      <c r="A5191" s="3" t="s">
        <v>6867</v>
      </c>
    </row>
    <row r="5192">
      <c r="A5192" s="3" t="s">
        <v>1527</v>
      </c>
    </row>
    <row r="5193">
      <c r="A5193" s="3" t="s">
        <v>6868</v>
      </c>
    </row>
    <row r="5194">
      <c r="A5194" s="3" t="s">
        <v>6869</v>
      </c>
    </row>
    <row r="5195">
      <c r="A5195" s="3" t="s">
        <v>6870</v>
      </c>
    </row>
    <row r="5196">
      <c r="A5196" s="3" t="s">
        <v>6871</v>
      </c>
    </row>
    <row r="5197">
      <c r="A5197" s="3" t="s">
        <v>6872</v>
      </c>
    </row>
    <row r="5198">
      <c r="A5198" s="3" t="s">
        <v>6873</v>
      </c>
    </row>
    <row r="5199">
      <c r="A5199" s="3" t="s">
        <v>6874</v>
      </c>
    </row>
    <row r="5200">
      <c r="A5200" s="3" t="s">
        <v>609</v>
      </c>
    </row>
    <row r="5201">
      <c r="A5201" s="3" t="s">
        <v>6875</v>
      </c>
    </row>
    <row r="5202">
      <c r="A5202" s="3" t="s">
        <v>6876</v>
      </c>
    </row>
    <row r="5203">
      <c r="A5203" s="3" t="s">
        <v>6877</v>
      </c>
    </row>
    <row r="5204">
      <c r="A5204" s="3" t="s">
        <v>6878</v>
      </c>
    </row>
    <row r="5205">
      <c r="A5205" s="3" t="s">
        <v>6879</v>
      </c>
    </row>
    <row r="5206">
      <c r="A5206" s="3" t="s">
        <v>6880</v>
      </c>
    </row>
    <row r="5207">
      <c r="A5207" s="3" t="s">
        <v>6881</v>
      </c>
    </row>
    <row r="5208">
      <c r="A5208" s="3" t="s">
        <v>6882</v>
      </c>
    </row>
    <row r="5209">
      <c r="A5209" s="3" t="s">
        <v>6883</v>
      </c>
    </row>
    <row r="5210">
      <c r="A5210" s="3" t="s">
        <v>6884</v>
      </c>
    </row>
    <row r="5211">
      <c r="A5211" s="3" t="s">
        <v>6885</v>
      </c>
    </row>
    <row r="5212">
      <c r="A5212" s="3" t="s">
        <v>6886</v>
      </c>
    </row>
    <row r="5213">
      <c r="A5213" s="3" t="s">
        <v>6887</v>
      </c>
    </row>
    <row r="5214">
      <c r="A5214" s="3" t="s">
        <v>6888</v>
      </c>
    </row>
    <row r="5215">
      <c r="A5215" s="3" t="s">
        <v>6889</v>
      </c>
    </row>
    <row r="5216">
      <c r="A5216" s="3" t="s">
        <v>6890</v>
      </c>
    </row>
    <row r="5217">
      <c r="A5217" s="3" t="s">
        <v>6891</v>
      </c>
    </row>
    <row r="5218">
      <c r="A5218" s="3" t="s">
        <v>6892</v>
      </c>
    </row>
    <row r="5219">
      <c r="A5219" s="3" t="s">
        <v>1258</v>
      </c>
    </row>
    <row r="5220">
      <c r="A5220" s="3" t="s">
        <v>6893</v>
      </c>
    </row>
    <row r="5221">
      <c r="A5221" s="3" t="s">
        <v>6894</v>
      </c>
    </row>
    <row r="5222">
      <c r="A5222" s="3" t="s">
        <v>6895</v>
      </c>
    </row>
    <row r="5223">
      <c r="A5223" s="3" t="s">
        <v>6896</v>
      </c>
    </row>
    <row r="5224">
      <c r="A5224" s="3" t="s">
        <v>6897</v>
      </c>
    </row>
    <row r="5225">
      <c r="A5225" s="3" t="s">
        <v>6898</v>
      </c>
    </row>
    <row r="5226">
      <c r="A5226" s="3" t="s">
        <v>6899</v>
      </c>
    </row>
    <row r="5227">
      <c r="A5227" s="3" t="s">
        <v>6900</v>
      </c>
    </row>
    <row r="5228">
      <c r="A5228" s="3" t="s">
        <v>6901</v>
      </c>
    </row>
    <row r="5229">
      <c r="A5229" s="3" t="s">
        <v>6902</v>
      </c>
    </row>
    <row r="5230">
      <c r="A5230" s="3" t="s">
        <v>6903</v>
      </c>
    </row>
    <row r="5231">
      <c r="A5231" s="3" t="s">
        <v>6904</v>
      </c>
    </row>
    <row r="5232">
      <c r="A5232" s="3" t="s">
        <v>6905</v>
      </c>
    </row>
    <row r="5233">
      <c r="A5233" s="3" t="s">
        <v>6906</v>
      </c>
    </row>
    <row r="5234">
      <c r="A5234" s="3" t="s">
        <v>6907</v>
      </c>
    </row>
    <row r="5235">
      <c r="A5235" s="3" t="s">
        <v>6908</v>
      </c>
    </row>
    <row r="5236">
      <c r="A5236" s="3" t="s">
        <v>6909</v>
      </c>
    </row>
    <row r="5237">
      <c r="A5237" s="3" t="s">
        <v>6910</v>
      </c>
    </row>
    <row r="5238">
      <c r="A5238" s="3" t="s">
        <v>6911</v>
      </c>
    </row>
    <row r="5239">
      <c r="A5239" s="3" t="s">
        <v>6912</v>
      </c>
    </row>
    <row r="5240">
      <c r="A5240" s="3" t="s">
        <v>6913</v>
      </c>
    </row>
    <row r="5241">
      <c r="A5241" s="3" t="s">
        <v>6914</v>
      </c>
    </row>
    <row r="5242">
      <c r="A5242" s="3" t="s">
        <v>6915</v>
      </c>
    </row>
    <row r="5243">
      <c r="A5243" s="3" t="s">
        <v>6916</v>
      </c>
    </row>
    <row r="5244">
      <c r="A5244" s="3" t="s">
        <v>6917</v>
      </c>
    </row>
    <row r="5245">
      <c r="A5245" s="3" t="s">
        <v>6918</v>
      </c>
    </row>
    <row r="5246">
      <c r="A5246" s="3" t="s">
        <v>6919</v>
      </c>
    </row>
    <row r="5247">
      <c r="A5247" s="3" t="s">
        <v>6920</v>
      </c>
    </row>
    <row r="5248">
      <c r="A5248" s="3" t="s">
        <v>6921</v>
      </c>
    </row>
    <row r="5249">
      <c r="A5249" s="3" t="s">
        <v>6922</v>
      </c>
    </row>
    <row r="5250">
      <c r="A5250" s="3" t="s">
        <v>996</v>
      </c>
    </row>
    <row r="5251">
      <c r="A5251" s="3" t="s">
        <v>6923</v>
      </c>
    </row>
    <row r="5252">
      <c r="A5252" s="3" t="s">
        <v>6924</v>
      </c>
    </row>
    <row r="5253">
      <c r="A5253" s="3" t="s">
        <v>6925</v>
      </c>
    </row>
    <row r="5254">
      <c r="A5254" s="3" t="s">
        <v>6926</v>
      </c>
    </row>
    <row r="5255">
      <c r="A5255" s="3" t="s">
        <v>6927</v>
      </c>
    </row>
    <row r="5256">
      <c r="A5256" s="3" t="s">
        <v>6928</v>
      </c>
    </row>
    <row r="5257">
      <c r="A5257" s="3" t="s">
        <v>6929</v>
      </c>
    </row>
    <row r="5258">
      <c r="A5258" s="3" t="s">
        <v>6930</v>
      </c>
    </row>
    <row r="5259">
      <c r="A5259" s="3" t="s">
        <v>6931</v>
      </c>
    </row>
    <row r="5260">
      <c r="A5260" s="3" t="s">
        <v>6932</v>
      </c>
    </row>
    <row r="5261">
      <c r="A5261" s="3" t="s">
        <v>6933</v>
      </c>
    </row>
    <row r="5262">
      <c r="A5262" s="3" t="s">
        <v>6934</v>
      </c>
    </row>
    <row r="5263">
      <c r="A5263" s="3" t="s">
        <v>6935</v>
      </c>
    </row>
    <row r="5264">
      <c r="A5264" s="3" t="s">
        <v>6936</v>
      </c>
    </row>
    <row r="5265">
      <c r="A5265" s="3" t="s">
        <v>6937</v>
      </c>
    </row>
    <row r="5266">
      <c r="A5266" s="3" t="s">
        <v>6938</v>
      </c>
    </row>
    <row r="5267">
      <c r="A5267" s="3" t="s">
        <v>6939</v>
      </c>
    </row>
    <row r="5268">
      <c r="A5268" s="3" t="s">
        <v>6940</v>
      </c>
    </row>
    <row r="5269">
      <c r="A5269" s="3" t="s">
        <v>6941</v>
      </c>
    </row>
    <row r="5270">
      <c r="A5270" s="3" t="s">
        <v>6942</v>
      </c>
    </row>
    <row r="5271">
      <c r="A5271" s="3" t="s">
        <v>6943</v>
      </c>
    </row>
    <row r="5272">
      <c r="A5272" s="3" t="s">
        <v>171</v>
      </c>
    </row>
    <row r="5273">
      <c r="A5273" s="3" t="s">
        <v>6944</v>
      </c>
    </row>
    <row r="5274">
      <c r="A5274" s="3" t="s">
        <v>283</v>
      </c>
    </row>
    <row r="5275">
      <c r="A5275" s="3" t="s">
        <v>6945</v>
      </c>
    </row>
    <row r="5276">
      <c r="A5276" s="3" t="s">
        <v>6946</v>
      </c>
    </row>
    <row r="5277">
      <c r="A5277" s="3" t="s">
        <v>6947</v>
      </c>
    </row>
    <row r="5278">
      <c r="A5278" s="3" t="s">
        <v>6948</v>
      </c>
    </row>
    <row r="5279">
      <c r="A5279" s="3" t="s">
        <v>6949</v>
      </c>
    </row>
    <row r="5280">
      <c r="A5280" s="3" t="s">
        <v>6950</v>
      </c>
    </row>
    <row r="5281">
      <c r="A5281" s="3" t="s">
        <v>6951</v>
      </c>
    </row>
    <row r="5282">
      <c r="A5282" s="3" t="s">
        <v>6952</v>
      </c>
    </row>
    <row r="5283">
      <c r="A5283" s="3" t="s">
        <v>6953</v>
      </c>
    </row>
    <row r="5284">
      <c r="A5284" s="3" t="s">
        <v>6954</v>
      </c>
    </row>
    <row r="5285">
      <c r="A5285" s="3" t="s">
        <v>6955</v>
      </c>
    </row>
    <row r="5286">
      <c r="A5286" s="3" t="s">
        <v>1517</v>
      </c>
    </row>
    <row r="5287">
      <c r="A5287" s="3" t="s">
        <v>1212</v>
      </c>
    </row>
    <row r="5288">
      <c r="A5288" s="3" t="s">
        <v>6956</v>
      </c>
    </row>
    <row r="5289">
      <c r="A5289" s="3" t="s">
        <v>6957</v>
      </c>
    </row>
    <row r="5290">
      <c r="A5290" s="3" t="s">
        <v>6958</v>
      </c>
    </row>
    <row r="5291">
      <c r="A5291" s="3" t="s">
        <v>6959</v>
      </c>
    </row>
    <row r="5292">
      <c r="A5292" s="3" t="s">
        <v>6960</v>
      </c>
    </row>
    <row r="5293">
      <c r="A5293" s="3" t="s">
        <v>6961</v>
      </c>
    </row>
    <row r="5294">
      <c r="A5294" s="3" t="s">
        <v>6962</v>
      </c>
    </row>
    <row r="5295">
      <c r="A5295" s="3" t="s">
        <v>353</v>
      </c>
    </row>
    <row r="5296">
      <c r="A5296" s="3" t="s">
        <v>6963</v>
      </c>
    </row>
    <row r="5297">
      <c r="A5297" s="3" t="s">
        <v>6964</v>
      </c>
    </row>
    <row r="5298">
      <c r="A5298" s="3" t="s">
        <v>6965</v>
      </c>
    </row>
    <row r="5299">
      <c r="A5299" s="3" t="s">
        <v>6966</v>
      </c>
    </row>
    <row r="5300">
      <c r="A5300" s="3" t="s">
        <v>6967</v>
      </c>
    </row>
    <row r="5301">
      <c r="A5301" s="3" t="s">
        <v>6968</v>
      </c>
    </row>
    <row r="5302">
      <c r="A5302" s="3" t="s">
        <v>6969</v>
      </c>
    </row>
    <row r="5303">
      <c r="A5303" s="3" t="s">
        <v>6970</v>
      </c>
    </row>
    <row r="5304">
      <c r="A5304" s="3" t="s">
        <v>1715</v>
      </c>
    </row>
    <row r="5305">
      <c r="A5305" s="3" t="s">
        <v>6971</v>
      </c>
    </row>
    <row r="5306">
      <c r="A5306" s="3" t="s">
        <v>6972</v>
      </c>
    </row>
    <row r="5307">
      <c r="A5307" s="3" t="s">
        <v>6973</v>
      </c>
    </row>
    <row r="5308">
      <c r="A5308" s="3" t="s">
        <v>6974</v>
      </c>
    </row>
    <row r="5309">
      <c r="A5309" s="3" t="s">
        <v>6975</v>
      </c>
    </row>
    <row r="5310">
      <c r="A5310" s="3" t="s">
        <v>6976</v>
      </c>
    </row>
    <row r="5311">
      <c r="A5311" s="3" t="s">
        <v>1405</v>
      </c>
    </row>
    <row r="5312">
      <c r="A5312" s="3" t="s">
        <v>6977</v>
      </c>
    </row>
    <row r="5313">
      <c r="A5313" s="3" t="s">
        <v>6978</v>
      </c>
    </row>
    <row r="5314">
      <c r="A5314" s="3" t="s">
        <v>6979</v>
      </c>
    </row>
    <row r="5315">
      <c r="A5315" s="3" t="s">
        <v>6980</v>
      </c>
    </row>
    <row r="5316">
      <c r="A5316" s="3" t="s">
        <v>6981</v>
      </c>
    </row>
    <row r="5317">
      <c r="A5317" s="3" t="s">
        <v>6982</v>
      </c>
    </row>
    <row r="5318">
      <c r="A5318" s="3" t="s">
        <v>6983</v>
      </c>
    </row>
    <row r="5319">
      <c r="A5319" s="3" t="s">
        <v>6984</v>
      </c>
    </row>
    <row r="5320">
      <c r="A5320" s="3" t="s">
        <v>6985</v>
      </c>
    </row>
    <row r="5321">
      <c r="A5321" s="3" t="s">
        <v>6986</v>
      </c>
    </row>
    <row r="5322">
      <c r="A5322" s="3" t="s">
        <v>6987</v>
      </c>
    </row>
    <row r="5323">
      <c r="A5323" s="3" t="s">
        <v>6988</v>
      </c>
    </row>
    <row r="5324">
      <c r="A5324" s="3" t="s">
        <v>6989</v>
      </c>
    </row>
    <row r="5325">
      <c r="A5325" s="3" t="s">
        <v>6990</v>
      </c>
    </row>
    <row r="5326">
      <c r="A5326" s="3" t="s">
        <v>6991</v>
      </c>
    </row>
    <row r="5327">
      <c r="A5327" s="3" t="s">
        <v>6992</v>
      </c>
    </row>
    <row r="5328">
      <c r="A5328" s="3" t="s">
        <v>6993</v>
      </c>
    </row>
    <row r="5329">
      <c r="A5329" s="3" t="s">
        <v>6994</v>
      </c>
    </row>
    <row r="5330">
      <c r="A5330" s="3" t="s">
        <v>6995</v>
      </c>
    </row>
    <row r="5331">
      <c r="A5331" s="3" t="s">
        <v>6996</v>
      </c>
    </row>
    <row r="5332">
      <c r="A5332" s="3" t="s">
        <v>6997</v>
      </c>
    </row>
    <row r="5333">
      <c r="A5333" s="3" t="s">
        <v>6998</v>
      </c>
    </row>
    <row r="5334">
      <c r="A5334" s="3" t="s">
        <v>6999</v>
      </c>
    </row>
    <row r="5335">
      <c r="A5335" s="3" t="s">
        <v>7000</v>
      </c>
    </row>
    <row r="5336">
      <c r="A5336" s="3" t="s">
        <v>7001</v>
      </c>
    </row>
    <row r="5337">
      <c r="A5337" s="3" t="s">
        <v>7002</v>
      </c>
    </row>
    <row r="5338">
      <c r="A5338" s="3" t="s">
        <v>7003</v>
      </c>
    </row>
    <row r="5339">
      <c r="A5339" s="3" t="s">
        <v>7004</v>
      </c>
    </row>
    <row r="5340">
      <c r="A5340" s="3" t="s">
        <v>7005</v>
      </c>
    </row>
    <row r="5341">
      <c r="A5341" s="3" t="s">
        <v>7006</v>
      </c>
    </row>
    <row r="5342">
      <c r="A5342" s="3" t="s">
        <v>7007</v>
      </c>
    </row>
    <row r="5343">
      <c r="A5343" s="3" t="s">
        <v>7008</v>
      </c>
    </row>
    <row r="5344">
      <c r="A5344" s="3" t="s">
        <v>7009</v>
      </c>
    </row>
    <row r="5345">
      <c r="A5345" s="3" t="s">
        <v>7010</v>
      </c>
    </row>
    <row r="5346">
      <c r="A5346" s="3" t="s">
        <v>7011</v>
      </c>
    </row>
    <row r="5347">
      <c r="A5347" s="3" t="s">
        <v>7012</v>
      </c>
    </row>
    <row r="5348">
      <c r="A5348" s="3" t="s">
        <v>7013</v>
      </c>
    </row>
    <row r="5349">
      <c r="A5349" s="3" t="s">
        <v>273</v>
      </c>
    </row>
    <row r="5350">
      <c r="A5350" s="3" t="s">
        <v>7014</v>
      </c>
    </row>
    <row r="5351">
      <c r="A5351" s="3" t="s">
        <v>7015</v>
      </c>
    </row>
    <row r="5352">
      <c r="A5352" s="3" t="s">
        <v>7016</v>
      </c>
    </row>
    <row r="5353">
      <c r="A5353" s="3" t="s">
        <v>108</v>
      </c>
    </row>
    <row r="5354">
      <c r="A5354" s="3" t="s">
        <v>7017</v>
      </c>
    </row>
    <row r="5355">
      <c r="A5355" s="3" t="s">
        <v>7018</v>
      </c>
    </row>
    <row r="5356">
      <c r="A5356" s="3" t="s">
        <v>7019</v>
      </c>
    </row>
    <row r="5357">
      <c r="A5357" s="3" t="s">
        <v>7020</v>
      </c>
    </row>
    <row r="5358">
      <c r="A5358" s="3" t="s">
        <v>7021</v>
      </c>
    </row>
    <row r="5359">
      <c r="A5359" s="3" t="s">
        <v>7022</v>
      </c>
    </row>
    <row r="5360">
      <c r="A5360" s="3" t="s">
        <v>7023</v>
      </c>
    </row>
    <row r="5361">
      <c r="A5361" s="3" t="s">
        <v>7024</v>
      </c>
    </row>
    <row r="5362">
      <c r="A5362" s="3" t="s">
        <v>7025</v>
      </c>
    </row>
    <row r="5363">
      <c r="A5363" s="3" t="s">
        <v>7026</v>
      </c>
    </row>
    <row r="5364">
      <c r="A5364" s="3" t="s">
        <v>7027</v>
      </c>
    </row>
    <row r="5365">
      <c r="A5365" s="3" t="s">
        <v>7028</v>
      </c>
    </row>
    <row r="5366">
      <c r="A5366" s="3" t="s">
        <v>7029</v>
      </c>
    </row>
    <row r="5367">
      <c r="A5367" s="3" t="s">
        <v>7030</v>
      </c>
    </row>
    <row r="5368">
      <c r="A5368" s="3" t="s">
        <v>7031</v>
      </c>
    </row>
    <row r="5369">
      <c r="A5369" s="3" t="s">
        <v>7032</v>
      </c>
    </row>
    <row r="5370">
      <c r="A5370" s="3" t="s">
        <v>7033</v>
      </c>
    </row>
    <row r="5371">
      <c r="A5371" s="3" t="s">
        <v>7034</v>
      </c>
    </row>
    <row r="5372">
      <c r="A5372" s="3" t="s">
        <v>7035</v>
      </c>
    </row>
    <row r="5373">
      <c r="A5373" s="3" t="s">
        <v>7036</v>
      </c>
    </row>
    <row r="5374">
      <c r="A5374" s="3" t="s">
        <v>7037</v>
      </c>
    </row>
    <row r="5375">
      <c r="A5375" s="3" t="s">
        <v>7038</v>
      </c>
    </row>
    <row r="5376">
      <c r="A5376" s="3" t="s">
        <v>7039</v>
      </c>
    </row>
    <row r="5377">
      <c r="A5377" s="3" t="s">
        <v>7040</v>
      </c>
    </row>
    <row r="5378">
      <c r="A5378" s="3" t="s">
        <v>7041</v>
      </c>
    </row>
    <row r="5379">
      <c r="A5379" s="3" t="s">
        <v>7042</v>
      </c>
    </row>
    <row r="5380">
      <c r="A5380" s="3" t="s">
        <v>7043</v>
      </c>
    </row>
    <row r="5381">
      <c r="A5381" s="3" t="s">
        <v>7044</v>
      </c>
    </row>
    <row r="5382">
      <c r="A5382" s="3" t="s">
        <v>7045</v>
      </c>
    </row>
    <row r="5383">
      <c r="A5383" s="3" t="s">
        <v>7046</v>
      </c>
    </row>
    <row r="5384">
      <c r="A5384" s="3" t="s">
        <v>7047</v>
      </c>
    </row>
    <row r="5385">
      <c r="A5385" s="3" t="s">
        <v>7048</v>
      </c>
    </row>
    <row r="5386">
      <c r="A5386" s="3" t="s">
        <v>7049</v>
      </c>
    </row>
    <row r="5387">
      <c r="A5387" s="3" t="s">
        <v>7050</v>
      </c>
    </row>
    <row r="5388">
      <c r="A5388" s="3" t="s">
        <v>7051</v>
      </c>
    </row>
    <row r="5389">
      <c r="A5389" s="3" t="s">
        <v>547</v>
      </c>
    </row>
    <row r="5390">
      <c r="A5390" s="3" t="s">
        <v>7052</v>
      </c>
    </row>
    <row r="5391">
      <c r="A5391" s="3" t="s">
        <v>7053</v>
      </c>
    </row>
    <row r="5392">
      <c r="A5392" s="3" t="s">
        <v>7054</v>
      </c>
    </row>
    <row r="5393">
      <c r="A5393" s="3" t="s">
        <v>7055</v>
      </c>
    </row>
    <row r="5394">
      <c r="A5394" s="3" t="s">
        <v>7056</v>
      </c>
    </row>
    <row r="5395">
      <c r="A5395" s="3" t="s">
        <v>7057</v>
      </c>
    </row>
    <row r="5396">
      <c r="A5396" s="3" t="s">
        <v>7058</v>
      </c>
    </row>
    <row r="5397">
      <c r="A5397" s="3" t="s">
        <v>624</v>
      </c>
    </row>
    <row r="5398">
      <c r="A5398" s="3" t="s">
        <v>7059</v>
      </c>
    </row>
    <row r="5399">
      <c r="A5399" s="3" t="s">
        <v>7060</v>
      </c>
    </row>
    <row r="5400">
      <c r="A5400" s="3" t="s">
        <v>7061</v>
      </c>
    </row>
    <row r="5401">
      <c r="A5401" s="3" t="s">
        <v>7062</v>
      </c>
    </row>
    <row r="5402">
      <c r="A5402" s="3" t="s">
        <v>7063</v>
      </c>
    </row>
    <row r="5403">
      <c r="A5403" s="3" t="s">
        <v>7064</v>
      </c>
    </row>
    <row r="5404">
      <c r="A5404" s="3" t="s">
        <v>7065</v>
      </c>
    </row>
    <row r="5405">
      <c r="A5405" s="3" t="s">
        <v>7066</v>
      </c>
    </row>
    <row r="5406">
      <c r="A5406" s="3" t="s">
        <v>7067</v>
      </c>
    </row>
    <row r="5407">
      <c r="A5407" s="3" t="s">
        <v>7068</v>
      </c>
    </row>
    <row r="5408">
      <c r="A5408" s="3" t="s">
        <v>7069</v>
      </c>
    </row>
    <row r="5409">
      <c r="A5409" s="3" t="s">
        <v>7070</v>
      </c>
    </row>
    <row r="5410">
      <c r="A5410" s="3" t="s">
        <v>7071</v>
      </c>
    </row>
    <row r="5411">
      <c r="A5411" s="3" t="s">
        <v>7072</v>
      </c>
    </row>
    <row r="5412">
      <c r="A5412" s="3" t="s">
        <v>7073</v>
      </c>
    </row>
    <row r="5413">
      <c r="A5413" s="3" t="s">
        <v>7074</v>
      </c>
    </row>
    <row r="5414">
      <c r="A5414" s="3" t="s">
        <v>7075</v>
      </c>
    </row>
    <row r="5415">
      <c r="A5415" s="3" t="s">
        <v>7076</v>
      </c>
    </row>
    <row r="5416">
      <c r="A5416" s="3" t="s">
        <v>7077</v>
      </c>
    </row>
    <row r="5417">
      <c r="A5417" s="3" t="s">
        <v>7078</v>
      </c>
    </row>
    <row r="5418">
      <c r="A5418" s="3" t="s">
        <v>7079</v>
      </c>
    </row>
    <row r="5419">
      <c r="A5419" s="3" t="s">
        <v>7080</v>
      </c>
    </row>
    <row r="5420">
      <c r="A5420" s="3" t="s">
        <v>7081</v>
      </c>
    </row>
    <row r="5421">
      <c r="A5421" s="3" t="s">
        <v>7082</v>
      </c>
    </row>
    <row r="5422">
      <c r="A5422" s="3" t="s">
        <v>7083</v>
      </c>
    </row>
    <row r="5423">
      <c r="A5423" s="3" t="s">
        <v>7084</v>
      </c>
    </row>
    <row r="5424">
      <c r="A5424" s="3" t="s">
        <v>7085</v>
      </c>
    </row>
    <row r="5425">
      <c r="A5425" s="3" t="s">
        <v>7086</v>
      </c>
    </row>
    <row r="5426">
      <c r="A5426" s="3" t="s">
        <v>7087</v>
      </c>
    </row>
    <row r="5427">
      <c r="A5427" s="3" t="s">
        <v>7088</v>
      </c>
    </row>
    <row r="5428">
      <c r="A5428" s="3" t="s">
        <v>7089</v>
      </c>
    </row>
    <row r="5429">
      <c r="A5429" s="3" t="s">
        <v>7090</v>
      </c>
    </row>
    <row r="5430">
      <c r="A5430" s="3" t="s">
        <v>7091</v>
      </c>
    </row>
    <row r="5431">
      <c r="A5431" s="3" t="s">
        <v>7092</v>
      </c>
    </row>
    <row r="5432">
      <c r="A5432" s="3" t="s">
        <v>7093</v>
      </c>
    </row>
    <row r="5433">
      <c r="A5433" s="3" t="s">
        <v>198</v>
      </c>
    </row>
    <row r="5434">
      <c r="A5434" s="3" t="s">
        <v>7094</v>
      </c>
    </row>
    <row r="5435">
      <c r="A5435" s="3" t="s">
        <v>7095</v>
      </c>
    </row>
    <row r="5436">
      <c r="A5436" s="3" t="s">
        <v>7096</v>
      </c>
    </row>
    <row r="5437">
      <c r="A5437" s="3" t="s">
        <v>7097</v>
      </c>
    </row>
    <row r="5438">
      <c r="A5438" s="3" t="s">
        <v>7098</v>
      </c>
    </row>
    <row r="5439">
      <c r="A5439" s="3" t="s">
        <v>7099</v>
      </c>
    </row>
    <row r="5440">
      <c r="A5440" s="3" t="s">
        <v>7100</v>
      </c>
    </row>
    <row r="5441">
      <c r="A5441" s="3" t="s">
        <v>7101</v>
      </c>
    </row>
    <row r="5442">
      <c r="A5442" s="3" t="s">
        <v>637</v>
      </c>
    </row>
    <row r="5443">
      <c r="A5443" s="3" t="s">
        <v>7102</v>
      </c>
    </row>
    <row r="5444">
      <c r="A5444" s="3" t="s">
        <v>7103</v>
      </c>
    </row>
    <row r="5445">
      <c r="A5445" s="3" t="s">
        <v>7104</v>
      </c>
    </row>
    <row r="5446">
      <c r="A5446" s="3" t="s">
        <v>7105</v>
      </c>
    </row>
    <row r="5447">
      <c r="A5447" s="3" t="s">
        <v>7106</v>
      </c>
    </row>
    <row r="5448">
      <c r="A5448" s="3" t="s">
        <v>204</v>
      </c>
    </row>
    <row r="5449">
      <c r="A5449" s="3" t="s">
        <v>7107</v>
      </c>
    </row>
    <row r="5450">
      <c r="A5450" s="3" t="s">
        <v>7108</v>
      </c>
    </row>
    <row r="5451">
      <c r="A5451" s="3" t="s">
        <v>7109</v>
      </c>
    </row>
    <row r="5452">
      <c r="A5452" s="3" t="s">
        <v>382</v>
      </c>
    </row>
    <row r="5453">
      <c r="A5453" s="3" t="s">
        <v>7110</v>
      </c>
    </row>
    <row r="5454">
      <c r="A5454" s="3" t="s">
        <v>7111</v>
      </c>
    </row>
    <row r="5455">
      <c r="A5455" s="3" t="s">
        <v>7112</v>
      </c>
    </row>
    <row r="5456">
      <c r="A5456" s="3" t="s">
        <v>7113</v>
      </c>
    </row>
    <row r="5457">
      <c r="A5457" s="3" t="s">
        <v>7114</v>
      </c>
    </row>
    <row r="5458">
      <c r="A5458" s="3" t="s">
        <v>7115</v>
      </c>
    </row>
    <row r="5459">
      <c r="A5459" s="3" t="s">
        <v>7116</v>
      </c>
    </row>
    <row r="5460">
      <c r="A5460" s="3" t="s">
        <v>7117</v>
      </c>
    </row>
    <row r="5461">
      <c r="A5461" s="3" t="s">
        <v>7118</v>
      </c>
    </row>
    <row r="5462">
      <c r="A5462" s="3" t="s">
        <v>7119</v>
      </c>
    </row>
    <row r="5463">
      <c r="A5463" s="3" t="s">
        <v>7120</v>
      </c>
    </row>
    <row r="5464">
      <c r="A5464" s="3" t="s">
        <v>7121</v>
      </c>
    </row>
    <row r="5465">
      <c r="A5465" s="3" t="s">
        <v>7122</v>
      </c>
    </row>
    <row r="5466">
      <c r="A5466" s="3" t="s">
        <v>65</v>
      </c>
    </row>
    <row r="5467">
      <c r="A5467" s="3" t="s">
        <v>7123</v>
      </c>
    </row>
    <row r="5468">
      <c r="A5468" s="3" t="s">
        <v>7124</v>
      </c>
    </row>
    <row r="5469">
      <c r="A5469" s="3" t="s">
        <v>7125</v>
      </c>
    </row>
    <row r="5470">
      <c r="A5470" s="3" t="s">
        <v>7126</v>
      </c>
    </row>
    <row r="5471">
      <c r="A5471" s="3" t="s">
        <v>7127</v>
      </c>
    </row>
    <row r="5472">
      <c r="A5472" s="3" t="s">
        <v>7128</v>
      </c>
    </row>
    <row r="5473">
      <c r="A5473" s="3" t="s">
        <v>7129</v>
      </c>
    </row>
    <row r="5474">
      <c r="A5474" s="3" t="s">
        <v>725</v>
      </c>
    </row>
    <row r="5475">
      <c r="A5475" s="3" t="s">
        <v>7130</v>
      </c>
    </row>
    <row r="5476">
      <c r="A5476" s="3" t="s">
        <v>7131</v>
      </c>
    </row>
    <row r="5477">
      <c r="A5477" s="3" t="s">
        <v>7132</v>
      </c>
    </row>
    <row r="5478">
      <c r="A5478" s="3" t="s">
        <v>7133</v>
      </c>
    </row>
    <row r="5479">
      <c r="A5479" s="3" t="s">
        <v>7134</v>
      </c>
    </row>
    <row r="5480">
      <c r="A5480" s="3" t="s">
        <v>7135</v>
      </c>
    </row>
    <row r="5481">
      <c r="A5481" s="3" t="s">
        <v>7136</v>
      </c>
    </row>
    <row r="5482">
      <c r="A5482" s="3" t="s">
        <v>7137</v>
      </c>
    </row>
    <row r="5483">
      <c r="A5483" s="3" t="s">
        <v>7138</v>
      </c>
    </row>
    <row r="5484">
      <c r="A5484" s="3" t="s">
        <v>7139</v>
      </c>
    </row>
    <row r="5485">
      <c r="A5485" s="3" t="s">
        <v>7140</v>
      </c>
    </row>
    <row r="5486">
      <c r="A5486" s="3" t="s">
        <v>7141</v>
      </c>
    </row>
    <row r="5487">
      <c r="A5487" s="3" t="s">
        <v>7142</v>
      </c>
    </row>
    <row r="5488">
      <c r="A5488" s="3" t="s">
        <v>7143</v>
      </c>
    </row>
    <row r="5489">
      <c r="A5489" s="3" t="s">
        <v>7144</v>
      </c>
    </row>
    <row r="5490">
      <c r="A5490" s="3" t="s">
        <v>7145</v>
      </c>
    </row>
    <row r="5491">
      <c r="A5491" s="3" t="s">
        <v>7146</v>
      </c>
    </row>
    <row r="5492">
      <c r="A5492" s="3" t="s">
        <v>704</v>
      </c>
    </row>
    <row r="5493">
      <c r="A5493" s="3" t="s">
        <v>7147</v>
      </c>
    </row>
    <row r="5494">
      <c r="A5494" s="3" t="s">
        <v>7148</v>
      </c>
    </row>
    <row r="5495">
      <c r="A5495" s="3" t="s">
        <v>7149</v>
      </c>
    </row>
    <row r="5496">
      <c r="A5496" s="3" t="s">
        <v>7150</v>
      </c>
    </row>
    <row r="5497">
      <c r="A5497" s="3" t="s">
        <v>7151</v>
      </c>
    </row>
    <row r="5498">
      <c r="A5498" s="3" t="s">
        <v>7152</v>
      </c>
    </row>
    <row r="5499">
      <c r="A5499" s="3" t="s">
        <v>7153</v>
      </c>
    </row>
    <row r="5500">
      <c r="A5500" s="3" t="s">
        <v>7154</v>
      </c>
    </row>
    <row r="5501">
      <c r="A5501" s="3" t="s">
        <v>7155</v>
      </c>
    </row>
    <row r="5502">
      <c r="A5502" s="3" t="s">
        <v>7156</v>
      </c>
    </row>
    <row r="5503">
      <c r="A5503" s="3" t="s">
        <v>7157</v>
      </c>
    </row>
    <row r="5504">
      <c r="A5504" s="3" t="s">
        <v>7158</v>
      </c>
    </row>
    <row r="5505">
      <c r="A5505" s="3" t="s">
        <v>7159</v>
      </c>
    </row>
    <row r="5506">
      <c r="A5506" s="3" t="s">
        <v>7160</v>
      </c>
    </row>
    <row r="5507">
      <c r="A5507" s="3" t="s">
        <v>7161</v>
      </c>
    </row>
    <row r="5508">
      <c r="A5508" s="3" t="s">
        <v>7162</v>
      </c>
    </row>
    <row r="5509">
      <c r="A5509" s="3" t="s">
        <v>7163</v>
      </c>
    </row>
    <row r="5510">
      <c r="A5510" s="3" t="s">
        <v>7164</v>
      </c>
    </row>
    <row r="5511">
      <c r="A5511" s="3" t="s">
        <v>7165</v>
      </c>
    </row>
    <row r="5512">
      <c r="A5512" s="3" t="s">
        <v>7166</v>
      </c>
    </row>
    <row r="5513">
      <c r="A5513" s="3" t="s">
        <v>7167</v>
      </c>
    </row>
    <row r="5514">
      <c r="A5514" s="3" t="s">
        <v>7168</v>
      </c>
    </row>
    <row r="5515">
      <c r="A5515" s="3" t="s">
        <v>7169</v>
      </c>
    </row>
    <row r="5516">
      <c r="A5516" s="3" t="s">
        <v>7170</v>
      </c>
    </row>
    <row r="5517">
      <c r="A5517" s="3" t="s">
        <v>7171</v>
      </c>
    </row>
    <row r="5518">
      <c r="A5518" s="3" t="s">
        <v>7172</v>
      </c>
    </row>
    <row r="5519">
      <c r="A5519" s="3" t="s">
        <v>7173</v>
      </c>
    </row>
    <row r="5520">
      <c r="A5520" s="3" t="s">
        <v>168</v>
      </c>
    </row>
    <row r="5521">
      <c r="A5521" s="3" t="s">
        <v>7174</v>
      </c>
    </row>
    <row r="5522">
      <c r="A5522" s="3" t="s">
        <v>7175</v>
      </c>
    </row>
    <row r="5523">
      <c r="A5523" s="3" t="s">
        <v>7176</v>
      </c>
    </row>
    <row r="5524">
      <c r="A5524" s="3" t="s">
        <v>7177</v>
      </c>
    </row>
    <row r="5525">
      <c r="A5525" s="3" t="s">
        <v>7178</v>
      </c>
    </row>
    <row r="5526">
      <c r="A5526" s="3" t="s">
        <v>7179</v>
      </c>
    </row>
    <row r="5527">
      <c r="A5527" s="3" t="s">
        <v>7180</v>
      </c>
    </row>
    <row r="5528">
      <c r="A5528" s="3" t="s">
        <v>7181</v>
      </c>
    </row>
    <row r="5529">
      <c r="A5529" s="3" t="s">
        <v>7182</v>
      </c>
    </row>
    <row r="5530">
      <c r="A5530" s="3" t="s">
        <v>7183</v>
      </c>
    </row>
    <row r="5531">
      <c r="A5531" s="3" t="s">
        <v>1298</v>
      </c>
    </row>
    <row r="5532">
      <c r="A5532" s="3" t="s">
        <v>7184</v>
      </c>
    </row>
    <row r="5533">
      <c r="A5533" s="3" t="s">
        <v>7185</v>
      </c>
    </row>
    <row r="5534">
      <c r="A5534" s="3" t="s">
        <v>7186</v>
      </c>
    </row>
    <row r="5535">
      <c r="A5535" s="3" t="s">
        <v>7187</v>
      </c>
    </row>
    <row r="5536">
      <c r="A5536" s="3" t="s">
        <v>7188</v>
      </c>
    </row>
    <row r="5537">
      <c r="A5537" s="3" t="s">
        <v>7189</v>
      </c>
    </row>
    <row r="5538">
      <c r="A5538" s="3" t="s">
        <v>7190</v>
      </c>
    </row>
    <row r="5539">
      <c r="A5539" s="3" t="s">
        <v>7191</v>
      </c>
    </row>
    <row r="5540">
      <c r="A5540" s="3" t="s">
        <v>7192</v>
      </c>
    </row>
    <row r="5541">
      <c r="A5541" s="3" t="s">
        <v>7193</v>
      </c>
    </row>
    <row r="5542">
      <c r="A5542" s="3" t="s">
        <v>7194</v>
      </c>
    </row>
    <row r="5543">
      <c r="A5543" s="3" t="s">
        <v>7195</v>
      </c>
    </row>
    <row r="5544">
      <c r="A5544" s="3" t="s">
        <v>7196</v>
      </c>
    </row>
    <row r="5545">
      <c r="A5545" s="3" t="s">
        <v>7197</v>
      </c>
    </row>
    <row r="5546">
      <c r="A5546" s="3" t="s">
        <v>1699</v>
      </c>
    </row>
    <row r="5547">
      <c r="A5547" s="3" t="s">
        <v>7198</v>
      </c>
    </row>
    <row r="5548">
      <c r="A5548" s="3" t="s">
        <v>7199</v>
      </c>
    </row>
    <row r="5549">
      <c r="A5549" s="3" t="s">
        <v>7200</v>
      </c>
    </row>
    <row r="5550">
      <c r="A5550" s="3" t="s">
        <v>7201</v>
      </c>
    </row>
    <row r="5551">
      <c r="A5551" s="3" t="s">
        <v>7202</v>
      </c>
    </row>
    <row r="5552">
      <c r="A5552" s="3" t="s">
        <v>7203</v>
      </c>
    </row>
    <row r="5553">
      <c r="A5553" s="3" t="s">
        <v>7204</v>
      </c>
    </row>
    <row r="5554">
      <c r="A5554" s="3" t="s">
        <v>7205</v>
      </c>
    </row>
    <row r="5555">
      <c r="A5555" s="3" t="s">
        <v>7206</v>
      </c>
    </row>
    <row r="5556">
      <c r="A5556" s="3" t="s">
        <v>7207</v>
      </c>
    </row>
    <row r="5557">
      <c r="A5557" s="3" t="s">
        <v>7208</v>
      </c>
    </row>
    <row r="5558">
      <c r="A5558" s="3" t="s">
        <v>7209</v>
      </c>
    </row>
    <row r="5559">
      <c r="A5559" s="3" t="s">
        <v>7210</v>
      </c>
    </row>
    <row r="5560">
      <c r="A5560" s="3" t="s">
        <v>7211</v>
      </c>
    </row>
    <row r="5561">
      <c r="A5561" s="3" t="s">
        <v>7212</v>
      </c>
    </row>
    <row r="5562">
      <c r="A5562" s="3" t="s">
        <v>7213</v>
      </c>
    </row>
    <row r="5563">
      <c r="A5563" s="3" t="s">
        <v>7214</v>
      </c>
    </row>
    <row r="5564">
      <c r="A5564" s="3" t="s">
        <v>7215</v>
      </c>
    </row>
    <row r="5565">
      <c r="A5565" s="3" t="s">
        <v>7216</v>
      </c>
    </row>
    <row r="5566">
      <c r="A5566" s="3" t="s">
        <v>7217</v>
      </c>
    </row>
    <row r="5567">
      <c r="A5567" s="3" t="s">
        <v>7218</v>
      </c>
    </row>
    <row r="5568">
      <c r="A5568" s="3" t="s">
        <v>7219</v>
      </c>
    </row>
    <row r="5569">
      <c r="A5569" s="3" t="s">
        <v>7220</v>
      </c>
    </row>
    <row r="5570">
      <c r="A5570" s="3" t="s">
        <v>7221</v>
      </c>
    </row>
    <row r="5571">
      <c r="A5571" s="3" t="s">
        <v>7222</v>
      </c>
    </row>
    <row r="5572">
      <c r="A5572" s="3" t="s">
        <v>7223</v>
      </c>
    </row>
    <row r="5573">
      <c r="A5573" s="3" t="s">
        <v>7224</v>
      </c>
    </row>
    <row r="5574">
      <c r="A5574" s="3" t="s">
        <v>7225</v>
      </c>
    </row>
    <row r="5575">
      <c r="A5575" s="3" t="s">
        <v>1194</v>
      </c>
    </row>
    <row r="5576">
      <c r="A5576" s="3" t="s">
        <v>7226</v>
      </c>
    </row>
    <row r="5577">
      <c r="A5577" s="3" t="s">
        <v>7227</v>
      </c>
    </row>
    <row r="5578">
      <c r="A5578" s="3" t="s">
        <v>7228</v>
      </c>
    </row>
    <row r="5579">
      <c r="A5579" s="3" t="s">
        <v>7229</v>
      </c>
    </row>
    <row r="5580">
      <c r="A5580" s="3" t="s">
        <v>7230</v>
      </c>
    </row>
    <row r="5581">
      <c r="A5581" s="3" t="s">
        <v>7231</v>
      </c>
    </row>
    <row r="5582">
      <c r="A5582" s="3" t="s">
        <v>7232</v>
      </c>
    </row>
    <row r="5583">
      <c r="A5583" s="3" t="s">
        <v>7233</v>
      </c>
    </row>
    <row r="5584">
      <c r="A5584" s="3" t="s">
        <v>7234</v>
      </c>
    </row>
    <row r="5585">
      <c r="A5585" s="3" t="s">
        <v>7235</v>
      </c>
    </row>
    <row r="5586">
      <c r="A5586" s="3" t="s">
        <v>7236</v>
      </c>
    </row>
    <row r="5587">
      <c r="A5587" s="3" t="s">
        <v>755</v>
      </c>
    </row>
    <row r="5588">
      <c r="A5588" s="3" t="s">
        <v>7237</v>
      </c>
    </row>
    <row r="5589">
      <c r="A5589" s="3" t="s">
        <v>7238</v>
      </c>
    </row>
    <row r="5590">
      <c r="A5590" s="3" t="s">
        <v>1093</v>
      </c>
    </row>
    <row r="5591">
      <c r="A5591" s="3" t="s">
        <v>7239</v>
      </c>
    </row>
    <row r="5592">
      <c r="A5592" s="3" t="s">
        <v>7240</v>
      </c>
    </row>
    <row r="5593">
      <c r="A5593" s="3" t="s">
        <v>1444</v>
      </c>
    </row>
    <row r="5594">
      <c r="A5594" s="3" t="s">
        <v>7241</v>
      </c>
    </row>
    <row r="5595">
      <c r="A5595" s="3" t="s">
        <v>7242</v>
      </c>
    </row>
    <row r="5596">
      <c r="A5596" s="3" t="s">
        <v>7243</v>
      </c>
    </row>
    <row r="5597">
      <c r="A5597" s="3" t="s">
        <v>7244</v>
      </c>
    </row>
    <row r="5598">
      <c r="A5598" s="3" t="s">
        <v>7245</v>
      </c>
    </row>
    <row r="5599">
      <c r="A5599" s="3" t="s">
        <v>7246</v>
      </c>
    </row>
    <row r="5600">
      <c r="A5600" s="3" t="s">
        <v>7247</v>
      </c>
    </row>
    <row r="5601">
      <c r="A5601" s="3" t="s">
        <v>7248</v>
      </c>
    </row>
    <row r="5602">
      <c r="A5602" s="3" t="s">
        <v>7249</v>
      </c>
    </row>
    <row r="5603">
      <c r="A5603" s="3" t="s">
        <v>7250</v>
      </c>
    </row>
    <row r="5604">
      <c r="A5604" s="3" t="s">
        <v>7251</v>
      </c>
    </row>
    <row r="5605">
      <c r="A5605" s="3" t="s">
        <v>7252</v>
      </c>
    </row>
    <row r="5606">
      <c r="A5606" s="3" t="s">
        <v>7253</v>
      </c>
    </row>
    <row r="5607">
      <c r="A5607" s="3" t="s">
        <v>7254</v>
      </c>
    </row>
    <row r="5608">
      <c r="A5608" s="3" t="s">
        <v>7255</v>
      </c>
    </row>
    <row r="5609">
      <c r="A5609" s="3" t="s">
        <v>7256</v>
      </c>
    </row>
    <row r="5610">
      <c r="A5610" s="3" t="s">
        <v>7257</v>
      </c>
    </row>
    <row r="5611">
      <c r="A5611" s="3" t="s">
        <v>7258</v>
      </c>
    </row>
    <row r="5612">
      <c r="A5612" s="3" t="s">
        <v>7259</v>
      </c>
    </row>
    <row r="5613">
      <c r="A5613" s="3" t="s">
        <v>7260</v>
      </c>
    </row>
    <row r="5614">
      <c r="A5614" s="3" t="s">
        <v>7261</v>
      </c>
    </row>
    <row r="5615">
      <c r="A5615" s="3" t="s">
        <v>7262</v>
      </c>
    </row>
    <row r="5616">
      <c r="A5616" s="3" t="s">
        <v>7263</v>
      </c>
    </row>
    <row r="5617">
      <c r="A5617" s="3" t="s">
        <v>7264</v>
      </c>
    </row>
    <row r="5618">
      <c r="A5618" s="3" t="s">
        <v>7265</v>
      </c>
    </row>
    <row r="5619">
      <c r="A5619" s="3" t="s">
        <v>7266</v>
      </c>
    </row>
    <row r="5620">
      <c r="A5620" s="3" t="s">
        <v>7267</v>
      </c>
    </row>
    <row r="5621">
      <c r="A5621" s="3" t="s">
        <v>7268</v>
      </c>
    </row>
    <row r="5622">
      <c r="A5622" s="3" t="s">
        <v>7269</v>
      </c>
    </row>
    <row r="5623">
      <c r="A5623" s="3" t="s">
        <v>7270</v>
      </c>
    </row>
    <row r="5624">
      <c r="A5624" s="3" t="s">
        <v>7271</v>
      </c>
    </row>
    <row r="5625">
      <c r="A5625" s="3" t="s">
        <v>7272</v>
      </c>
    </row>
    <row r="5626">
      <c r="A5626" s="3" t="s">
        <v>7273</v>
      </c>
    </row>
    <row r="5627">
      <c r="A5627" s="3" t="s">
        <v>75</v>
      </c>
    </row>
    <row r="5628">
      <c r="A5628" s="3" t="s">
        <v>7274</v>
      </c>
    </row>
    <row r="5629">
      <c r="A5629" s="3" t="s">
        <v>7275</v>
      </c>
    </row>
    <row r="5630">
      <c r="A5630" s="3" t="s">
        <v>7276</v>
      </c>
    </row>
    <row r="5631">
      <c r="A5631" s="3" t="s">
        <v>7277</v>
      </c>
    </row>
    <row r="5632">
      <c r="A5632" s="3" t="s">
        <v>7278</v>
      </c>
    </row>
    <row r="5633">
      <c r="A5633" s="3" t="s">
        <v>7279</v>
      </c>
    </row>
    <row r="5634">
      <c r="A5634" s="3" t="s">
        <v>7280</v>
      </c>
    </row>
    <row r="5635">
      <c r="A5635" s="3" t="s">
        <v>7281</v>
      </c>
    </row>
    <row r="5636">
      <c r="A5636" s="3" t="s">
        <v>7282</v>
      </c>
    </row>
    <row r="5637">
      <c r="A5637" s="3" t="s">
        <v>7283</v>
      </c>
    </row>
    <row r="5638">
      <c r="A5638" s="3" t="s">
        <v>7284</v>
      </c>
    </row>
    <row r="5639">
      <c r="A5639" s="3" t="s">
        <v>7285</v>
      </c>
    </row>
    <row r="5640">
      <c r="A5640" s="3" t="s">
        <v>7286</v>
      </c>
    </row>
    <row r="5641">
      <c r="A5641" s="3" t="s">
        <v>7287</v>
      </c>
    </row>
    <row r="5642">
      <c r="A5642" s="3" t="s">
        <v>7288</v>
      </c>
    </row>
    <row r="5643">
      <c r="A5643" s="3" t="s">
        <v>1059</v>
      </c>
    </row>
    <row r="5644">
      <c r="A5644" s="3" t="s">
        <v>7289</v>
      </c>
    </row>
    <row r="5645">
      <c r="A5645" s="3" t="s">
        <v>7290</v>
      </c>
    </row>
    <row r="5646">
      <c r="A5646" s="3" t="s">
        <v>7291</v>
      </c>
    </row>
    <row r="5647">
      <c r="A5647" s="3" t="s">
        <v>7292</v>
      </c>
    </row>
    <row r="5648">
      <c r="A5648" s="3" t="s">
        <v>7293</v>
      </c>
    </row>
    <row r="5649">
      <c r="A5649" s="3" t="s">
        <v>7294</v>
      </c>
    </row>
    <row r="5650">
      <c r="A5650" s="3" t="s">
        <v>932</v>
      </c>
    </row>
    <row r="5651">
      <c r="A5651" s="3" t="s">
        <v>7295</v>
      </c>
    </row>
    <row r="5652">
      <c r="A5652" s="3" t="s">
        <v>7296</v>
      </c>
    </row>
    <row r="5653">
      <c r="A5653" s="3" t="s">
        <v>7297</v>
      </c>
    </row>
    <row r="5654">
      <c r="A5654" s="3" t="s">
        <v>7298</v>
      </c>
    </row>
    <row r="5655">
      <c r="A5655" s="3" t="s">
        <v>7299</v>
      </c>
    </row>
    <row r="5656">
      <c r="A5656" s="3" t="s">
        <v>7300</v>
      </c>
    </row>
    <row r="5657">
      <c r="A5657" s="3" t="s">
        <v>7301</v>
      </c>
    </row>
    <row r="5658">
      <c r="A5658" s="3" t="s">
        <v>976</v>
      </c>
    </row>
    <row r="5659">
      <c r="A5659" s="3" t="s">
        <v>7302</v>
      </c>
    </row>
    <row r="5660">
      <c r="A5660" s="3" t="s">
        <v>7303</v>
      </c>
    </row>
    <row r="5661">
      <c r="A5661" s="3" t="s">
        <v>7304</v>
      </c>
    </row>
    <row r="5662">
      <c r="A5662" s="3" t="s">
        <v>7305</v>
      </c>
    </row>
    <row r="5663">
      <c r="A5663" s="3" t="s">
        <v>7306</v>
      </c>
    </row>
    <row r="5664">
      <c r="A5664" s="3" t="s">
        <v>833</v>
      </c>
    </row>
    <row r="5665">
      <c r="A5665" s="3" t="s">
        <v>7307</v>
      </c>
    </row>
    <row r="5666">
      <c r="A5666" s="3" t="s">
        <v>775</v>
      </c>
    </row>
    <row r="5667">
      <c r="A5667" s="3" t="s">
        <v>7308</v>
      </c>
    </row>
    <row r="5668">
      <c r="A5668" s="3" t="s">
        <v>7309</v>
      </c>
    </row>
    <row r="5669">
      <c r="A5669" s="3" t="s">
        <v>961</v>
      </c>
    </row>
    <row r="5670">
      <c r="A5670" s="3" t="s">
        <v>7310</v>
      </c>
    </row>
    <row r="5671">
      <c r="A5671" s="3" t="s">
        <v>7311</v>
      </c>
    </row>
    <row r="5672">
      <c r="A5672" s="3" t="s">
        <v>7312</v>
      </c>
    </row>
    <row r="5673">
      <c r="A5673" s="3" t="s">
        <v>7313</v>
      </c>
    </row>
    <row r="5674">
      <c r="A5674" s="3" t="s">
        <v>7314</v>
      </c>
    </row>
    <row r="5675">
      <c r="A5675" s="3" t="s">
        <v>7315</v>
      </c>
    </row>
    <row r="5676">
      <c r="A5676" s="3" t="s">
        <v>7316</v>
      </c>
    </row>
    <row r="5677">
      <c r="A5677" s="3" t="s">
        <v>7317</v>
      </c>
    </row>
    <row r="5678">
      <c r="A5678" s="3" t="s">
        <v>7318</v>
      </c>
    </row>
    <row r="5679">
      <c r="A5679" s="3" t="s">
        <v>7319</v>
      </c>
    </row>
    <row r="5680">
      <c r="A5680" s="3" t="s">
        <v>7320</v>
      </c>
    </row>
    <row r="5681">
      <c r="A5681" s="3" t="s">
        <v>367</v>
      </c>
    </row>
    <row r="5682">
      <c r="A5682" s="3" t="s">
        <v>658</v>
      </c>
    </row>
    <row r="5683">
      <c r="A5683" s="3" t="s">
        <v>7321</v>
      </c>
    </row>
    <row r="5684">
      <c r="A5684" s="3" t="s">
        <v>7322</v>
      </c>
    </row>
    <row r="5685">
      <c r="A5685" s="3" t="s">
        <v>7323</v>
      </c>
    </row>
    <row r="5686">
      <c r="A5686" s="3" t="s">
        <v>7324</v>
      </c>
    </row>
    <row r="5687">
      <c r="A5687" s="3" t="s">
        <v>7325</v>
      </c>
    </row>
    <row r="5688">
      <c r="A5688" s="3" t="s">
        <v>7326</v>
      </c>
    </row>
    <row r="5689">
      <c r="A5689" s="3" t="s">
        <v>7327</v>
      </c>
    </row>
    <row r="5690">
      <c r="A5690" s="3" t="s">
        <v>7328</v>
      </c>
    </row>
    <row r="5691">
      <c r="A5691" s="3" t="s">
        <v>7329</v>
      </c>
    </row>
    <row r="5692">
      <c r="A5692" s="3" t="s">
        <v>7330</v>
      </c>
    </row>
    <row r="5693">
      <c r="A5693" s="3" t="s">
        <v>763</v>
      </c>
    </row>
    <row r="5694">
      <c r="A5694" s="3" t="s">
        <v>7331</v>
      </c>
    </row>
    <row r="5695">
      <c r="A5695" s="3" t="s">
        <v>7332</v>
      </c>
    </row>
    <row r="5696">
      <c r="A5696" s="3" t="s">
        <v>7333</v>
      </c>
    </row>
    <row r="5697">
      <c r="A5697" s="3" t="s">
        <v>7334</v>
      </c>
    </row>
    <row r="5698">
      <c r="A5698" s="3" t="s">
        <v>1289</v>
      </c>
    </row>
    <row r="5699">
      <c r="A5699" s="3" t="s">
        <v>7335</v>
      </c>
    </row>
    <row r="5700">
      <c r="A5700" s="3" t="s">
        <v>7336</v>
      </c>
    </row>
    <row r="5701">
      <c r="A5701" s="3" t="s">
        <v>7337</v>
      </c>
    </row>
    <row r="5702">
      <c r="A5702" s="3" t="s">
        <v>7338</v>
      </c>
    </row>
    <row r="5703">
      <c r="A5703" s="3" t="s">
        <v>7339</v>
      </c>
    </row>
    <row r="5704">
      <c r="A5704" s="3" t="s">
        <v>7340</v>
      </c>
    </row>
    <row r="5705">
      <c r="A5705" s="3" t="s">
        <v>7341</v>
      </c>
    </row>
    <row r="5706">
      <c r="A5706" s="3" t="s">
        <v>483</v>
      </c>
    </row>
    <row r="5707">
      <c r="A5707" s="3" t="s">
        <v>7342</v>
      </c>
    </row>
    <row r="5708">
      <c r="A5708" s="3" t="s">
        <v>7343</v>
      </c>
    </row>
    <row r="5709">
      <c r="A5709" s="3" t="s">
        <v>7344</v>
      </c>
    </row>
    <row r="5710">
      <c r="A5710" s="3" t="s">
        <v>7345</v>
      </c>
    </row>
    <row r="5711">
      <c r="A5711" s="3" t="s">
        <v>7346</v>
      </c>
    </row>
    <row r="5712">
      <c r="A5712" s="3" t="s">
        <v>7347</v>
      </c>
    </row>
    <row r="5713">
      <c r="A5713" s="3" t="s">
        <v>7348</v>
      </c>
    </row>
    <row r="5714">
      <c r="A5714" s="3" t="s">
        <v>7349</v>
      </c>
    </row>
    <row r="5715">
      <c r="A5715" s="3" t="s">
        <v>7350</v>
      </c>
    </row>
    <row r="5716">
      <c r="A5716" s="3" t="s">
        <v>7351</v>
      </c>
    </row>
    <row r="5717">
      <c r="A5717" s="3" t="s">
        <v>7352</v>
      </c>
    </row>
    <row r="5718">
      <c r="A5718" s="3" t="s">
        <v>7353</v>
      </c>
    </row>
    <row r="5719">
      <c r="A5719" s="3" t="s">
        <v>7354</v>
      </c>
    </row>
    <row r="5720">
      <c r="A5720" s="3" t="s">
        <v>7355</v>
      </c>
    </row>
    <row r="5721">
      <c r="A5721" s="3" t="s">
        <v>7356</v>
      </c>
    </row>
    <row r="5722">
      <c r="A5722" s="3" t="s">
        <v>7357</v>
      </c>
    </row>
    <row r="5723">
      <c r="A5723" s="3" t="s">
        <v>1269</v>
      </c>
    </row>
    <row r="5724">
      <c r="A5724" s="3" t="s">
        <v>7358</v>
      </c>
    </row>
    <row r="5725">
      <c r="A5725" s="3" t="s">
        <v>7359</v>
      </c>
    </row>
    <row r="5726">
      <c r="A5726" s="3" t="s">
        <v>7360</v>
      </c>
    </row>
    <row r="5727">
      <c r="A5727" s="3" t="s">
        <v>7361</v>
      </c>
    </row>
    <row r="5728">
      <c r="A5728" s="3" t="s">
        <v>7362</v>
      </c>
    </row>
    <row r="5729">
      <c r="A5729" s="3" t="s">
        <v>1549</v>
      </c>
    </row>
    <row r="5730">
      <c r="A5730" s="3" t="s">
        <v>7363</v>
      </c>
    </row>
    <row r="5731">
      <c r="A5731" s="3" t="s">
        <v>489</v>
      </c>
    </row>
    <row r="5732">
      <c r="A5732" s="3" t="s">
        <v>7364</v>
      </c>
    </row>
    <row r="5733">
      <c r="A5733" s="3" t="s">
        <v>7365</v>
      </c>
    </row>
    <row r="5734">
      <c r="A5734" s="3" t="s">
        <v>7366</v>
      </c>
    </row>
    <row r="5735">
      <c r="A5735" s="3" t="s">
        <v>7367</v>
      </c>
    </row>
    <row r="5736">
      <c r="A5736" s="3" t="s">
        <v>7368</v>
      </c>
    </row>
    <row r="5737">
      <c r="A5737" s="3" t="s">
        <v>7369</v>
      </c>
    </row>
    <row r="5738">
      <c r="A5738" s="3" t="s">
        <v>7370</v>
      </c>
    </row>
    <row r="5739">
      <c r="A5739" s="3" t="s">
        <v>7371</v>
      </c>
    </row>
    <row r="5740">
      <c r="A5740" s="3" t="s">
        <v>7372</v>
      </c>
    </row>
    <row r="5741">
      <c r="A5741" s="3" t="s">
        <v>7373</v>
      </c>
    </row>
    <row r="5742">
      <c r="A5742" s="3" t="s">
        <v>7374</v>
      </c>
    </row>
    <row r="5743">
      <c r="A5743" s="3" t="s">
        <v>7375</v>
      </c>
    </row>
    <row r="5744">
      <c r="A5744" s="3" t="s">
        <v>7376</v>
      </c>
    </row>
    <row r="5745">
      <c r="A5745" s="3" t="s">
        <v>7377</v>
      </c>
    </row>
    <row r="5746">
      <c r="A5746" s="3" t="s">
        <v>7378</v>
      </c>
    </row>
    <row r="5747">
      <c r="A5747" s="3" t="s">
        <v>7379</v>
      </c>
    </row>
    <row r="5748">
      <c r="A5748" s="3" t="s">
        <v>7380</v>
      </c>
    </row>
    <row r="5749">
      <c r="A5749" s="3" t="s">
        <v>7381</v>
      </c>
    </row>
    <row r="5750">
      <c r="A5750" s="3" t="s">
        <v>7382</v>
      </c>
    </row>
    <row r="5751">
      <c r="A5751" s="3" t="s">
        <v>7383</v>
      </c>
    </row>
    <row r="5752">
      <c r="A5752" s="3" t="s">
        <v>7384</v>
      </c>
    </row>
    <row r="5753">
      <c r="A5753" s="3" t="s">
        <v>7385</v>
      </c>
    </row>
    <row r="5754">
      <c r="A5754" s="3" t="s">
        <v>7386</v>
      </c>
    </row>
    <row r="5755">
      <c r="A5755" s="3" t="s">
        <v>7387</v>
      </c>
    </row>
    <row r="5756">
      <c r="A5756" s="3" t="s">
        <v>7388</v>
      </c>
    </row>
    <row r="5757">
      <c r="A5757" s="3" t="s">
        <v>7389</v>
      </c>
    </row>
    <row r="5758">
      <c r="A5758" s="3" t="s">
        <v>7390</v>
      </c>
    </row>
    <row r="5759">
      <c r="A5759" s="3" t="s">
        <v>7391</v>
      </c>
    </row>
    <row r="5760">
      <c r="A5760" s="3" t="s">
        <v>7392</v>
      </c>
    </row>
    <row r="5761">
      <c r="A5761" s="3" t="s">
        <v>7393</v>
      </c>
    </row>
    <row r="5762">
      <c r="A5762" s="3" t="s">
        <v>7394</v>
      </c>
    </row>
    <row r="5763">
      <c r="A5763" s="3" t="s">
        <v>7395</v>
      </c>
    </row>
    <row r="5764">
      <c r="A5764" s="3" t="s">
        <v>7396</v>
      </c>
    </row>
    <row r="5765">
      <c r="A5765" s="3" t="s">
        <v>1337</v>
      </c>
    </row>
    <row r="5766">
      <c r="A5766" s="3" t="s">
        <v>7397</v>
      </c>
    </row>
    <row r="5767">
      <c r="A5767" s="3" t="s">
        <v>7398</v>
      </c>
    </row>
    <row r="5768">
      <c r="A5768" s="3" t="s">
        <v>7399</v>
      </c>
    </row>
    <row r="5769">
      <c r="A5769" s="3" t="s">
        <v>7400</v>
      </c>
    </row>
    <row r="5770">
      <c r="A5770" s="3" t="s">
        <v>7401</v>
      </c>
    </row>
    <row r="5771">
      <c r="A5771" s="3" t="s">
        <v>1078</v>
      </c>
    </row>
    <row r="5772">
      <c r="A5772" s="3" t="s">
        <v>7402</v>
      </c>
    </row>
    <row r="5773">
      <c r="A5773" s="3" t="s">
        <v>7403</v>
      </c>
    </row>
    <row r="5774">
      <c r="A5774" s="3" t="s">
        <v>7404</v>
      </c>
    </row>
    <row r="5775">
      <c r="A5775" s="3" t="s">
        <v>7405</v>
      </c>
    </row>
    <row r="5776">
      <c r="A5776" s="3" t="s">
        <v>7406</v>
      </c>
    </row>
    <row r="5777">
      <c r="A5777" s="3" t="s">
        <v>7407</v>
      </c>
    </row>
    <row r="5778">
      <c r="A5778" s="3" t="s">
        <v>7408</v>
      </c>
    </row>
    <row r="5779">
      <c r="A5779" s="3" t="s">
        <v>814</v>
      </c>
    </row>
    <row r="5780">
      <c r="A5780" s="3" t="s">
        <v>811</v>
      </c>
    </row>
    <row r="5781">
      <c r="A5781" s="3" t="s">
        <v>7409</v>
      </c>
    </row>
    <row r="5782">
      <c r="A5782" s="3" t="s">
        <v>7410</v>
      </c>
    </row>
    <row r="5783">
      <c r="A5783" s="3" t="s">
        <v>7411</v>
      </c>
    </row>
    <row r="5784">
      <c r="A5784" s="3" t="s">
        <v>7412</v>
      </c>
    </row>
    <row r="5785">
      <c r="A5785" s="3" t="s">
        <v>7413</v>
      </c>
    </row>
    <row r="5786">
      <c r="A5786" s="3" t="s">
        <v>7414</v>
      </c>
    </row>
    <row r="5787">
      <c r="A5787" s="3" t="s">
        <v>7415</v>
      </c>
    </row>
    <row r="5788">
      <c r="A5788" s="3" t="s">
        <v>7416</v>
      </c>
    </row>
    <row r="5789">
      <c r="A5789" s="3" t="s">
        <v>474</v>
      </c>
    </row>
    <row r="5790">
      <c r="A5790" s="3" t="s">
        <v>7417</v>
      </c>
    </row>
    <row r="5791">
      <c r="A5791" s="3" t="s">
        <v>7418</v>
      </c>
    </row>
    <row r="5792">
      <c r="A5792" s="3" t="s">
        <v>7419</v>
      </c>
    </row>
    <row r="5793">
      <c r="A5793" s="3" t="s">
        <v>7420</v>
      </c>
    </row>
    <row r="5794">
      <c r="A5794" s="3" t="s">
        <v>7421</v>
      </c>
    </row>
    <row r="5795">
      <c r="A5795" s="3" t="s">
        <v>7422</v>
      </c>
    </row>
    <row r="5796">
      <c r="A5796" s="3" t="s">
        <v>7423</v>
      </c>
    </row>
    <row r="5797">
      <c r="A5797" s="3" t="s">
        <v>7424</v>
      </c>
    </row>
    <row r="5798">
      <c r="A5798" s="3" t="s">
        <v>7425</v>
      </c>
    </row>
    <row r="5799">
      <c r="A5799" s="3" t="s">
        <v>7426</v>
      </c>
    </row>
    <row r="5800">
      <c r="A5800" s="3" t="s">
        <v>945</v>
      </c>
    </row>
    <row r="5801">
      <c r="A5801" s="3" t="s">
        <v>7427</v>
      </c>
    </row>
    <row r="5802">
      <c r="A5802" s="3" t="s">
        <v>7428</v>
      </c>
    </row>
    <row r="5803">
      <c r="A5803" s="3" t="s">
        <v>7429</v>
      </c>
    </row>
    <row r="5804">
      <c r="A5804" s="3" t="s">
        <v>7430</v>
      </c>
    </row>
    <row r="5805">
      <c r="A5805" s="3" t="s">
        <v>7431</v>
      </c>
    </row>
    <row r="5806">
      <c r="A5806" s="3" t="s">
        <v>7432</v>
      </c>
    </row>
    <row r="5807">
      <c r="A5807" s="3" t="s">
        <v>7433</v>
      </c>
    </row>
    <row r="5808">
      <c r="A5808" s="3" t="s">
        <v>7434</v>
      </c>
    </row>
    <row r="5809">
      <c r="A5809" s="3" t="s">
        <v>7435</v>
      </c>
    </row>
    <row r="5810">
      <c r="A5810" s="3" t="s">
        <v>7436</v>
      </c>
    </row>
    <row r="5811">
      <c r="A5811" s="3" t="s">
        <v>7437</v>
      </c>
    </row>
    <row r="5812">
      <c r="A5812" s="3" t="s">
        <v>7438</v>
      </c>
    </row>
    <row r="5813">
      <c r="A5813" s="3" t="s">
        <v>7439</v>
      </c>
    </row>
    <row r="5814">
      <c r="A5814" s="3" t="s">
        <v>7440</v>
      </c>
    </row>
    <row r="5815">
      <c r="A5815" s="3" t="s">
        <v>7441</v>
      </c>
    </row>
    <row r="5816">
      <c r="A5816" s="3" t="s">
        <v>7442</v>
      </c>
    </row>
    <row r="5817">
      <c r="A5817" s="3" t="s">
        <v>7443</v>
      </c>
    </row>
    <row r="5818">
      <c r="A5818" s="3" t="s">
        <v>7444</v>
      </c>
    </row>
    <row r="5819">
      <c r="A5819" s="3" t="s">
        <v>7445</v>
      </c>
    </row>
    <row r="5820">
      <c r="A5820" s="3" t="s">
        <v>7446</v>
      </c>
    </row>
    <row r="5821">
      <c r="A5821" s="3" t="s">
        <v>7447</v>
      </c>
    </row>
    <row r="5822">
      <c r="A5822" s="3" t="s">
        <v>7448</v>
      </c>
    </row>
    <row r="5823">
      <c r="A5823" s="3" t="s">
        <v>7449</v>
      </c>
    </row>
    <row r="5824">
      <c r="A5824" s="3" t="s">
        <v>7450</v>
      </c>
    </row>
    <row r="5825">
      <c r="A5825" s="3" t="s">
        <v>7451</v>
      </c>
    </row>
    <row r="5826">
      <c r="A5826" s="3" t="s">
        <v>7452</v>
      </c>
    </row>
    <row r="5827">
      <c r="A5827" s="3" t="s">
        <v>7453</v>
      </c>
    </row>
    <row r="5828">
      <c r="A5828" s="3" t="s">
        <v>7454</v>
      </c>
    </row>
    <row r="5829">
      <c r="A5829" s="3" t="s">
        <v>7455</v>
      </c>
    </row>
    <row r="5830">
      <c r="A5830" s="3" t="s">
        <v>7456</v>
      </c>
    </row>
    <row r="5831">
      <c r="A5831" s="3" t="s">
        <v>7457</v>
      </c>
    </row>
    <row r="5832">
      <c r="A5832" s="3" t="s">
        <v>7458</v>
      </c>
    </row>
    <row r="5833">
      <c r="A5833" s="3" t="s">
        <v>7459</v>
      </c>
    </row>
    <row r="5834">
      <c r="A5834" s="3" t="s">
        <v>7460</v>
      </c>
    </row>
    <row r="5835">
      <c r="A5835" s="3" t="s">
        <v>7461</v>
      </c>
    </row>
    <row r="5836">
      <c r="A5836" s="3" t="s">
        <v>7462</v>
      </c>
    </row>
    <row r="5837">
      <c r="A5837" s="3" t="s">
        <v>7463</v>
      </c>
    </row>
    <row r="5838">
      <c r="A5838" s="3" t="s">
        <v>7464</v>
      </c>
    </row>
    <row r="5839">
      <c r="A5839" s="3" t="s">
        <v>7465</v>
      </c>
    </row>
    <row r="5840">
      <c r="A5840" s="3" t="s">
        <v>7466</v>
      </c>
    </row>
    <row r="5841">
      <c r="A5841" s="3" t="s">
        <v>7467</v>
      </c>
    </row>
    <row r="5842">
      <c r="A5842" s="3" t="s">
        <v>7468</v>
      </c>
    </row>
    <row r="5843">
      <c r="A5843" s="3" t="s">
        <v>7469</v>
      </c>
    </row>
    <row r="5844">
      <c r="A5844" s="3" t="s">
        <v>7470</v>
      </c>
    </row>
    <row r="5845">
      <c r="A5845" s="3" t="s">
        <v>7471</v>
      </c>
    </row>
    <row r="5846">
      <c r="A5846" s="3" t="s">
        <v>7472</v>
      </c>
    </row>
    <row r="5847">
      <c r="A5847" s="3" t="s">
        <v>7473</v>
      </c>
    </row>
    <row r="5848">
      <c r="A5848" s="3" t="s">
        <v>7474</v>
      </c>
    </row>
    <row r="5849">
      <c r="A5849" s="3" t="s">
        <v>7475</v>
      </c>
    </row>
    <row r="5850">
      <c r="A5850" s="3" t="s">
        <v>7476</v>
      </c>
    </row>
    <row r="5851">
      <c r="A5851" s="3" t="s">
        <v>7477</v>
      </c>
    </row>
    <row r="5852">
      <c r="A5852" s="3" t="s">
        <v>1759</v>
      </c>
    </row>
    <row r="5853">
      <c r="A5853" s="3" t="s">
        <v>7478</v>
      </c>
    </row>
    <row r="5854">
      <c r="A5854" s="3" t="s">
        <v>7479</v>
      </c>
    </row>
    <row r="5855">
      <c r="A5855" s="3" t="s">
        <v>7480</v>
      </c>
    </row>
    <row r="5856">
      <c r="A5856" s="3" t="s">
        <v>7481</v>
      </c>
    </row>
    <row r="5857">
      <c r="A5857" s="3" t="s">
        <v>7482</v>
      </c>
    </row>
    <row r="5858">
      <c r="A5858" s="3" t="s">
        <v>895</v>
      </c>
    </row>
    <row r="5859">
      <c r="A5859" s="3" t="s">
        <v>7483</v>
      </c>
    </row>
    <row r="5860">
      <c r="A5860" s="3" t="s">
        <v>7484</v>
      </c>
    </row>
    <row r="5861">
      <c r="A5861" s="3" t="s">
        <v>7485</v>
      </c>
    </row>
    <row r="5862">
      <c r="A5862" s="3" t="s">
        <v>7486</v>
      </c>
    </row>
    <row r="5863">
      <c r="A5863" s="3" t="s">
        <v>7487</v>
      </c>
    </row>
    <row r="5864">
      <c r="A5864" s="3" t="s">
        <v>7488</v>
      </c>
    </row>
    <row r="5865">
      <c r="A5865" s="3" t="s">
        <v>7489</v>
      </c>
    </row>
    <row r="5866">
      <c r="A5866" s="3" t="s">
        <v>7490</v>
      </c>
    </row>
    <row r="5867">
      <c r="A5867" s="3" t="s">
        <v>7491</v>
      </c>
    </row>
    <row r="5868">
      <c r="A5868" s="3" t="s">
        <v>7492</v>
      </c>
    </row>
    <row r="5869">
      <c r="A5869" s="3" t="s">
        <v>222</v>
      </c>
    </row>
    <row r="5870">
      <c r="A5870" s="3" t="s">
        <v>7493</v>
      </c>
    </row>
    <row r="5871">
      <c r="A5871" s="3" t="s">
        <v>7494</v>
      </c>
    </row>
    <row r="5872">
      <c r="A5872" s="3" t="s">
        <v>7495</v>
      </c>
    </row>
    <row r="5873">
      <c r="A5873" s="3" t="s">
        <v>7496</v>
      </c>
    </row>
    <row r="5874">
      <c r="A5874" s="3" t="s">
        <v>7497</v>
      </c>
    </row>
    <row r="5875">
      <c r="A5875" s="3" t="s">
        <v>617</v>
      </c>
    </row>
    <row r="5876">
      <c r="A5876" s="3" t="s">
        <v>7498</v>
      </c>
    </row>
    <row r="5877">
      <c r="A5877" s="3" t="s">
        <v>1640</v>
      </c>
    </row>
    <row r="5878">
      <c r="A5878" s="3" t="s">
        <v>7499</v>
      </c>
    </row>
    <row r="5879">
      <c r="A5879" s="3" t="s">
        <v>7500</v>
      </c>
    </row>
    <row r="5880">
      <c r="A5880" s="3" t="s">
        <v>1429</v>
      </c>
    </row>
    <row r="5881">
      <c r="A5881" s="3" t="s">
        <v>1368</v>
      </c>
    </row>
    <row r="5882">
      <c r="A5882" s="3" t="s">
        <v>7501</v>
      </c>
    </row>
    <row r="5883">
      <c r="A5883" s="3" t="s">
        <v>7502</v>
      </c>
    </row>
    <row r="5884">
      <c r="A5884" s="3" t="s">
        <v>7503</v>
      </c>
    </row>
    <row r="5885">
      <c r="A5885" s="3" t="s">
        <v>1281</v>
      </c>
    </row>
    <row r="5886">
      <c r="A5886" s="3" t="s">
        <v>7504</v>
      </c>
    </row>
    <row r="5887">
      <c r="A5887" s="3" t="s">
        <v>973</v>
      </c>
    </row>
    <row r="5888">
      <c r="A5888" s="3" t="s">
        <v>7505</v>
      </c>
    </row>
    <row r="5889">
      <c r="A5889" s="3" t="s">
        <v>7506</v>
      </c>
    </row>
    <row r="5890">
      <c r="A5890" s="3" t="s">
        <v>7507</v>
      </c>
    </row>
    <row r="5891">
      <c r="A5891" s="3" t="s">
        <v>7508</v>
      </c>
    </row>
    <row r="5892">
      <c r="A5892" s="3" t="s">
        <v>7509</v>
      </c>
    </row>
    <row r="5893">
      <c r="A5893" s="3" t="s">
        <v>7510</v>
      </c>
    </row>
    <row r="5894">
      <c r="A5894" s="3" t="s">
        <v>7511</v>
      </c>
    </row>
    <row r="5895">
      <c r="A5895" s="3" t="s">
        <v>7512</v>
      </c>
    </row>
    <row r="5896">
      <c r="A5896" s="3" t="s">
        <v>7513</v>
      </c>
    </row>
    <row r="5897">
      <c r="A5897" s="3" t="s">
        <v>7514</v>
      </c>
    </row>
    <row r="5898">
      <c r="A5898" s="3" t="s">
        <v>1667</v>
      </c>
    </row>
    <row r="5899">
      <c r="A5899" s="3" t="s">
        <v>7515</v>
      </c>
    </row>
    <row r="5900">
      <c r="A5900" s="3" t="s">
        <v>7516</v>
      </c>
    </row>
    <row r="5901">
      <c r="A5901" s="3" t="s">
        <v>1721</v>
      </c>
    </row>
    <row r="5902">
      <c r="A5902" s="3" t="s">
        <v>7517</v>
      </c>
    </row>
    <row r="5903">
      <c r="A5903" s="3" t="s">
        <v>7518</v>
      </c>
    </row>
    <row r="5904">
      <c r="A5904" s="3" t="s">
        <v>7519</v>
      </c>
    </row>
    <row r="5905">
      <c r="A5905" s="3" t="s">
        <v>361</v>
      </c>
    </row>
    <row r="5906">
      <c r="A5906" s="3" t="s">
        <v>7520</v>
      </c>
    </row>
    <row r="5907">
      <c r="A5907" s="3" t="s">
        <v>7521</v>
      </c>
    </row>
    <row r="5908">
      <c r="A5908" s="3" t="s">
        <v>863</v>
      </c>
    </row>
    <row r="5909">
      <c r="A5909" s="3" t="s">
        <v>7522</v>
      </c>
    </row>
    <row r="5910">
      <c r="A5910" s="3" t="s">
        <v>7523</v>
      </c>
    </row>
    <row r="5911">
      <c r="A5911" s="3" t="s">
        <v>7524</v>
      </c>
    </row>
    <row r="5912">
      <c r="A5912" s="3" t="s">
        <v>385</v>
      </c>
    </row>
    <row r="5913">
      <c r="A5913" s="3" t="s">
        <v>1789</v>
      </c>
    </row>
    <row r="5914">
      <c r="A5914" s="3" t="s">
        <v>1400</v>
      </c>
    </row>
    <row r="5915">
      <c r="A5915" s="3" t="s">
        <v>7525</v>
      </c>
    </row>
    <row r="5916">
      <c r="A5916" s="3" t="s">
        <v>7526</v>
      </c>
    </row>
    <row r="5917">
      <c r="A5917" s="3" t="s">
        <v>7527</v>
      </c>
    </row>
    <row r="5918">
      <c r="A5918" s="3" t="s">
        <v>7528</v>
      </c>
    </row>
    <row r="5919">
      <c r="A5919" s="3" t="s">
        <v>7529</v>
      </c>
    </row>
    <row r="5920">
      <c r="A5920" s="3" t="s">
        <v>7530</v>
      </c>
    </row>
    <row r="5921">
      <c r="A5921" s="3" t="s">
        <v>7531</v>
      </c>
    </row>
    <row r="5922">
      <c r="A5922" s="3" t="s">
        <v>7532</v>
      </c>
    </row>
    <row r="5923">
      <c r="A5923" s="3" t="s">
        <v>7533</v>
      </c>
    </row>
    <row r="5924">
      <c r="A5924" s="3" t="s">
        <v>7534</v>
      </c>
    </row>
    <row r="5925">
      <c r="A5925" s="3" t="s">
        <v>7535</v>
      </c>
    </row>
    <row r="5926">
      <c r="A5926" s="3" t="s">
        <v>7536</v>
      </c>
    </row>
    <row r="5927">
      <c r="A5927" s="3" t="s">
        <v>7537</v>
      </c>
    </row>
  </sheetData>
  <drawing r:id="rId1"/>
</worksheet>
</file>