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asan\Desktop\WinonaState\Spring2022\Modern Physics\Lab2Millikan\FinalData\"/>
    </mc:Choice>
  </mc:AlternateContent>
  <xr:revisionPtr revIDLastSave="0" documentId="8_{B19CC3F1-6CDE-4D13-85BB-64DB1569ACCA}" xr6:coauthVersionLast="47" xr6:coauthVersionMax="47" xr10:uidLastSave="{00000000-0000-0000-0000-000000000000}"/>
  <bookViews>
    <workbookView xWindow="-16590" yWindow="3810" windowWidth="25545" windowHeight="11385" xr2:uid="{A286731D-9EDE-4FB3-B8BE-6FBC4005D84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5" i="1" l="1"/>
  <c r="CC2" i="1"/>
  <c r="CC5" i="1" s="1"/>
  <c r="CE7" i="1"/>
  <c r="CD5" i="1"/>
  <c r="CD7" i="1"/>
  <c r="CB2" i="1"/>
  <c r="CB5" i="1" s="1"/>
  <c r="BK5" i="1"/>
  <c r="BK7" i="1"/>
  <c r="BI2" i="1"/>
  <c r="BI5" i="1" s="1"/>
  <c r="BJ5" i="1"/>
  <c r="BJ7" i="1"/>
  <c r="BH2" i="1"/>
  <c r="BH5" i="1" s="1"/>
  <c r="AS5" i="1"/>
  <c r="AQ2" i="1"/>
  <c r="AQ5" i="1" s="1"/>
  <c r="AT5" i="1"/>
  <c r="AR2" i="1"/>
  <c r="AR5" i="1" s="1"/>
  <c r="AT7" i="1"/>
  <c r="AS7" i="1"/>
  <c r="AH5" i="1"/>
  <c r="AG5" i="1"/>
  <c r="AG7" i="1"/>
  <c r="AE2" i="1"/>
  <c r="AE5" i="1" s="1"/>
  <c r="AF5" i="1"/>
  <c r="AF7" i="1"/>
  <c r="AD2" i="1"/>
  <c r="AD5" i="1" s="1"/>
  <c r="R5" i="1"/>
  <c r="R7" i="1"/>
  <c r="S5" i="1"/>
  <c r="S7" i="1"/>
  <c r="Q2" i="1"/>
  <c r="Q5" i="1" s="1"/>
  <c r="P2" i="1"/>
  <c r="P5" i="1" s="1"/>
  <c r="I5" i="1"/>
  <c r="H5" i="1"/>
  <c r="F5" i="1"/>
  <c r="F7" i="1"/>
  <c r="G5" i="1"/>
  <c r="G7" i="1"/>
  <c r="E2" i="1"/>
  <c r="E5" i="1" s="1"/>
  <c r="D2" i="1"/>
  <c r="D5" i="1" s="1"/>
  <c r="CG5" i="1" l="1"/>
  <c r="CF5" i="1"/>
  <c r="BM5" i="1"/>
  <c r="BL5" i="1"/>
  <c r="AV5" i="1"/>
  <c r="AU5" i="1"/>
  <c r="AI5" i="1"/>
  <c r="U5" i="1"/>
  <c r="T5" i="1"/>
</calcChain>
</file>

<file path=xl/sharedStrings.xml><?xml version="1.0" encoding="utf-8"?>
<sst xmlns="http://schemas.openxmlformats.org/spreadsheetml/2006/main" count="78" uniqueCount="27">
  <si>
    <t xml:space="preserve">Trial 1 Time </t>
  </si>
  <si>
    <t>Trial 1 Y</t>
  </si>
  <si>
    <t xml:space="preserve">Trial 1 Y Velocity </t>
  </si>
  <si>
    <t>AVG v_rise</t>
  </si>
  <si>
    <t>AVG v_fall</t>
  </si>
  <si>
    <t xml:space="preserve">Trial 2 Time </t>
  </si>
  <si>
    <t>Trial 2 Y</t>
  </si>
  <si>
    <t xml:space="preserve">Trial 2 Y Velocity </t>
  </si>
  <si>
    <t>Trial 3 Time</t>
  </si>
  <si>
    <t>Trial 3 Y</t>
  </si>
  <si>
    <t>Trial3YVelocity</t>
  </si>
  <si>
    <t xml:space="preserve">Trial 4 Time </t>
  </si>
  <si>
    <t>Trial 4 Y</t>
  </si>
  <si>
    <t>Trial 4 Y Velocity</t>
  </si>
  <si>
    <t>Trial 5 Time</t>
  </si>
  <si>
    <t>Trial 5 Y</t>
  </si>
  <si>
    <t xml:space="preserve">Trial 5 Y Velocity </t>
  </si>
  <si>
    <t>Trial 6 Time</t>
  </si>
  <si>
    <t xml:space="preserve">Trial 6 Y </t>
  </si>
  <si>
    <t xml:space="preserve">Trial 6 Y Velocity </t>
  </si>
  <si>
    <t xml:space="preserve">AVG rise </t>
  </si>
  <si>
    <t>STD_rise</t>
  </si>
  <si>
    <t>#rise</t>
  </si>
  <si>
    <t>#fall</t>
  </si>
  <si>
    <t>STDFall</t>
  </si>
  <si>
    <t>STD_mean_rise</t>
  </si>
  <si>
    <t>STD_Mean_fall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</si>
</sst>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B8D8D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152400</xdr:colOff>
      <xdr:row>8</xdr:row>
      <xdr:rowOff>38100</xdr:rowOff>
    </xdr:from>
    <xdr:to>
      <xdr:col>26</xdr:col>
      <xdr:colOff>209550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8921E-0BAC-42F6-8FC5-1109DD84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1562100"/>
          <a:ext cx="4981575" cy="2752725"/>
        </a:xfrm>
        <a:prstGeom prst="rect">
          <a:avLst/>
        </a:prstGeom>
      </xdr:spPr>
    </xdr:pic>
    <xdr:clientData/>
  </xdr:twoCellAnchor>
  <xdr:twoCellAnchor editAs="oneCell">
    <xdr:from>
      <xdr:col>16</xdr:col>
      <xdr:colOff>466724</xdr:colOff>
      <xdr:row>16</xdr:row>
      <xdr:rowOff>163761</xdr:rowOff>
    </xdr:from>
    <xdr:to>
      <xdr:col>24</xdr:col>
      <xdr:colOff>542925</xdr:colOff>
      <xdr:row>36</xdr:row>
      <xdr:rowOff>95991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7F61EC-1C2B-4C05-BD71-4E5F9440A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4" y="3211761"/>
          <a:ext cx="5610226" cy="3742230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37</xdr:row>
      <xdr:rowOff>186240</xdr:rowOff>
    </xdr:from>
    <xdr:to>
      <xdr:col>22</xdr:col>
      <xdr:colOff>228600</xdr:colOff>
      <xdr:row>59</xdr:row>
      <xdr:rowOff>132900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A751BD-7583-448F-B7AE-1C330F23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48975" y="7234740"/>
          <a:ext cx="3448050" cy="4137660"/>
        </a:xfrm>
        <a:prstGeom prst="rect">
          <a:avLst/>
        </a:prstGeom>
      </xdr:spPr>
    </xdr:pic>
    <xdr:clientData/>
  </xdr:twoCellAnchor>
  <xdr:twoCellAnchor editAs="oneCell">
    <xdr:from>
      <xdr:col>33</xdr:col>
      <xdr:colOff>333375</xdr:colOff>
      <xdr:row>5</xdr:row>
      <xdr:rowOff>114300</xdr:rowOff>
    </xdr:from>
    <xdr:to>
      <xdr:col>39</xdr:col>
      <xdr:colOff>85725</xdr:colOff>
      <xdr:row>17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686A5C-CDC3-47D6-BC7D-CA11EDFFDC86}"/>
            </a:ext>
            <a:ext uri="{147F2762-F138-4A5C-976F-8EAC2B608ADB}">
              <a16:predDERef xmlns:a16="http://schemas.microsoft.com/office/drawing/2014/main" pred="{DDA751BD-7583-448F-B7AE-1C330F23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50575" y="1066800"/>
          <a:ext cx="3886200" cy="2276475"/>
        </a:xfrm>
        <a:prstGeom prst="rect">
          <a:avLst/>
        </a:prstGeom>
      </xdr:spPr>
    </xdr:pic>
    <xdr:clientData/>
  </xdr:twoCellAnchor>
  <xdr:twoCellAnchor editAs="oneCell">
    <xdr:from>
      <xdr:col>31</xdr:col>
      <xdr:colOff>561975</xdr:colOff>
      <xdr:row>15</xdr:row>
      <xdr:rowOff>47625</xdr:rowOff>
    </xdr:from>
    <xdr:to>
      <xdr:col>39</xdr:col>
      <xdr:colOff>437774</xdr:colOff>
      <xdr:row>26</xdr:row>
      <xdr:rowOff>179173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48C755-2DF8-42B6-954D-7A97B3572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59975" y="2905125"/>
          <a:ext cx="5228849" cy="2227048"/>
        </a:xfrm>
        <a:prstGeom prst="rect">
          <a:avLst/>
        </a:prstGeom>
      </xdr:spPr>
    </xdr:pic>
    <xdr:clientData/>
  </xdr:twoCellAnchor>
  <xdr:twoCellAnchor editAs="oneCell">
    <xdr:from>
      <xdr:col>32</xdr:col>
      <xdr:colOff>352425</xdr:colOff>
      <xdr:row>28</xdr:row>
      <xdr:rowOff>19050</xdr:rowOff>
    </xdr:from>
    <xdr:to>
      <xdr:col>36</xdr:col>
      <xdr:colOff>285394</xdr:colOff>
      <xdr:row>41</xdr:row>
      <xdr:rowOff>161598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F0D8FD-EAD7-4F0D-AC94-8E7B82961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0025" y="5353050"/>
          <a:ext cx="2847619" cy="2619048"/>
        </a:xfrm>
        <a:prstGeom prst="rect">
          <a:avLst/>
        </a:prstGeom>
      </xdr:spPr>
    </xdr:pic>
    <xdr:clientData/>
  </xdr:twoCellAnchor>
  <xdr:twoCellAnchor editAs="oneCell">
    <xdr:from>
      <xdr:col>45</xdr:col>
      <xdr:colOff>85725</xdr:colOff>
      <xdr:row>8</xdr:row>
      <xdr:rowOff>180975</xdr:rowOff>
    </xdr:from>
    <xdr:to>
      <xdr:col>55</xdr:col>
      <xdr:colOff>600075</xdr:colOff>
      <xdr:row>29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B21A10-32D5-4420-986F-2A578453CF66}"/>
            </a:ext>
            <a:ext uri="{147F2762-F138-4A5C-976F-8EAC2B608ADB}">
              <a16:predDERef xmlns:a16="http://schemas.microsoft.com/office/drawing/2014/main" pred="{C2F0D8FD-EAD7-4F0D-AC94-8E7B82961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27775" y="1704975"/>
          <a:ext cx="6610350" cy="3857625"/>
        </a:xfrm>
        <a:prstGeom prst="rect">
          <a:avLst/>
        </a:prstGeom>
      </xdr:spPr>
    </xdr:pic>
    <xdr:clientData/>
  </xdr:twoCellAnchor>
  <xdr:twoCellAnchor editAs="oneCell">
    <xdr:from>
      <xdr:col>42</xdr:col>
      <xdr:colOff>266701</xdr:colOff>
      <xdr:row>26</xdr:row>
      <xdr:rowOff>123825</xdr:rowOff>
    </xdr:from>
    <xdr:to>
      <xdr:col>54</xdr:col>
      <xdr:colOff>410563</xdr:colOff>
      <xdr:row>43</xdr:row>
      <xdr:rowOff>102823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5C2B0D-E24D-43AC-96EB-00B5011E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869901" y="5076825"/>
          <a:ext cx="7554312" cy="3217498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52</xdr:row>
      <xdr:rowOff>0</xdr:rowOff>
    </xdr:from>
    <xdr:to>
      <xdr:col>48</xdr:col>
      <xdr:colOff>28190</xdr:colOff>
      <xdr:row>69</xdr:row>
      <xdr:rowOff>56738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B564C6-C91C-41E3-B8D3-24DC061B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212800" y="9906000"/>
          <a:ext cx="3076190" cy="3295238"/>
        </a:xfrm>
        <a:prstGeom prst="rect">
          <a:avLst/>
        </a:prstGeom>
      </xdr:spPr>
    </xdr:pic>
    <xdr:clientData/>
  </xdr:twoCellAnchor>
  <xdr:twoCellAnchor editAs="oneCell">
    <xdr:from>
      <xdr:col>63</xdr:col>
      <xdr:colOff>409575</xdr:colOff>
      <xdr:row>8</xdr:row>
      <xdr:rowOff>76200</xdr:rowOff>
    </xdr:from>
    <xdr:to>
      <xdr:col>72</xdr:col>
      <xdr:colOff>466725</xdr:colOff>
      <xdr:row>25</xdr:row>
      <xdr:rowOff>66675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4AEAFE-B691-4B6A-A366-93AB17B8031E}"/>
            </a:ext>
            <a:ext uri="{147F2762-F138-4A5C-976F-8EAC2B608ADB}">
              <a16:predDERef xmlns:a16="http://schemas.microsoft.com/office/drawing/2014/main" pred="{B6B564C6-C91C-41E3-B8D3-24DC061B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062650" y="1600200"/>
          <a:ext cx="5543550" cy="3228975"/>
        </a:xfrm>
        <a:prstGeom prst="rect">
          <a:avLst/>
        </a:prstGeom>
      </xdr:spPr>
    </xdr:pic>
    <xdr:clientData/>
  </xdr:twoCellAnchor>
  <xdr:twoCellAnchor editAs="oneCell">
    <xdr:from>
      <xdr:col>60</xdr:col>
      <xdr:colOff>304800</xdr:colOff>
      <xdr:row>20</xdr:row>
      <xdr:rowOff>124441</xdr:rowOff>
    </xdr:from>
    <xdr:to>
      <xdr:col>74</xdr:col>
      <xdr:colOff>195798</xdr:colOff>
      <xdr:row>39</xdr:row>
      <xdr:rowOff>93449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F77574-BCEF-4347-9BC3-390178A8E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80800" y="3934441"/>
          <a:ext cx="8425398" cy="3588508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41</xdr:row>
      <xdr:rowOff>0</xdr:rowOff>
    </xdr:from>
    <xdr:to>
      <xdr:col>67</xdr:col>
      <xdr:colOff>94781</xdr:colOff>
      <xdr:row>61</xdr:row>
      <xdr:rowOff>113809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9393CE5-6D17-43DA-9696-CB037CBC6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185600" y="7810500"/>
          <a:ext cx="3752381" cy="3923809"/>
        </a:xfrm>
        <a:prstGeom prst="rect">
          <a:avLst/>
        </a:prstGeom>
      </xdr:spPr>
    </xdr:pic>
    <xdr:clientData/>
  </xdr:twoCellAnchor>
  <xdr:twoCellAnchor editAs="oneCell">
    <xdr:from>
      <xdr:col>81</xdr:col>
      <xdr:colOff>190500</xdr:colOff>
      <xdr:row>7</xdr:row>
      <xdr:rowOff>123825</xdr:rowOff>
    </xdr:from>
    <xdr:to>
      <xdr:col>96</xdr:col>
      <xdr:colOff>428625</xdr:colOff>
      <xdr:row>28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6FE659-5213-43AC-B711-51C35927FA98}"/>
            </a:ext>
            <a:ext uri="{147F2762-F138-4A5C-976F-8EAC2B608ADB}">
              <a16:predDERef xmlns:a16="http://schemas.microsoft.com/office/drawing/2014/main" pred="{79393CE5-6D17-43DA-9696-CB037CBC6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854600" y="1457325"/>
          <a:ext cx="9382125" cy="3990975"/>
        </a:xfrm>
        <a:prstGeom prst="rect">
          <a:avLst/>
        </a:prstGeom>
      </xdr:spPr>
    </xdr:pic>
    <xdr:clientData/>
  </xdr:twoCellAnchor>
  <xdr:twoCellAnchor editAs="oneCell">
    <xdr:from>
      <xdr:col>79</xdr:col>
      <xdr:colOff>298422</xdr:colOff>
      <xdr:row>27</xdr:row>
      <xdr:rowOff>19049</xdr:rowOff>
    </xdr:from>
    <xdr:to>
      <xdr:col>89</xdr:col>
      <xdr:colOff>540539</xdr:colOff>
      <xdr:row>46</xdr:row>
      <xdr:rowOff>151008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6D78DA-437C-44EF-97A1-0C9AC3108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456822" y="5162549"/>
          <a:ext cx="6433367" cy="3751459"/>
        </a:xfrm>
        <a:prstGeom prst="rect">
          <a:avLst/>
        </a:prstGeom>
      </xdr:spPr>
    </xdr:pic>
    <xdr:clientData/>
  </xdr:twoCellAnchor>
  <xdr:twoCellAnchor editAs="oneCell">
    <xdr:from>
      <xdr:col>79</xdr:col>
      <xdr:colOff>333375</xdr:colOff>
      <xdr:row>47</xdr:row>
      <xdr:rowOff>133350</xdr:rowOff>
    </xdr:from>
    <xdr:to>
      <xdr:col>84</xdr:col>
      <xdr:colOff>304411</xdr:colOff>
      <xdr:row>65</xdr:row>
      <xdr:rowOff>142445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2CD3082-FA46-419E-A099-B9DE083DA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491775" y="9086850"/>
          <a:ext cx="3114286" cy="3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333374</xdr:colOff>
      <xdr:row>6</xdr:row>
      <xdr:rowOff>116443</xdr:rowOff>
    </xdr:from>
    <xdr:to>
      <xdr:col>13</xdr:col>
      <xdr:colOff>664718</xdr:colOff>
      <xdr:row>25</xdr:row>
      <xdr:rowOff>122206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966F28C-EBB1-460C-B483-5250F56CF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67399" y="1259443"/>
          <a:ext cx="4550919" cy="3625263"/>
        </a:xfrm>
        <a:prstGeom prst="rect">
          <a:avLst/>
        </a:prstGeom>
      </xdr:spPr>
    </xdr:pic>
    <xdr:clientData/>
  </xdr:twoCellAnchor>
  <xdr:twoCellAnchor editAs="oneCell">
    <xdr:from>
      <xdr:col>3</xdr:col>
      <xdr:colOff>326397</xdr:colOff>
      <xdr:row>15</xdr:row>
      <xdr:rowOff>66675</xdr:rowOff>
    </xdr:from>
    <xdr:to>
      <xdr:col>10</xdr:col>
      <xdr:colOff>521846</xdr:colOff>
      <xdr:row>40</xdr:row>
      <xdr:rowOff>36225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0E7A046-599E-4637-9CBC-53E9DCBED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98172" y="2924175"/>
          <a:ext cx="5119874" cy="47320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49</xdr:row>
      <xdr:rowOff>85725</xdr:rowOff>
    </xdr:from>
    <xdr:to>
      <xdr:col>9</xdr:col>
      <xdr:colOff>428230</xdr:colOff>
      <xdr:row>65</xdr:row>
      <xdr:rowOff>180582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1836FF9-32C7-45B8-B818-094E8B58C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86100" y="9420225"/>
          <a:ext cx="3161905" cy="3142857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4</xdr:row>
      <xdr:rowOff>142875</xdr:rowOff>
    </xdr:from>
    <xdr:to>
      <xdr:col>14</xdr:col>
      <xdr:colOff>9525</xdr:colOff>
      <xdr:row>30</xdr:row>
      <xdr:rowOff>47625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5B5D88A-43BD-4D05-B494-08D3475289C8}"/>
            </a:ext>
          </a:extLst>
        </xdr:cNvPr>
        <xdr:cNvSpPr txBox="1"/>
      </xdr:nvSpPr>
      <xdr:spPr>
        <a:xfrm>
          <a:off x="2809875" y="904875"/>
          <a:ext cx="7791450" cy="485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Millikan Data Summary DataSet 1 </a:t>
          </a:r>
        </a:p>
        <a:p>
          <a:endParaRPr lang="en-US" sz="1100"/>
        </a:p>
        <a:p>
          <a:r>
            <a:rPr lang="en-US" sz="1100"/>
            <a:t>Three data columns </a:t>
          </a:r>
        </a:p>
        <a:p>
          <a:endParaRPr lang="en-US" sz="1100"/>
        </a:p>
        <a:p>
          <a:r>
            <a:rPr lang="en-US" sz="1100"/>
            <a:t>Time</a:t>
          </a:r>
          <a:r>
            <a:rPr lang="en-US" sz="1100" baseline="0"/>
            <a:t> in seconds</a:t>
          </a:r>
        </a:p>
        <a:p>
          <a:endParaRPr lang="en-US" sz="1100" baseline="0"/>
        </a:p>
        <a:p>
          <a:r>
            <a:rPr lang="en-US" sz="1100" baseline="0"/>
            <a:t>Y position in mm</a:t>
          </a:r>
        </a:p>
        <a:p>
          <a:endParaRPr lang="en-US" sz="1100" baseline="0"/>
        </a:p>
        <a:p>
          <a:r>
            <a:rPr lang="en-US" sz="1100" baseline="0"/>
            <a:t>Y velocity in mm/s </a:t>
          </a:r>
          <a:endParaRPr lang="en-US" sz="1100"/>
        </a:p>
        <a:p>
          <a:endParaRPr lang="en-US" sz="1100"/>
        </a:p>
        <a:p>
          <a:r>
            <a:rPr lang="en-US" sz="1100"/>
            <a:t>For each droplet the positive and negative</a:t>
          </a:r>
          <a:r>
            <a:rPr lang="en-US" sz="1100" baseline="0"/>
            <a:t> velocities are seperated and averaged. THe positive velocities are the rise time and the negative velocities are the fall time. </a:t>
          </a:r>
        </a:p>
        <a:p>
          <a:endParaRPr lang="en-US" sz="1100" baseline="0"/>
        </a:p>
        <a:p>
          <a:r>
            <a:rPr lang="en-US" sz="1100" baseline="0"/>
            <a:t>In addition, standard deviatiosn of the mean were calcualted to make standard errors for use in the jupyter notebook.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A29-B239-4BD6-8886-2B75864D914E}">
  <dimension ref="A1:CG104"/>
  <sheetViews>
    <sheetView tabSelected="1" workbookViewId="0">
      <selection activeCell="D4" sqref="D4:I7"/>
    </sheetView>
  </sheetViews>
  <sheetFormatPr defaultRowHeight="15" x14ac:dyDescent="0.25"/>
  <cols>
    <col min="1" max="1" width="12.5703125" bestFit="1" customWidth="1"/>
    <col min="2" max="2" width="12.85546875" bestFit="1" customWidth="1"/>
    <col min="3" max="3" width="16.140625" bestFit="1" customWidth="1"/>
    <col min="4" max="4" width="12.5703125" bestFit="1" customWidth="1"/>
    <col min="5" max="5" width="10.5703125" bestFit="1" customWidth="1"/>
    <col min="8" max="8" width="14.140625" customWidth="1"/>
    <col min="13" max="14" width="12.5703125" bestFit="1" customWidth="1"/>
    <col min="15" max="15" width="16.140625" bestFit="1" customWidth="1"/>
    <col min="16" max="16" width="10.5703125" bestFit="1" customWidth="1"/>
    <col min="20" max="20" width="19" customWidth="1"/>
    <col min="27" max="27" width="12.5703125" bestFit="1" customWidth="1"/>
    <col min="28" max="28" width="13" bestFit="1" customWidth="1"/>
    <col min="29" max="29" width="14.140625" bestFit="1" customWidth="1"/>
    <col min="30" max="30" width="10.5703125" bestFit="1" customWidth="1"/>
    <col min="34" max="34" width="16.28515625" customWidth="1"/>
    <col min="40" max="40" width="12.5703125" bestFit="1" customWidth="1"/>
    <col min="41" max="41" width="12.85546875" bestFit="1" customWidth="1"/>
    <col min="42" max="42" width="15.7109375" bestFit="1" customWidth="1"/>
    <col min="43" max="43" width="10.5703125" bestFit="1" customWidth="1"/>
    <col min="57" max="57" width="12.5703125" bestFit="1" customWidth="1"/>
    <col min="58" max="58" width="12.85546875" bestFit="1" customWidth="1"/>
    <col min="59" max="59" width="16.140625" bestFit="1" customWidth="1"/>
    <col min="60" max="60" width="10.5703125" bestFit="1" customWidth="1"/>
    <col min="76" max="76" width="12.5703125" bestFit="1" customWidth="1"/>
    <col min="77" max="77" width="12.85546875" bestFit="1" customWidth="1"/>
    <col min="78" max="78" width="16.140625" bestFit="1" customWidth="1"/>
    <col min="80" max="80" width="10.5703125" bestFit="1" customWidth="1"/>
  </cols>
  <sheetData>
    <row r="1" spans="1:85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M1" t="s">
        <v>5</v>
      </c>
      <c r="N1" t="s">
        <v>6</v>
      </c>
      <c r="O1" t="s">
        <v>7</v>
      </c>
      <c r="P1" s="2" t="s">
        <v>3</v>
      </c>
      <c r="Q1" s="2" t="s">
        <v>4</v>
      </c>
      <c r="AA1" t="s">
        <v>8</v>
      </c>
      <c r="AB1" t="s">
        <v>9</v>
      </c>
      <c r="AC1" t="s">
        <v>10</v>
      </c>
      <c r="AD1" s="2" t="s">
        <v>3</v>
      </c>
      <c r="AE1" s="2" t="s">
        <v>4</v>
      </c>
      <c r="AN1" t="s">
        <v>11</v>
      </c>
      <c r="AO1" t="s">
        <v>12</v>
      </c>
      <c r="AP1" t="s">
        <v>13</v>
      </c>
      <c r="AQ1" s="2" t="s">
        <v>3</v>
      </c>
      <c r="AR1" s="2" t="s">
        <v>4</v>
      </c>
      <c r="BE1" t="s">
        <v>14</v>
      </c>
      <c r="BF1" t="s">
        <v>15</v>
      </c>
      <c r="BG1" t="s">
        <v>16</v>
      </c>
      <c r="BH1" s="2" t="s">
        <v>3</v>
      </c>
      <c r="BI1" s="2" t="s">
        <v>4</v>
      </c>
      <c r="BX1" t="s">
        <v>17</v>
      </c>
      <c r="BY1" t="s">
        <v>18</v>
      </c>
      <c r="BZ1" t="s">
        <v>19</v>
      </c>
      <c r="CB1" s="2" t="s">
        <v>3</v>
      </c>
      <c r="CC1" s="2" t="s">
        <v>4</v>
      </c>
    </row>
    <row r="2" spans="1:85" x14ac:dyDescent="0.25">
      <c r="A2">
        <v>0</v>
      </c>
      <c r="B2">
        <v>0</v>
      </c>
      <c r="C2">
        <v>0.54472119100600003</v>
      </c>
      <c r="D2" s="2">
        <f>AVERAGE(C2:C18,C33:C43,C58:C67)</f>
        <v>0.38141934203622102</v>
      </c>
      <c r="E2" s="3">
        <f>AVERAGE(C19:C32,C44:C56,C68:C75)</f>
        <v>-0.4515822243068715</v>
      </c>
      <c r="M2">
        <v>0</v>
      </c>
      <c r="N2">
        <v>1.24241590299E-2</v>
      </c>
      <c r="O2">
        <v>0.83277138142600005</v>
      </c>
      <c r="P2" s="2">
        <f>AVERAGE(O2:O19,O41:O57)</f>
        <v>0.54293449167362584</v>
      </c>
      <c r="Q2" s="3">
        <f>AVERAGE(O20:O40,O58:O68)</f>
        <v>-0.47100583482246883</v>
      </c>
      <c r="AA2">
        <v>0</v>
      </c>
      <c r="AB2" s="1">
        <v>-1.6740205943800001E-2</v>
      </c>
      <c r="AC2">
        <v>0.63755370550900003</v>
      </c>
      <c r="AD2" s="2">
        <f>AVERAGE(AC2:AC19,AC41:AC56)</f>
        <v>0.6357439377345</v>
      </c>
      <c r="AE2" s="3">
        <f>AVERAGE(AC20:AC40,AC57:AC70)</f>
        <v>-0.77023091325420834</v>
      </c>
      <c r="AN2">
        <v>0</v>
      </c>
      <c r="AO2">
        <v>0</v>
      </c>
      <c r="AP2">
        <v>0.59291877206099997</v>
      </c>
      <c r="AQ2" s="2">
        <f>AVERAGE(AP2:AP19,AP41:AP57,AP75:AP90)</f>
        <v>0.50832902491302168</v>
      </c>
      <c r="AR2" s="3">
        <f>AVERAGE(AP20:AP40,AP58:AP74)</f>
        <v>-0.58701576044497372</v>
      </c>
      <c r="BE2">
        <v>3.1297103208000001</v>
      </c>
      <c r="BF2">
        <v>0</v>
      </c>
      <c r="BG2">
        <v>-0.44621819621999997</v>
      </c>
      <c r="BH2" s="2">
        <f>AVERAGE(BG19:BG35,BG53:BG69,BG87:BG104)</f>
        <v>0.43668874969640181</v>
      </c>
      <c r="BI2" s="3">
        <f>AVERAGE(BG2:BG18,BG36:BG52,BG70:BG86)</f>
        <v>-0.51786656400059639</v>
      </c>
      <c r="BX2">
        <v>9.9477354330299992</v>
      </c>
      <c r="BY2">
        <v>0</v>
      </c>
      <c r="BZ2">
        <v>-0.53229262032199998</v>
      </c>
      <c r="CB2" s="2">
        <f>AVERAGE(BZ7:BZ23,BZ40:BZ63,BZ83:BZ87)</f>
        <v>0.50741490269058476</v>
      </c>
      <c r="CC2" s="3">
        <f>AVERAGE(BZ2:BZ6,BZ24:BZ39,BZ64:BZ82)</f>
        <v>-0.60083760943530762</v>
      </c>
    </row>
    <row r="3" spans="1:85" x14ac:dyDescent="0.25">
      <c r="A3">
        <v>8.3390595772500006E-2</v>
      </c>
      <c r="B3">
        <v>4.9539778063299997E-2</v>
      </c>
      <c r="C3">
        <v>0.478841413366</v>
      </c>
      <c r="M3">
        <v>0.145902286756</v>
      </c>
      <c r="N3">
        <v>0.136665749329</v>
      </c>
      <c r="O3">
        <v>0.81397415548800001</v>
      </c>
      <c r="AA3">
        <v>0.145902286756</v>
      </c>
      <c r="AB3">
        <v>6.6960823775200004E-2</v>
      </c>
      <c r="AC3">
        <v>0.70140414667600004</v>
      </c>
      <c r="AN3">
        <v>0.145902286756</v>
      </c>
      <c r="AO3">
        <v>8.3701029718999995E-2</v>
      </c>
      <c r="AP3">
        <v>0.58822792970899995</v>
      </c>
      <c r="BE3">
        <v>3.2756126075599998</v>
      </c>
      <c r="BF3">
        <v>-5.02206178314E-2</v>
      </c>
      <c r="BG3">
        <v>-0.52912295817699995</v>
      </c>
      <c r="BX3">
        <v>10.093512696399999</v>
      </c>
      <c r="BY3">
        <v>-6.6528919281400006E-2</v>
      </c>
      <c r="BZ3">
        <v>-0.60060850131800003</v>
      </c>
    </row>
    <row r="4" spans="1:85" x14ac:dyDescent="0.25">
      <c r="A4">
        <v>0.166656168163</v>
      </c>
      <c r="B4">
        <v>8.6694611610799999E-2</v>
      </c>
      <c r="C4">
        <v>0.40037551734299998</v>
      </c>
      <c r="D4" t="s">
        <v>20</v>
      </c>
      <c r="E4" t="s">
        <v>4</v>
      </c>
      <c r="F4" t="s">
        <v>21</v>
      </c>
      <c r="G4" t="s">
        <v>24</v>
      </c>
      <c r="H4" t="s">
        <v>25</v>
      </c>
      <c r="I4" t="s">
        <v>26</v>
      </c>
      <c r="M4">
        <v>0.291679550131</v>
      </c>
      <c r="N4">
        <v>0.24848318059800001</v>
      </c>
      <c r="O4">
        <v>0.80782038270800005</v>
      </c>
      <c r="P4" t="s">
        <v>20</v>
      </c>
      <c r="Q4" t="s">
        <v>4</v>
      </c>
      <c r="R4" t="s">
        <v>21</v>
      </c>
      <c r="S4" t="s">
        <v>24</v>
      </c>
      <c r="T4" t="s">
        <v>25</v>
      </c>
      <c r="U4" t="s">
        <v>26</v>
      </c>
      <c r="AA4">
        <v>0.291679550131</v>
      </c>
      <c r="AB4">
        <v>0.18414226538199999</v>
      </c>
      <c r="AC4">
        <v>0.74986874328499997</v>
      </c>
      <c r="AD4" t="s">
        <v>20</v>
      </c>
      <c r="AE4" t="s">
        <v>4</v>
      </c>
      <c r="AF4" t="s">
        <v>21</v>
      </c>
      <c r="AG4" t="s">
        <v>24</v>
      </c>
      <c r="AH4" t="s">
        <v>25</v>
      </c>
      <c r="AI4" t="s">
        <v>26</v>
      </c>
      <c r="AN4">
        <v>0.291679550131</v>
      </c>
      <c r="AO4">
        <v>0.18414226538199999</v>
      </c>
      <c r="AP4">
        <v>0.53753362448300002</v>
      </c>
      <c r="AQ4" t="s">
        <v>20</v>
      </c>
      <c r="AR4" t="s">
        <v>4</v>
      </c>
      <c r="AS4" t="s">
        <v>21</v>
      </c>
      <c r="AT4" t="s">
        <v>24</v>
      </c>
      <c r="AU4" t="s">
        <v>25</v>
      </c>
      <c r="AV4" t="s">
        <v>26</v>
      </c>
      <c r="BE4">
        <v>3.42151489431</v>
      </c>
      <c r="BF4">
        <v>-0.16740205943799999</v>
      </c>
      <c r="BG4">
        <v>-0.52795518162099997</v>
      </c>
      <c r="BH4" t="s">
        <v>20</v>
      </c>
      <c r="BI4" t="s">
        <v>4</v>
      </c>
      <c r="BJ4" t="s">
        <v>21</v>
      </c>
      <c r="BK4" t="s">
        <v>24</v>
      </c>
      <c r="BL4" t="s">
        <v>25</v>
      </c>
      <c r="BM4" t="s">
        <v>26</v>
      </c>
      <c r="BX4">
        <v>10.2394149832</v>
      </c>
      <c r="BY4">
        <v>-0.186280973988</v>
      </c>
      <c r="BZ4">
        <v>-0.567048205641</v>
      </c>
      <c r="CB4" t="s">
        <v>20</v>
      </c>
      <c r="CC4" t="s">
        <v>4</v>
      </c>
      <c r="CD4" t="s">
        <v>21</v>
      </c>
      <c r="CE4" t="s">
        <v>24</v>
      </c>
      <c r="CF4" t="s">
        <v>25</v>
      </c>
      <c r="CG4" t="s">
        <v>26</v>
      </c>
    </row>
    <row r="5" spans="1:85" x14ac:dyDescent="0.25">
      <c r="A5">
        <v>0.33343735970799998</v>
      </c>
      <c r="B5">
        <v>0.14861933419000001</v>
      </c>
      <c r="C5">
        <v>0.36828423786100001</v>
      </c>
      <c r="D5">
        <f>D2</f>
        <v>0.38141934203622102</v>
      </c>
      <c r="E5">
        <f>E2</f>
        <v>-0.4515822243068715</v>
      </c>
      <c r="F5">
        <f>_xlfn.STDEV.S(C2:C18,C33:C43,C6:C58)</f>
        <v>0.40690445075391152</v>
      </c>
      <c r="G5">
        <f>_xlfn.STDEV.S(C19:C32,C44:C56,C68:C75)</f>
        <v>0.14958204173601222</v>
      </c>
      <c r="H5" s="4">
        <f>F5/SQRT(F7)</f>
        <v>6.6008618265731914E-2</v>
      </c>
      <c r="I5" s="4">
        <f>G5/SQRT(G7)</f>
        <v>2.5283979800833856E-2</v>
      </c>
      <c r="M5">
        <v>0.43758183688699998</v>
      </c>
      <c r="N5">
        <v>0.37272477089700001</v>
      </c>
      <c r="O5">
        <v>0.802017619031</v>
      </c>
      <c r="P5">
        <f>P2</f>
        <v>0.54293449167362584</v>
      </c>
      <c r="Q5">
        <f>Q2</f>
        <v>-0.47100583482246883</v>
      </c>
      <c r="R5">
        <f>_xlfn.STDEV.S(O2:O19,O41:O57)</f>
        <v>0.22919483053868236</v>
      </c>
      <c r="S5">
        <f>_xlfn.STDEV.S(O20:O40,O58:O68)</f>
        <v>0.10811323216125475</v>
      </c>
      <c r="T5" s="4">
        <f>R5/SQRT(R7)</f>
        <v>3.8740997238309746E-2</v>
      </c>
      <c r="U5" s="4">
        <f>S5/SQRT(S7)</f>
        <v>1.9111899899304691E-2</v>
      </c>
      <c r="AA5">
        <v>0.43758183688699998</v>
      </c>
      <c r="AB5">
        <v>0.30132370698799998</v>
      </c>
      <c r="AC5">
        <v>0.70448834837499996</v>
      </c>
      <c r="AD5">
        <f>AD2</f>
        <v>0.6357439377345</v>
      </c>
      <c r="AE5">
        <f>AE2</f>
        <v>-0.77023091325420834</v>
      </c>
      <c r="AF5">
        <f>_xlfn.STDEV.S(AC2:AC19,AC41:AC56)</f>
        <v>9.6476725220340231E-2</v>
      </c>
      <c r="AG5">
        <f>_xlfn.STDEV.S(AC20:AC40,AC57:AC70)</f>
        <v>0.23159551615687296</v>
      </c>
      <c r="AH5" s="4">
        <f>AF5/SQRT(AF7)</f>
        <v>1.6545621874470947E-2</v>
      </c>
      <c r="AI5" s="4">
        <f>AG5/SQRT(AG7)</f>
        <v>3.9146787171205615E-2</v>
      </c>
      <c r="AN5">
        <v>0.43758183688699998</v>
      </c>
      <c r="AO5">
        <v>0.25110308915700003</v>
      </c>
      <c r="AP5">
        <v>0.43035735745300002</v>
      </c>
      <c r="AQ5">
        <f>AQ2</f>
        <v>0.50832902491302168</v>
      </c>
      <c r="AR5">
        <f>AR2</f>
        <v>-0.58701576044497372</v>
      </c>
      <c r="AS5">
        <f>_xlfn.STDEV.S(AP2:AP19,AP41:AP57,AP75:AP90)</f>
        <v>0.11590720559806872</v>
      </c>
      <c r="AT5">
        <f>_xlfn.STDEV.S(AP20:AP40,AP58:AP74)</f>
        <v>0.15678186707681918</v>
      </c>
      <c r="AU5" s="4">
        <f>AS5/SQRT(AS7)</f>
        <v>1.6230255159431547E-2</v>
      </c>
      <c r="AV5" s="4">
        <f>AT5/SQRT(AT7)</f>
        <v>2.5433377284735919E-2</v>
      </c>
      <c r="BE5">
        <v>3.5672921576899999</v>
      </c>
      <c r="BF5">
        <v>-0.217622677269</v>
      </c>
      <c r="BG5">
        <v>-0.45270896820399997</v>
      </c>
      <c r="BH5">
        <f>BH2</f>
        <v>0.43668874969640181</v>
      </c>
      <c r="BI5">
        <f>BI2</f>
        <v>-0.51786656400059639</v>
      </c>
      <c r="BJ5">
        <f>_xlfn.STDEV.S(BG19:BG35,BG53:BG69,BG87:BG104)</f>
        <v>0.11807421189355682</v>
      </c>
      <c r="BK5">
        <f>_xlfn.STDEV.S(BG2:BG18,BG36:BG52,BG70:BG86)</f>
        <v>0.13212116441775101</v>
      </c>
      <c r="BL5" s="4">
        <f>BJ5/SQRT(BJ7)</f>
        <v>1.6373947126623815E-2</v>
      </c>
      <c r="BM5" s="4">
        <f>BK5/SQRT(BK7)</f>
        <v>1.8500663521276689E-2</v>
      </c>
      <c r="BX5">
        <v>10.3853172699</v>
      </c>
      <c r="BY5">
        <v>-0.23950410941299999</v>
      </c>
      <c r="BZ5">
        <v>-0.46120969202700002</v>
      </c>
      <c r="CB5">
        <f>CB2</f>
        <v>0.50741490269058476</v>
      </c>
      <c r="CC5">
        <f>CC2</f>
        <v>-0.60083760943530762</v>
      </c>
      <c r="CD5">
        <f>_xlfn.STDEV.S(BZ7:BZ23,BZ40:BZ63,BZ83:BZ87)</f>
        <v>0.12177535395406122</v>
      </c>
      <c r="CE5">
        <f>_xlfn.STDEV.S(BZ2:BZ6,BZ24:BZ39,BZ64:BZ82)</f>
        <v>0.32496385824276747</v>
      </c>
      <c r="CF5" s="4">
        <f>CD5/SQRT(CD7)</f>
        <v>1.7954796398441775E-2</v>
      </c>
      <c r="CG5" s="4">
        <f>CE5/SQRT(CE7)</f>
        <v>5.1381297464161375E-2</v>
      </c>
    </row>
    <row r="6" spans="1:85" x14ac:dyDescent="0.25">
      <c r="A6">
        <v>0.50009352787100003</v>
      </c>
      <c r="B6">
        <v>0.21054405676900001</v>
      </c>
      <c r="C6">
        <v>0.341671743556</v>
      </c>
      <c r="F6" t="s">
        <v>22</v>
      </c>
      <c r="G6" t="s">
        <v>23</v>
      </c>
      <c r="M6">
        <v>0.58348412364400004</v>
      </c>
      <c r="N6">
        <v>0.48454220216600002</v>
      </c>
      <c r="O6">
        <v>0.78556871364600001</v>
      </c>
      <c r="R6" t="s">
        <v>22</v>
      </c>
      <c r="S6" t="s">
        <v>23</v>
      </c>
      <c r="AA6">
        <v>0.58348412364400004</v>
      </c>
      <c r="AB6">
        <v>0.38502473670699999</v>
      </c>
      <c r="AC6">
        <v>0.68226854669000003</v>
      </c>
      <c r="AF6" t="s">
        <v>22</v>
      </c>
      <c r="AG6" t="s">
        <v>23</v>
      </c>
      <c r="AN6">
        <v>0.58348412364400004</v>
      </c>
      <c r="AO6">
        <v>0.28458350104500002</v>
      </c>
      <c r="AP6">
        <v>0.47184798543299999</v>
      </c>
      <c r="AS6" t="s">
        <v>22</v>
      </c>
      <c r="AT6" t="s">
        <v>23</v>
      </c>
      <c r="BE6">
        <v>3.71319444444</v>
      </c>
      <c r="BF6">
        <v>-0.26784329510100002</v>
      </c>
      <c r="BG6">
        <v>-0.56422117723700005</v>
      </c>
      <c r="BJ6" t="s">
        <v>22</v>
      </c>
      <c r="BK6" t="s">
        <v>23</v>
      </c>
      <c r="BX6">
        <v>10.531094533299999</v>
      </c>
      <c r="BY6">
        <v>-0.34595038026300001</v>
      </c>
      <c r="BZ6">
        <v>-0.17739519361299999</v>
      </c>
      <c r="CD6" t="s">
        <v>22</v>
      </c>
      <c r="CE6" t="s">
        <v>23</v>
      </c>
    </row>
    <row r="7" spans="1:85" x14ac:dyDescent="0.25">
      <c r="A7">
        <v>0.66674969603400003</v>
      </c>
      <c r="B7">
        <v>0.24769889031699999</v>
      </c>
      <c r="C7">
        <v>0.39622630841899997</v>
      </c>
      <c r="F7">
        <f>COUNT(C2:C18,C33:C43,C58:C67)</f>
        <v>38</v>
      </c>
      <c r="G7">
        <f>COUNT(C19:C32,C44:C56,C68:C75)</f>
        <v>35</v>
      </c>
      <c r="M7">
        <v>0.72926138701800003</v>
      </c>
      <c r="N7">
        <v>0.59635963343599996</v>
      </c>
      <c r="O7">
        <v>0.80450077430900002</v>
      </c>
      <c r="R7">
        <f>COUNT(O2:O19,O41:O57)</f>
        <v>35</v>
      </c>
      <c r="S7">
        <f>COUNT(O20:O40,O58:O68)</f>
        <v>32</v>
      </c>
      <c r="AA7">
        <v>0.72926138701800003</v>
      </c>
      <c r="AB7">
        <v>0.50220617831400005</v>
      </c>
      <c r="AC7">
        <v>0.65038430403299996</v>
      </c>
      <c r="AF7">
        <f>COUNT(AC2:AC19,AC41:AC56)</f>
        <v>34</v>
      </c>
      <c r="AG7">
        <f>COUNT(AC20:AC40,AC57:AC70)</f>
        <v>35</v>
      </c>
      <c r="AN7">
        <v>0.72926138701800003</v>
      </c>
      <c r="AO7">
        <v>0.38502473670699999</v>
      </c>
      <c r="AP7">
        <v>0.54517914751100005</v>
      </c>
      <c r="AS7">
        <f>COUNT(AP2:AP19,AP41:AP57,AP75:AP90)</f>
        <v>51</v>
      </c>
      <c r="AT7">
        <f>COUNT(AP20:AP40,AP58:AP74)</f>
        <v>38</v>
      </c>
      <c r="BE7">
        <v>3.8590967312000002</v>
      </c>
      <c r="BF7">
        <v>-0.38502473670699999</v>
      </c>
      <c r="BG7">
        <v>-0.65676443213299995</v>
      </c>
      <c r="BJ7">
        <f>COUNT(BG19:BG35,BG53:BG69,BG87:BG104)</f>
        <v>52</v>
      </c>
      <c r="BK7">
        <f>COUNT(BG2:BG18,BG36:BG52,BG70:BG86)</f>
        <v>51</v>
      </c>
      <c r="BX7">
        <v>10.676996820099999</v>
      </c>
      <c r="BY7">
        <v>-0.319338812551</v>
      </c>
      <c r="BZ7">
        <v>0.273615681537</v>
      </c>
      <c r="CD7">
        <f>COUNT(BZ7:BZ23,BZ40:BZ63,BZ83:BZ87)</f>
        <v>46</v>
      </c>
      <c r="CE7">
        <f>COUNT(BZ2:BZ6,BZ24:BZ39,BZ64:BZ82)</f>
        <v>40</v>
      </c>
    </row>
    <row r="8" spans="1:85" x14ac:dyDescent="0.25">
      <c r="A8">
        <v>0.83353088757899996</v>
      </c>
      <c r="B8">
        <v>0.34677844644299999</v>
      </c>
      <c r="C8">
        <v>0.43130926135199998</v>
      </c>
      <c r="M8">
        <v>0.87516367377500004</v>
      </c>
      <c r="N8">
        <v>0.72060122373500002</v>
      </c>
      <c r="O8">
        <v>0.816216030752</v>
      </c>
      <c r="AA8">
        <v>0.87516367377500004</v>
      </c>
      <c r="AB8">
        <v>0.56916700208899995</v>
      </c>
      <c r="AC8">
        <v>0.65667359601700004</v>
      </c>
      <c r="AN8">
        <v>0.87516367377500004</v>
      </c>
      <c r="AO8">
        <v>0.45198556048299998</v>
      </c>
      <c r="AP8">
        <v>0.57060130533700004</v>
      </c>
      <c r="BE8">
        <v>4.0048739945799996</v>
      </c>
      <c r="BF8">
        <v>-0.468725766426</v>
      </c>
      <c r="BG8">
        <v>-0.69502470342900002</v>
      </c>
      <c r="BX8">
        <v>10.8228991068</v>
      </c>
      <c r="BY8">
        <v>-0.22619832555700001</v>
      </c>
      <c r="BZ8">
        <v>0.48401425537600001</v>
      </c>
    </row>
    <row r="9" spans="1:85" x14ac:dyDescent="0.25">
      <c r="A9">
        <v>1.0001870557400001</v>
      </c>
      <c r="B9">
        <v>0.39631822450600002</v>
      </c>
      <c r="C9">
        <v>0.43549292510999998</v>
      </c>
      <c r="M9">
        <v>1.0210659605300001</v>
      </c>
      <c r="N9">
        <v>0.83241865500400003</v>
      </c>
      <c r="O9">
        <v>0.84235982520700003</v>
      </c>
      <c r="AA9">
        <v>1.0210659605300001</v>
      </c>
      <c r="AB9">
        <v>0.68634844369600001</v>
      </c>
      <c r="AC9">
        <v>0.70777676070700002</v>
      </c>
      <c r="AN9">
        <v>1.0210659605300001</v>
      </c>
      <c r="AO9">
        <v>0.55242679614599999</v>
      </c>
      <c r="AP9">
        <v>0.58662743312700005</v>
      </c>
      <c r="BE9">
        <v>4.1507762813299998</v>
      </c>
      <c r="BF9">
        <v>-0.60264741397699995</v>
      </c>
      <c r="BG9">
        <v>-0.63754277712600005</v>
      </c>
      <c r="BX9">
        <v>10.968676370200001</v>
      </c>
      <c r="BY9">
        <v>-0.15966940627500001</v>
      </c>
      <c r="BZ9">
        <v>0.56003037146000001</v>
      </c>
    </row>
    <row r="10" spans="1:85" x14ac:dyDescent="0.25">
      <c r="A10">
        <v>1.1668432239099999</v>
      </c>
      <c r="B10">
        <v>0.495397780633</v>
      </c>
      <c r="C10">
        <v>0.41273415799800001</v>
      </c>
      <c r="M10">
        <v>1.1668432239099999</v>
      </c>
      <c r="N10">
        <v>0.96908440433300003</v>
      </c>
      <c r="O10">
        <v>0.85182357381399998</v>
      </c>
      <c r="AA10">
        <v>1.1668432239099999</v>
      </c>
      <c r="AB10">
        <v>0.78678967935900002</v>
      </c>
      <c r="AC10">
        <v>0.69501923777399999</v>
      </c>
      <c r="AN10">
        <v>1.1668432239099999</v>
      </c>
      <c r="AO10">
        <v>0.63612782586500005</v>
      </c>
      <c r="AP10">
        <v>0.51647677042100004</v>
      </c>
      <c r="BE10">
        <v>4.2966785680899999</v>
      </c>
      <c r="BF10">
        <v>-0.65286803180800002</v>
      </c>
      <c r="BG10">
        <v>-0.58342780439899999</v>
      </c>
      <c r="BX10">
        <v>11.114578656899999</v>
      </c>
      <c r="BY10">
        <v>-6.6528919281400006E-2</v>
      </c>
      <c r="BZ10">
        <v>0.61315561190300005</v>
      </c>
    </row>
    <row r="11" spans="1:85" x14ac:dyDescent="0.25">
      <c r="A11">
        <v>1.3336244154500001</v>
      </c>
      <c r="B11">
        <v>0.54493755869600002</v>
      </c>
      <c r="C11">
        <v>0.33432013141</v>
      </c>
      <c r="M11">
        <v>1.3127455106599999</v>
      </c>
      <c r="N11">
        <v>1.0809018356</v>
      </c>
      <c r="O11">
        <v>0.85170293511100004</v>
      </c>
      <c r="AA11">
        <v>1.3127455106599999</v>
      </c>
      <c r="AB11">
        <v>0.88723091502200002</v>
      </c>
      <c r="AC11">
        <v>0.68854554380300004</v>
      </c>
      <c r="AN11">
        <v>1.3127455106599999</v>
      </c>
      <c r="AO11">
        <v>0.68634844369600001</v>
      </c>
      <c r="AP11">
        <v>0.54190371051200004</v>
      </c>
      <c r="BE11">
        <v>4.4424558314600002</v>
      </c>
      <c r="BF11">
        <v>-0.75330926747100002</v>
      </c>
      <c r="BG11">
        <v>-0.63763839550699997</v>
      </c>
      <c r="BX11">
        <v>11.260480943699999</v>
      </c>
      <c r="BY11">
        <v>2.6611567712599999E-2</v>
      </c>
      <c r="BZ11">
        <v>0.60564818679999999</v>
      </c>
    </row>
    <row r="12" spans="1:85" x14ac:dyDescent="0.25">
      <c r="A12">
        <v>1.5002805836099999</v>
      </c>
      <c r="B12">
        <v>0.59447733676000003</v>
      </c>
      <c r="C12">
        <v>0.31877683004099999</v>
      </c>
      <c r="M12">
        <v>1.4586477974200001</v>
      </c>
      <c r="N12">
        <v>1.2175675849300001</v>
      </c>
      <c r="O12">
        <v>0.83999781778299998</v>
      </c>
      <c r="AA12">
        <v>1.4586477974200001</v>
      </c>
      <c r="AB12">
        <v>0.98767215068400005</v>
      </c>
      <c r="AC12">
        <v>0.67589251804999995</v>
      </c>
      <c r="AN12">
        <v>1.4586477974200001</v>
      </c>
      <c r="AO12">
        <v>0.80352988530299996</v>
      </c>
      <c r="AP12">
        <v>0.52285894781300002</v>
      </c>
      <c r="BE12">
        <v>4.5883581182200004</v>
      </c>
      <c r="BF12">
        <v>-0.85375050313400003</v>
      </c>
      <c r="BG12">
        <v>-0.60566126744299997</v>
      </c>
      <c r="BX12">
        <v>11.4062582071</v>
      </c>
      <c r="BY12">
        <v>0.11975205470600001</v>
      </c>
      <c r="BZ12">
        <v>0.54482823414899995</v>
      </c>
    </row>
    <row r="13" spans="1:85" x14ac:dyDescent="0.25">
      <c r="A13">
        <v>1.66693675178</v>
      </c>
      <c r="B13">
        <v>0.64401711482299995</v>
      </c>
      <c r="C13">
        <v>0.35306316398499998</v>
      </c>
      <c r="M13">
        <v>1.6044250607899999</v>
      </c>
      <c r="N13">
        <v>1.3418091752300001</v>
      </c>
      <c r="O13">
        <v>0.733513786349</v>
      </c>
      <c r="AA13">
        <v>1.6044250607899999</v>
      </c>
      <c r="AB13">
        <v>1.0881133863500001</v>
      </c>
      <c r="AC13">
        <v>0.64400827539399996</v>
      </c>
      <c r="AN13">
        <v>1.6044250607899999</v>
      </c>
      <c r="AO13">
        <v>0.83701029718999997</v>
      </c>
      <c r="AP13">
        <v>0.51966478474099997</v>
      </c>
      <c r="BE13">
        <v>4.7342604049799997</v>
      </c>
      <c r="BF13">
        <v>-0.93745153285299998</v>
      </c>
      <c r="BG13">
        <v>-0.52604627903500001</v>
      </c>
      <c r="BX13">
        <v>11.552160493800001</v>
      </c>
      <c r="BY13">
        <v>0.186280973988</v>
      </c>
      <c r="BZ13">
        <v>0.48902191943399997</v>
      </c>
    </row>
    <row r="14" spans="1:85" x14ac:dyDescent="0.25">
      <c r="A14">
        <v>1.8337179433199999</v>
      </c>
      <c r="B14">
        <v>0.71832678191800003</v>
      </c>
      <c r="C14">
        <v>0.36938112772199999</v>
      </c>
      <c r="M14">
        <v>1.7503273475500001</v>
      </c>
      <c r="N14">
        <v>1.42877828844</v>
      </c>
      <c r="O14">
        <v>0.64351667926699996</v>
      </c>
      <c r="AA14">
        <v>1.7503273475500001</v>
      </c>
      <c r="AB14">
        <v>1.1718144160699999</v>
      </c>
      <c r="AC14">
        <v>0.63435476280600001</v>
      </c>
      <c r="AN14">
        <v>1.7503273475500001</v>
      </c>
      <c r="AO14">
        <v>0.93745153285299998</v>
      </c>
      <c r="AP14">
        <v>0.60883698689200005</v>
      </c>
      <c r="BE14">
        <v>4.88003766835</v>
      </c>
      <c r="BF14">
        <v>-1.0044123566300001</v>
      </c>
      <c r="BG14">
        <v>-0.45272058261199999</v>
      </c>
      <c r="BX14">
        <v>11.698062780600001</v>
      </c>
      <c r="BY14">
        <v>0.23950410941299999</v>
      </c>
      <c r="BZ14">
        <v>0.56763225454499999</v>
      </c>
    </row>
    <row r="15" spans="1:85" x14ac:dyDescent="0.25">
      <c r="A15">
        <v>2.0003741114900002</v>
      </c>
      <c r="B15">
        <v>0.74869457315700005</v>
      </c>
      <c r="C15">
        <v>0.46193132967700001</v>
      </c>
      <c r="M15">
        <v>1.89622963431</v>
      </c>
      <c r="N15">
        <v>1.5157474016500001</v>
      </c>
      <c r="O15">
        <v>0.62703786785799998</v>
      </c>
      <c r="AA15">
        <v>1.89622963431</v>
      </c>
      <c r="AB15">
        <v>1.2722556517300001</v>
      </c>
      <c r="AC15">
        <v>0.63125690121199995</v>
      </c>
      <c r="AN15">
        <v>1.89622963431</v>
      </c>
      <c r="AO15">
        <v>1.0378927685199999</v>
      </c>
      <c r="AP15">
        <v>0.56749388155400005</v>
      </c>
      <c r="BE15">
        <v>5.0259399551100001</v>
      </c>
      <c r="BF15">
        <v>-1.0713731804</v>
      </c>
      <c r="BG15">
        <v>-0.38253167671100002</v>
      </c>
      <c r="BX15">
        <v>11.843840044</v>
      </c>
      <c r="BY15">
        <v>0.34595038026300001</v>
      </c>
      <c r="BZ15">
        <v>0.68674471495099998</v>
      </c>
    </row>
    <row r="16" spans="1:85" x14ac:dyDescent="0.25">
      <c r="A16">
        <v>2.20878808923</v>
      </c>
      <c r="B16">
        <v>0.90476416842200003</v>
      </c>
      <c r="C16">
        <v>0.46902836363</v>
      </c>
      <c r="M16">
        <v>2.0420068976799999</v>
      </c>
      <c r="N16">
        <v>1.61514067389</v>
      </c>
      <c r="O16">
        <v>0.59154843035000004</v>
      </c>
      <c r="AA16">
        <v>2.0420068976799999</v>
      </c>
      <c r="AB16">
        <v>1.3559566814499999</v>
      </c>
      <c r="AC16">
        <v>0.634444915532</v>
      </c>
      <c r="AN16">
        <v>2.0420068976799999</v>
      </c>
      <c r="AO16">
        <v>1.10485359229</v>
      </c>
      <c r="AP16">
        <v>0.522853482157</v>
      </c>
      <c r="BE16">
        <v>5.1718422418600003</v>
      </c>
      <c r="BF16">
        <v>-1.10485359229</v>
      </c>
      <c r="BG16">
        <v>-0.39532812593799999</v>
      </c>
      <c r="BX16">
        <v>11.9897423307</v>
      </c>
      <c r="BY16">
        <v>0.46570243497000002</v>
      </c>
      <c r="BZ16">
        <v>0.65623838007599999</v>
      </c>
    </row>
    <row r="17" spans="1:78" x14ac:dyDescent="0.25">
      <c r="A17">
        <v>2.41707704358</v>
      </c>
      <c r="B17">
        <v>0.976796289313</v>
      </c>
      <c r="C17">
        <v>0.298894989517</v>
      </c>
      <c r="M17">
        <v>2.18790918444</v>
      </c>
      <c r="N17">
        <v>1.7021097870999999</v>
      </c>
      <c r="O17">
        <v>0.470803134585</v>
      </c>
      <c r="AA17">
        <v>2.18790918444</v>
      </c>
      <c r="AB17">
        <v>1.4563979171100001</v>
      </c>
      <c r="AC17">
        <v>0.63116811497299996</v>
      </c>
      <c r="AN17">
        <v>2.18790918444</v>
      </c>
      <c r="AO17">
        <v>1.1718144160699999</v>
      </c>
      <c r="AP17">
        <v>0.56741192453</v>
      </c>
      <c r="BE17">
        <v>5.3176195052399997</v>
      </c>
      <c r="BF17">
        <v>-1.1718144160699999</v>
      </c>
      <c r="BG17">
        <v>-0.46547537315800003</v>
      </c>
      <c r="BX17">
        <v>12.135644617500001</v>
      </c>
      <c r="BY17">
        <v>0.53223135425099999</v>
      </c>
      <c r="BZ17">
        <v>0.63858859426199999</v>
      </c>
    </row>
    <row r="18" spans="1:78" x14ac:dyDescent="0.25">
      <c r="A18">
        <v>2.6254910213199998</v>
      </c>
      <c r="B18">
        <v>1.0368230567200001</v>
      </c>
      <c r="C18">
        <v>6.3989214326400007E-2</v>
      </c>
      <c r="M18">
        <v>2.3338114711900002</v>
      </c>
      <c r="N18">
        <v>1.7518064232199999</v>
      </c>
      <c r="O18">
        <v>0.33126517394100002</v>
      </c>
      <c r="AA18">
        <v>2.3338114711900002</v>
      </c>
      <c r="AB18">
        <v>1.5400989468299999</v>
      </c>
      <c r="AC18">
        <v>0.58025482085199998</v>
      </c>
      <c r="AN18">
        <v>2.3338114711900002</v>
      </c>
      <c r="AO18">
        <v>1.2722556517300001</v>
      </c>
      <c r="AP18">
        <v>0.56431543235100001</v>
      </c>
      <c r="BE18">
        <v>5.4635217919899999</v>
      </c>
      <c r="BF18">
        <v>-1.25551544579</v>
      </c>
      <c r="BG18">
        <v>-0.40798661529699998</v>
      </c>
      <c r="BX18">
        <v>12.2814218808</v>
      </c>
      <c r="BY18">
        <v>0.651983408958</v>
      </c>
      <c r="BZ18">
        <v>0.60818269078099996</v>
      </c>
    </row>
    <row r="19" spans="1:78" x14ac:dyDescent="0.25">
      <c r="A19">
        <v>2.83390499906</v>
      </c>
      <c r="B19">
        <v>1.07283911717</v>
      </c>
      <c r="C19">
        <v>-0.44333784648500002</v>
      </c>
      <c r="M19">
        <v>2.4795887345700001</v>
      </c>
      <c r="N19">
        <v>1.8015030593400001</v>
      </c>
      <c r="O19">
        <v>0.156172894836</v>
      </c>
      <c r="AA19">
        <v>2.4795887345700001</v>
      </c>
      <c r="AB19">
        <v>1.65728038844</v>
      </c>
      <c r="AC19">
        <v>0.30607807178599999</v>
      </c>
      <c r="AN19">
        <v>2.4795887345700001</v>
      </c>
      <c r="AO19">
        <v>1.3726968873900001</v>
      </c>
      <c r="AP19">
        <v>0.30607738868899997</v>
      </c>
      <c r="BE19">
        <v>5.60942407875</v>
      </c>
      <c r="BF19">
        <v>-1.3559566814499999</v>
      </c>
      <c r="BG19">
        <v>3.8259588199000001E-2</v>
      </c>
      <c r="BX19">
        <v>12.4273241676</v>
      </c>
      <c r="BY19">
        <v>0.71851232823900002</v>
      </c>
      <c r="BZ19">
        <v>0.52955335394699998</v>
      </c>
    </row>
    <row r="20" spans="1:78" x14ac:dyDescent="0.25">
      <c r="A20">
        <v>3.04219395342</v>
      </c>
      <c r="B20">
        <v>0.79671598708500002</v>
      </c>
      <c r="C20">
        <v>-0.69461731773799995</v>
      </c>
      <c r="M20">
        <v>2.6254910213199998</v>
      </c>
      <c r="N20">
        <v>1.8139272183699999</v>
      </c>
      <c r="O20">
        <v>-0.118290018384</v>
      </c>
      <c r="AA20">
        <v>2.6254910213199998</v>
      </c>
      <c r="AB20">
        <v>1.6740205943799999</v>
      </c>
      <c r="AC20">
        <v>-0.23587071962699999</v>
      </c>
      <c r="AN20">
        <v>2.6254910213199998</v>
      </c>
      <c r="AO20">
        <v>1.4061772992799999</v>
      </c>
      <c r="AP20">
        <v>-0.229505619371</v>
      </c>
      <c r="BE20">
        <v>5.7552013421200003</v>
      </c>
      <c r="BF20">
        <v>-1.23877523984</v>
      </c>
      <c r="BG20">
        <v>0.45911710767899999</v>
      </c>
      <c r="BX20">
        <v>12.5732264544</v>
      </c>
      <c r="BY20">
        <v>0.79834703137700003</v>
      </c>
      <c r="BZ20">
        <v>0.50174872415899996</v>
      </c>
    </row>
    <row r="21" spans="1:78" x14ac:dyDescent="0.25">
      <c r="A21">
        <v>3.2506079311599998</v>
      </c>
      <c r="B21">
        <v>0.68866780574800002</v>
      </c>
      <c r="C21">
        <v>-0.53931566841300005</v>
      </c>
      <c r="M21">
        <v>2.77139330808</v>
      </c>
      <c r="N21">
        <v>1.76423058225</v>
      </c>
      <c r="O21">
        <v>-0.36912828131199998</v>
      </c>
      <c r="AA21">
        <v>2.77139330808</v>
      </c>
      <c r="AB21">
        <v>1.5568391527700001</v>
      </c>
      <c r="AC21">
        <v>-0.60576440106399998</v>
      </c>
      <c r="AN21">
        <v>2.77139330808</v>
      </c>
      <c r="AO21">
        <v>1.28899585767</v>
      </c>
      <c r="AP21">
        <v>-0.65996816032200001</v>
      </c>
      <c r="BE21">
        <v>5.9011036288799996</v>
      </c>
      <c r="BF21">
        <v>-1.15507421012</v>
      </c>
      <c r="BG21">
        <v>0.48453994303999998</v>
      </c>
      <c r="BX21">
        <v>12.7190037177</v>
      </c>
      <c r="BY21">
        <v>0.86487595065800005</v>
      </c>
      <c r="BZ21">
        <v>0.45613362428100002</v>
      </c>
    </row>
    <row r="22" spans="1:78" x14ac:dyDescent="0.25">
      <c r="A22">
        <v>3.4590219089000001</v>
      </c>
      <c r="B22">
        <v>0.604630331375</v>
      </c>
      <c r="C22">
        <v>-0.475334851452</v>
      </c>
      <c r="M22">
        <v>2.9171705714599998</v>
      </c>
      <c r="N22">
        <v>1.6896856280699999</v>
      </c>
      <c r="O22">
        <v>-0.50636556599100002</v>
      </c>
      <c r="AA22">
        <v>2.9171705714599998</v>
      </c>
      <c r="AB22">
        <v>1.4563979171100001</v>
      </c>
      <c r="AC22">
        <v>-0.71413980874399996</v>
      </c>
      <c r="AN22">
        <v>2.9171705714599998</v>
      </c>
      <c r="AO22">
        <v>1.15507421012</v>
      </c>
      <c r="AP22">
        <v>-0.71096272573599995</v>
      </c>
      <c r="BE22">
        <v>6.0470059156399998</v>
      </c>
      <c r="BF22">
        <v>-1.10485359229</v>
      </c>
      <c r="BG22">
        <v>0.50053806501800002</v>
      </c>
      <c r="BX22">
        <v>12.8649060045</v>
      </c>
      <c r="BY22">
        <v>0.93140486993899996</v>
      </c>
      <c r="BZ22">
        <v>0.37496869756099999</v>
      </c>
    </row>
    <row r="23" spans="1:78" x14ac:dyDescent="0.25">
      <c r="A23">
        <v>3.66731086326</v>
      </c>
      <c r="B23">
        <v>0.52059285700199998</v>
      </c>
      <c r="C23">
        <v>-0.51695306928999996</v>
      </c>
      <c r="M23">
        <v>3.06307285821</v>
      </c>
      <c r="N23">
        <v>1.60271651486</v>
      </c>
      <c r="O23">
        <v>-0.53704278716599996</v>
      </c>
      <c r="AA23">
        <v>3.06307285821</v>
      </c>
      <c r="AB23">
        <v>1.3726968873900001</v>
      </c>
      <c r="AC23">
        <v>-0.89892034428300005</v>
      </c>
      <c r="AN23">
        <v>3.06307285821</v>
      </c>
      <c r="AO23">
        <v>1.0713731804</v>
      </c>
      <c r="AP23">
        <v>-0.65029620089100004</v>
      </c>
      <c r="BE23">
        <v>6.1927831790100001</v>
      </c>
      <c r="BF23">
        <v>-1.02115256257</v>
      </c>
      <c r="BG23">
        <v>0.54837262748600002</v>
      </c>
      <c r="BX23">
        <v>13.0108082912</v>
      </c>
      <c r="BY23">
        <v>1.0112395730799999</v>
      </c>
      <c r="BZ23">
        <v>5.3223499792900003E-2</v>
      </c>
    </row>
    <row r="24" spans="1:78" x14ac:dyDescent="0.25">
      <c r="A24">
        <v>3.8757248409999998</v>
      </c>
      <c r="B24">
        <v>0.376528615219</v>
      </c>
      <c r="C24">
        <v>-0.52969589908100001</v>
      </c>
      <c r="M24">
        <v>3.2089751449700001</v>
      </c>
      <c r="N24">
        <v>1.5281715606799999</v>
      </c>
      <c r="O24">
        <v>-0.51582576510300004</v>
      </c>
      <c r="AA24">
        <v>3.2089751449700001</v>
      </c>
      <c r="AB24">
        <v>1.1718144160699999</v>
      </c>
      <c r="AC24">
        <v>-0.92457813316199999</v>
      </c>
      <c r="AN24">
        <v>3.2089751449700001</v>
      </c>
      <c r="AO24">
        <v>0.97093194474099997</v>
      </c>
      <c r="AP24">
        <v>-0.596185327333</v>
      </c>
      <c r="BE24">
        <v>6.3386854657700002</v>
      </c>
      <c r="BF24">
        <v>-0.92071132690900004</v>
      </c>
      <c r="BG24">
        <v>0.47497180062</v>
      </c>
      <c r="BX24">
        <v>13.156585554599999</v>
      </c>
      <c r="BY24">
        <v>0.97132222150799996</v>
      </c>
      <c r="BZ24">
        <v>-0.40039788506599999</v>
      </c>
    </row>
    <row r="25" spans="1:78" x14ac:dyDescent="0.25">
      <c r="A25">
        <v>4.0841388187399996</v>
      </c>
      <c r="B25">
        <v>0.28048578736399998</v>
      </c>
      <c r="C25">
        <v>-0.46893463424499998</v>
      </c>
      <c r="M25">
        <v>3.35475240834</v>
      </c>
      <c r="N25">
        <v>1.4536266065000001</v>
      </c>
      <c r="O25">
        <v>-0.49689877486700001</v>
      </c>
      <c r="AA25">
        <v>3.35475240834</v>
      </c>
      <c r="AB25">
        <v>1.0713731804</v>
      </c>
      <c r="AC25">
        <v>-0.765152137319</v>
      </c>
      <c r="AN25">
        <v>3.35475240834</v>
      </c>
      <c r="AO25">
        <v>0.90397112096499999</v>
      </c>
      <c r="AP25">
        <v>-0.58662128437399996</v>
      </c>
      <c r="BE25">
        <v>6.4845877525300004</v>
      </c>
      <c r="BF25">
        <v>-0.88723091502200002</v>
      </c>
      <c r="BG25">
        <v>0.43677026280100001</v>
      </c>
      <c r="BX25">
        <v>13.3024878414</v>
      </c>
      <c r="BY25">
        <v>0.85157016680200004</v>
      </c>
      <c r="BZ25">
        <v>-0.59540051207400002</v>
      </c>
    </row>
    <row r="26" spans="1:78" x14ac:dyDescent="0.25">
      <c r="A26">
        <v>4.2924277731</v>
      </c>
      <c r="B26">
        <v>0.19644831299099999</v>
      </c>
      <c r="C26">
        <v>-0.464133631002</v>
      </c>
      <c r="M26">
        <v>3.5006546951000002</v>
      </c>
      <c r="N26">
        <v>1.37908165232</v>
      </c>
      <c r="O26">
        <v>-0.45897889753100002</v>
      </c>
      <c r="AA26">
        <v>3.5006546951000002</v>
      </c>
      <c r="AB26">
        <v>0.97093194474099997</v>
      </c>
      <c r="AC26">
        <v>-0.72999109644500004</v>
      </c>
      <c r="AN26">
        <v>3.5006546951000002</v>
      </c>
      <c r="AO26">
        <v>0.80352988530299996</v>
      </c>
      <c r="AP26">
        <v>-0.60884791527500004</v>
      </c>
      <c r="BE26">
        <v>6.6303650158999998</v>
      </c>
      <c r="BF26">
        <v>-0.82027009124600003</v>
      </c>
      <c r="BG26">
        <v>0.54199113319199999</v>
      </c>
      <c r="BX26">
        <v>13.4483901281</v>
      </c>
      <c r="BY26">
        <v>0.75842967980800002</v>
      </c>
      <c r="BZ26">
        <v>-0.53975108049700005</v>
      </c>
    </row>
    <row r="27" spans="1:78" x14ac:dyDescent="0.25">
      <c r="A27">
        <v>4.5008417508400003</v>
      </c>
      <c r="B27">
        <v>0.10040548513600001</v>
      </c>
      <c r="C27">
        <v>-0.51049332590700003</v>
      </c>
      <c r="M27">
        <v>3.6465569818599999</v>
      </c>
      <c r="N27">
        <v>1.3293850162</v>
      </c>
      <c r="O27">
        <v>-0.47796671420499998</v>
      </c>
      <c r="AA27">
        <v>3.6465569818599999</v>
      </c>
      <c r="AB27">
        <v>0.87049070907799997</v>
      </c>
      <c r="AC27">
        <v>-0.77472164593299997</v>
      </c>
      <c r="AN27">
        <v>3.6465569818599999</v>
      </c>
      <c r="AO27">
        <v>0.719828855584</v>
      </c>
      <c r="AP27">
        <v>-0.60256067287500004</v>
      </c>
      <c r="BE27">
        <v>6.77626730266</v>
      </c>
      <c r="BF27">
        <v>-0.719828855584</v>
      </c>
      <c r="BG27">
        <v>0.58652088665400004</v>
      </c>
      <c r="BX27">
        <v>13.594167391499999</v>
      </c>
      <c r="BY27">
        <v>0.71851232823900002</v>
      </c>
      <c r="BZ27">
        <v>-0.59043736084700005</v>
      </c>
    </row>
    <row r="28" spans="1:78" x14ac:dyDescent="0.25">
      <c r="A28">
        <v>4.7092557285799996</v>
      </c>
      <c r="B28">
        <v>-3.1653403164399997E-2</v>
      </c>
      <c r="C28">
        <v>-0.50094748446399995</v>
      </c>
      <c r="M28">
        <v>3.7923342452300002</v>
      </c>
      <c r="N28">
        <v>1.2424159029899999</v>
      </c>
      <c r="O28">
        <v>-0.51819639244799998</v>
      </c>
      <c r="AA28">
        <v>3.7923342452300002</v>
      </c>
      <c r="AB28">
        <v>0.75330926747100002</v>
      </c>
      <c r="AC28">
        <v>-0.88950109362700003</v>
      </c>
      <c r="AN28">
        <v>3.7923342452300002</v>
      </c>
      <c r="AO28">
        <v>0.63612782586500005</v>
      </c>
      <c r="AP28">
        <v>-0.64400827539399996</v>
      </c>
      <c r="BE28">
        <v>6.9221695894100002</v>
      </c>
      <c r="BF28">
        <v>-0.619387619921</v>
      </c>
      <c r="BG28">
        <v>0.46228394247400001</v>
      </c>
      <c r="BX28">
        <v>13.740069678299999</v>
      </c>
      <c r="BY28">
        <v>0.59876027353200001</v>
      </c>
      <c r="BZ28">
        <v>-0.70182687805400001</v>
      </c>
    </row>
    <row r="29" spans="1:78" x14ac:dyDescent="0.25">
      <c r="A29">
        <v>4.91754468294</v>
      </c>
      <c r="B29">
        <v>-0.115690877538</v>
      </c>
      <c r="C29">
        <v>-0.45933238771000001</v>
      </c>
      <c r="M29">
        <v>3.9382365319899999</v>
      </c>
      <c r="N29">
        <v>1.1678709488100001</v>
      </c>
      <c r="O29">
        <v>-0.49446681606199999</v>
      </c>
      <c r="AA29">
        <v>3.9382365319899999</v>
      </c>
      <c r="AB29">
        <v>0.60264741397699995</v>
      </c>
      <c r="AC29">
        <v>-0.949934039344</v>
      </c>
      <c r="AN29">
        <v>3.9382365319899999</v>
      </c>
      <c r="AO29">
        <v>0.53568659020200005</v>
      </c>
      <c r="AP29">
        <v>-0.698100024865</v>
      </c>
      <c r="BE29">
        <v>7.0679468527899996</v>
      </c>
      <c r="BF29">
        <v>-0.585907208033</v>
      </c>
      <c r="BG29">
        <v>0.33474765494300002</v>
      </c>
      <c r="BX29">
        <v>13.885971965</v>
      </c>
      <c r="BY29">
        <v>0.49231400268199998</v>
      </c>
      <c r="BZ29">
        <v>-0.69180720678100005</v>
      </c>
    </row>
    <row r="30" spans="1:78" x14ac:dyDescent="0.25">
      <c r="A30">
        <v>5.1259586606800003</v>
      </c>
      <c r="B30">
        <v>-0.21173370539299999</v>
      </c>
      <c r="C30">
        <v>-0.43528152782099999</v>
      </c>
      <c r="M30">
        <v>4.0841388187399996</v>
      </c>
      <c r="N30">
        <v>1.1057501536600001</v>
      </c>
      <c r="O30">
        <v>-0.50873264384200001</v>
      </c>
      <c r="AA30">
        <v>4.0841388187399996</v>
      </c>
      <c r="AB30">
        <v>0.468725766426</v>
      </c>
      <c r="AC30">
        <v>-0.95326343018799997</v>
      </c>
      <c r="AN30">
        <v>4.0841388187399996</v>
      </c>
      <c r="AO30">
        <v>0.41850514859499999</v>
      </c>
      <c r="AP30">
        <v>-0.66632847509199999</v>
      </c>
      <c r="BE30">
        <v>7.2138491395399997</v>
      </c>
      <c r="BF30">
        <v>-0.55242679614599999</v>
      </c>
      <c r="BG30">
        <v>0.38570876264699999</v>
      </c>
      <c r="BX30">
        <v>14.031749228400001</v>
      </c>
      <c r="BY30">
        <v>0.38586773183200002</v>
      </c>
      <c r="BZ30">
        <v>-0.60817834646000002</v>
      </c>
    </row>
    <row r="31" spans="1:78" x14ac:dyDescent="0.25">
      <c r="A31">
        <v>5.3343726384199996</v>
      </c>
      <c r="B31">
        <v>-0.30777653324799997</v>
      </c>
      <c r="C31">
        <v>-0.339306826763</v>
      </c>
      <c r="M31">
        <v>4.2299160821199999</v>
      </c>
      <c r="N31">
        <v>1.0063568814199999</v>
      </c>
      <c r="O31">
        <v>-0.45193747580900001</v>
      </c>
      <c r="AA31">
        <v>4.2299160821199999</v>
      </c>
      <c r="AB31">
        <v>0.31806391293199998</v>
      </c>
      <c r="AC31">
        <v>-0.90862849644699994</v>
      </c>
      <c r="AN31">
        <v>4.2299160821199999</v>
      </c>
      <c r="AO31">
        <v>0.33480411887599998</v>
      </c>
      <c r="AP31">
        <v>-0.59299731301299996</v>
      </c>
      <c r="BE31">
        <v>7.3597514262999999</v>
      </c>
      <c r="BF31">
        <v>-0.468725766426</v>
      </c>
      <c r="BG31">
        <v>0.42402913683299998</v>
      </c>
      <c r="BX31">
        <v>14.177651515200001</v>
      </c>
      <c r="BY31">
        <v>0.319338812551</v>
      </c>
      <c r="BZ31">
        <v>-0.53968919806000004</v>
      </c>
    </row>
    <row r="32" spans="1:78" x14ac:dyDescent="0.25">
      <c r="A32">
        <v>5.54266159278</v>
      </c>
      <c r="B32">
        <v>-0.40381936110200001</v>
      </c>
      <c r="C32">
        <v>-3.0408834601800001E-2</v>
      </c>
      <c r="M32">
        <v>4.3758183688700001</v>
      </c>
      <c r="N32">
        <v>0.98150856336299996</v>
      </c>
      <c r="O32">
        <v>-0.44242354685700003</v>
      </c>
      <c r="AA32">
        <v>4.3758183688700001</v>
      </c>
      <c r="AB32">
        <v>0.20088247132600001</v>
      </c>
      <c r="AC32">
        <v>-0.85750347733099996</v>
      </c>
      <c r="AN32">
        <v>4.3758183688700001</v>
      </c>
      <c r="AO32">
        <v>0.25110308915700003</v>
      </c>
      <c r="AP32">
        <v>-0.55466806266199997</v>
      </c>
      <c r="BE32">
        <v>7.5055286896700002</v>
      </c>
      <c r="BF32">
        <v>-0.41850514859499999</v>
      </c>
      <c r="BG32">
        <v>0.40808428267699998</v>
      </c>
      <c r="BX32">
        <v>14.323553801899999</v>
      </c>
      <c r="BY32">
        <v>0.23950410941299999</v>
      </c>
      <c r="BZ32">
        <v>-0.53976031209300002</v>
      </c>
    </row>
    <row r="33" spans="1:78" x14ac:dyDescent="0.25">
      <c r="A33">
        <v>5.7510755705200003</v>
      </c>
      <c r="B33">
        <v>-0.31978188672899999</v>
      </c>
      <c r="C33">
        <v>0.27843755066100001</v>
      </c>
      <c r="M33">
        <v>4.5217206556300003</v>
      </c>
      <c r="N33">
        <v>0.89453945015299996</v>
      </c>
      <c r="O33">
        <v>-0.527664197527</v>
      </c>
      <c r="AA33">
        <v>4.5217206556300003</v>
      </c>
      <c r="AB33">
        <v>8.3701029718999995E-2</v>
      </c>
      <c r="AC33">
        <v>-0.89587097351300005</v>
      </c>
      <c r="AN33">
        <v>4.5217206556300003</v>
      </c>
      <c r="AO33">
        <v>0.18414226538199999</v>
      </c>
      <c r="AP33">
        <v>-0.58662128437399996</v>
      </c>
      <c r="BE33">
        <v>7.6514309764300004</v>
      </c>
      <c r="BF33">
        <v>-0.35154432481999998</v>
      </c>
      <c r="BG33">
        <v>0.39208615777299999</v>
      </c>
      <c r="BX33">
        <v>14.4693310653</v>
      </c>
      <c r="BY33">
        <v>0.15966940627500001</v>
      </c>
      <c r="BZ33">
        <v>-0.54482823414899995</v>
      </c>
    </row>
    <row r="34" spans="1:78" x14ac:dyDescent="0.25">
      <c r="A34">
        <v>5.9594895482599997</v>
      </c>
      <c r="B34">
        <v>-0.23574441235599999</v>
      </c>
      <c r="C34">
        <v>0.366506909986</v>
      </c>
      <c r="M34">
        <v>4.6674979189999997</v>
      </c>
      <c r="N34">
        <v>0.80757033694400004</v>
      </c>
      <c r="O34">
        <v>-0.50162988870400005</v>
      </c>
      <c r="AA34">
        <v>4.6674979189999997</v>
      </c>
      <c r="AB34">
        <v>-5.02206178314E-2</v>
      </c>
      <c r="AC34">
        <v>-0.98515313850099995</v>
      </c>
      <c r="AN34">
        <v>4.6674979189999997</v>
      </c>
      <c r="AO34">
        <v>8.3701029718999995E-2</v>
      </c>
      <c r="AP34">
        <v>-0.64720175536900004</v>
      </c>
      <c r="BE34">
        <v>7.7973332631899996</v>
      </c>
      <c r="BF34">
        <v>-0.30132370698799998</v>
      </c>
      <c r="BG34">
        <v>0.34113324869900002</v>
      </c>
      <c r="BX34">
        <v>14.615233352000001</v>
      </c>
      <c r="BY34">
        <v>7.9834703137699997E-2</v>
      </c>
      <c r="BZ34">
        <v>-0.54982721445000005</v>
      </c>
    </row>
    <row r="35" spans="1:78" x14ac:dyDescent="0.25">
      <c r="A35">
        <v>6.16777850262</v>
      </c>
      <c r="B35">
        <v>-0.16371229146499999</v>
      </c>
      <c r="C35">
        <v>0.41452054337900002</v>
      </c>
      <c r="M35">
        <v>4.8134002057599998</v>
      </c>
      <c r="N35">
        <v>0.745449541795</v>
      </c>
      <c r="O35">
        <v>-0.45661283363499999</v>
      </c>
      <c r="AA35">
        <v>4.8134002057599998</v>
      </c>
      <c r="AB35">
        <v>-0.234362883213</v>
      </c>
      <c r="AC35">
        <v>-0.90530730130600001</v>
      </c>
      <c r="AN35">
        <v>4.8134002057599998</v>
      </c>
      <c r="AO35">
        <v>-1.6740205943800001E-2</v>
      </c>
      <c r="AP35">
        <v>-0.647108186571</v>
      </c>
      <c r="BE35">
        <v>7.9431105265599999</v>
      </c>
      <c r="BF35">
        <v>-0.25110308915700003</v>
      </c>
      <c r="BG35">
        <v>0.25506096065299999</v>
      </c>
      <c r="BX35">
        <v>14.761135638800001</v>
      </c>
      <c r="BY35">
        <v>1.33057838563E-2</v>
      </c>
      <c r="BZ35">
        <v>-0.62592367639500002</v>
      </c>
    </row>
    <row r="36" spans="1:78" x14ac:dyDescent="0.25">
      <c r="A36">
        <v>6.3761924803600003</v>
      </c>
      <c r="B36">
        <v>-6.7669463609999994E-2</v>
      </c>
      <c r="C36">
        <v>0.456087395595</v>
      </c>
      <c r="M36">
        <v>4.95930249252</v>
      </c>
      <c r="N36">
        <v>0.68332874664499998</v>
      </c>
      <c r="O36">
        <v>-0.44720940448800001</v>
      </c>
      <c r="AA36">
        <v>4.95930249252</v>
      </c>
      <c r="AB36">
        <v>-0.31806391293199998</v>
      </c>
      <c r="AC36">
        <v>-0.80340694295899995</v>
      </c>
      <c r="AN36">
        <v>4.95930249252</v>
      </c>
      <c r="AO36">
        <v>-0.10044123566300001</v>
      </c>
      <c r="AP36">
        <v>-0.67269903807499998</v>
      </c>
      <c r="BE36">
        <v>8.0890128133200001</v>
      </c>
      <c r="BF36">
        <v>-0.20088247132600001</v>
      </c>
      <c r="BG36">
        <v>-9.5749713424200002E-3</v>
      </c>
      <c r="BX36">
        <v>14.9069129022</v>
      </c>
      <c r="BY36">
        <v>-0.11975205470600001</v>
      </c>
      <c r="BZ36">
        <v>-0.60311476872500003</v>
      </c>
    </row>
    <row r="37" spans="1:78" x14ac:dyDescent="0.25">
      <c r="A37">
        <v>6.5846064580999997</v>
      </c>
      <c r="B37">
        <v>2.8373364244900001E-2</v>
      </c>
      <c r="C37">
        <v>0.48334340582500002</v>
      </c>
      <c r="M37">
        <v>5.1050797558900003</v>
      </c>
      <c r="N37">
        <v>0.60878379246600001</v>
      </c>
      <c r="O37">
        <v>-0.42118067307000001</v>
      </c>
      <c r="AA37">
        <v>5.1050797558900003</v>
      </c>
      <c r="AB37">
        <v>-0.43524535453899998</v>
      </c>
      <c r="AC37">
        <v>-0.87356170512599995</v>
      </c>
      <c r="AN37">
        <v>5.1050797558900003</v>
      </c>
      <c r="AO37">
        <v>-0.20088247132600001</v>
      </c>
      <c r="AP37">
        <v>-0.75559970876799998</v>
      </c>
      <c r="BE37">
        <v>8.2349151000699994</v>
      </c>
      <c r="BF37">
        <v>-0.234362883213</v>
      </c>
      <c r="BG37">
        <v>-0.39215035983199997</v>
      </c>
      <c r="BX37">
        <v>15.0528151889</v>
      </c>
      <c r="BY37">
        <v>-0.172975190132</v>
      </c>
      <c r="BZ37">
        <v>-0.49661946075699998</v>
      </c>
    </row>
    <row r="38" spans="1:78" x14ac:dyDescent="0.25">
      <c r="A38">
        <v>6.7928954124600001</v>
      </c>
      <c r="B38">
        <v>0.148426899064</v>
      </c>
      <c r="C38">
        <v>0.44813188741100002</v>
      </c>
      <c r="M38">
        <v>5.2509820426499996</v>
      </c>
      <c r="N38">
        <v>0.55908715634600004</v>
      </c>
      <c r="O38">
        <v>-0.37618592262099998</v>
      </c>
      <c r="AA38">
        <v>5.2509820426499996</v>
      </c>
      <c r="AB38">
        <v>-0.585907208033</v>
      </c>
      <c r="AC38">
        <v>-0.83834533923700005</v>
      </c>
      <c r="AN38">
        <v>5.2509820426499996</v>
      </c>
      <c r="AO38">
        <v>-0.33480411887599998</v>
      </c>
      <c r="AP38">
        <v>-0.72678669130600004</v>
      </c>
      <c r="BE38">
        <v>8.3806923634500006</v>
      </c>
      <c r="BF38">
        <v>-0.33480411887599998</v>
      </c>
      <c r="BG38">
        <v>-0.637641811871</v>
      </c>
      <c r="BX38">
        <v>15.198717475700001</v>
      </c>
      <c r="BY38">
        <v>-0.252809893269</v>
      </c>
      <c r="BZ38">
        <v>-0.410533729179</v>
      </c>
    </row>
    <row r="39" spans="1:78" x14ac:dyDescent="0.25">
      <c r="A39">
        <v>7.0013093902000003</v>
      </c>
      <c r="B39">
        <v>0.220459019955</v>
      </c>
      <c r="C39">
        <v>0.38567972097100001</v>
      </c>
      <c r="M39">
        <v>5.3968843294099997</v>
      </c>
      <c r="N39">
        <v>0.521814679256</v>
      </c>
      <c r="O39">
        <v>-0.42356144192099998</v>
      </c>
      <c r="AA39">
        <v>5.3968843294099997</v>
      </c>
      <c r="AB39">
        <v>-0.719828855584</v>
      </c>
      <c r="AC39">
        <v>-0.53243187279100002</v>
      </c>
      <c r="AN39">
        <v>5.3968843294099997</v>
      </c>
      <c r="AO39">
        <v>-0.43524535453899998</v>
      </c>
      <c r="AP39">
        <v>-0.53243255588799998</v>
      </c>
      <c r="BE39">
        <v>8.5265946502100007</v>
      </c>
      <c r="BF39">
        <v>-0.45198556048299998</v>
      </c>
      <c r="BG39">
        <v>-0.66302913437599997</v>
      </c>
      <c r="BX39">
        <v>15.3444947391</v>
      </c>
      <c r="BY39">
        <v>-0.332644596407</v>
      </c>
      <c r="BZ39">
        <v>-7.3494102113400003E-2</v>
      </c>
    </row>
    <row r="40" spans="1:78" x14ac:dyDescent="0.25">
      <c r="A40">
        <v>7.2097233679399997</v>
      </c>
      <c r="B40">
        <v>0.29249114084599998</v>
      </c>
      <c r="C40">
        <v>0.38571404382399999</v>
      </c>
      <c r="M40">
        <v>5.54266159278</v>
      </c>
      <c r="N40">
        <v>0.38514892992700001</v>
      </c>
      <c r="O40">
        <v>-0.16327463601799999</v>
      </c>
      <c r="AA40">
        <v>5.54266159278</v>
      </c>
      <c r="AB40">
        <v>-0.77004947341499996</v>
      </c>
      <c r="AC40">
        <v>-3.1879460098600002E-2</v>
      </c>
      <c r="AN40">
        <v>5.54266159278</v>
      </c>
      <c r="AO40">
        <v>-0.51894638425799999</v>
      </c>
      <c r="AP40">
        <v>-0.140276730401</v>
      </c>
      <c r="BE40">
        <v>8.67249693696</v>
      </c>
      <c r="BF40">
        <v>-0.55242679614599999</v>
      </c>
      <c r="BG40">
        <v>-0.52604149647700005</v>
      </c>
      <c r="BX40">
        <v>15.4903970258</v>
      </c>
      <c r="BY40">
        <v>-0.292727244838</v>
      </c>
      <c r="BZ40">
        <v>0.357228798086</v>
      </c>
    </row>
    <row r="41" spans="1:78" x14ac:dyDescent="0.25">
      <c r="A41">
        <v>7.4180123223000001</v>
      </c>
      <c r="B41">
        <v>0.38853396870099999</v>
      </c>
      <c r="C41">
        <v>0.36330704132500002</v>
      </c>
      <c r="M41">
        <v>5.6885638795400002</v>
      </c>
      <c r="N41">
        <v>0.44726972507700002</v>
      </c>
      <c r="O41">
        <v>0.25311206930199998</v>
      </c>
      <c r="AA41">
        <v>5.6885638795400002</v>
      </c>
      <c r="AB41">
        <v>-0.719828855584</v>
      </c>
      <c r="AC41">
        <v>0.41118555800000001</v>
      </c>
      <c r="AN41">
        <v>5.6885638795400002</v>
      </c>
      <c r="AO41">
        <v>-0.468725766426</v>
      </c>
      <c r="AP41">
        <v>0.21037616696700001</v>
      </c>
      <c r="BE41">
        <v>8.8182742003399994</v>
      </c>
      <c r="BF41">
        <v>-0.585907208033</v>
      </c>
      <c r="BG41">
        <v>-0.49415725381999998</v>
      </c>
      <c r="BX41">
        <v>15.6362993126</v>
      </c>
      <c r="BY41">
        <v>-0.186280973988</v>
      </c>
      <c r="BZ41">
        <v>0.539767914829</v>
      </c>
    </row>
    <row r="42" spans="1:78" x14ac:dyDescent="0.25">
      <c r="A42">
        <v>7.6264263000400003</v>
      </c>
      <c r="B42">
        <v>0.44856073611000002</v>
      </c>
      <c r="C42">
        <v>0.30566283907899999</v>
      </c>
      <c r="M42">
        <v>5.8344661662900004</v>
      </c>
      <c r="N42">
        <v>0.50939052022599995</v>
      </c>
      <c r="O42">
        <v>0.38805527154800001</v>
      </c>
      <c r="AA42">
        <v>5.8344661662900004</v>
      </c>
      <c r="AB42">
        <v>-0.60264741397699995</v>
      </c>
      <c r="AC42">
        <v>0.54517778131700001</v>
      </c>
      <c r="AN42">
        <v>5.8344661662900004</v>
      </c>
      <c r="AO42">
        <v>-0.43524535453899998</v>
      </c>
      <c r="AP42">
        <v>0.40808906523499999</v>
      </c>
      <c r="BE42">
        <v>8.9641764870900005</v>
      </c>
      <c r="BF42">
        <v>-0.66960823775199996</v>
      </c>
      <c r="BG42">
        <v>-0.61521438201800005</v>
      </c>
      <c r="BX42">
        <v>15.7820765759</v>
      </c>
      <c r="BY42">
        <v>-0.10644627085</v>
      </c>
      <c r="BZ42">
        <v>0.51947993522400004</v>
      </c>
    </row>
    <row r="43" spans="1:78" x14ac:dyDescent="0.25">
      <c r="A43">
        <v>7.8348402777799997</v>
      </c>
      <c r="B43">
        <v>0.50858750352000004</v>
      </c>
      <c r="C43">
        <v>0.24487997419400001</v>
      </c>
      <c r="M43">
        <v>5.9802434296699998</v>
      </c>
      <c r="N43">
        <v>0.57151131537599997</v>
      </c>
      <c r="O43">
        <v>0.43063935125000002</v>
      </c>
      <c r="AA43">
        <v>5.9802434296699998</v>
      </c>
      <c r="AB43">
        <v>-0.55242679614599999</v>
      </c>
      <c r="AC43">
        <v>0.58024525573499997</v>
      </c>
      <c r="AN43">
        <v>5.9802434296699998</v>
      </c>
      <c r="AO43">
        <v>-0.33480411887599998</v>
      </c>
      <c r="AP43">
        <v>0.48141612785299998</v>
      </c>
      <c r="BE43">
        <v>9.1100787738500006</v>
      </c>
      <c r="BF43">
        <v>-0.78678967935900002</v>
      </c>
      <c r="BG43">
        <v>-0.62488633822899997</v>
      </c>
      <c r="BX43">
        <v>15.9279788627</v>
      </c>
      <c r="BY43">
        <v>-5.3223135425100002E-2</v>
      </c>
      <c r="BZ43">
        <v>0.572615491074</v>
      </c>
    </row>
    <row r="44" spans="1:78" x14ac:dyDescent="0.25">
      <c r="A44">
        <v>8.0431292321400001</v>
      </c>
      <c r="B44">
        <v>0.604630331375</v>
      </c>
      <c r="C44">
        <v>-5.1213742104099999E-2</v>
      </c>
      <c r="M44">
        <v>6.1261457164199999</v>
      </c>
      <c r="N44">
        <v>0.62120795149499997</v>
      </c>
      <c r="O44">
        <v>0.50628091399999997</v>
      </c>
      <c r="AA44">
        <v>6.1261457164199999</v>
      </c>
      <c r="AB44">
        <v>-0.43524535453899998</v>
      </c>
      <c r="AC44">
        <v>0.59609449151000005</v>
      </c>
      <c r="AN44">
        <v>6.1261457164199999</v>
      </c>
      <c r="AO44">
        <v>-0.28458350104500002</v>
      </c>
      <c r="AP44">
        <v>0.46540775766199999</v>
      </c>
      <c r="BE44">
        <v>9.2558560372199992</v>
      </c>
      <c r="BF44">
        <v>-0.87049070907799997</v>
      </c>
      <c r="BG44">
        <v>-0.52604081337999997</v>
      </c>
      <c r="BX44">
        <v>16.0738811495</v>
      </c>
      <c r="BY44">
        <v>6.6528919281400006E-2</v>
      </c>
      <c r="BZ44">
        <v>0.57777135707399996</v>
      </c>
    </row>
    <row r="45" spans="1:78" x14ac:dyDescent="0.25">
      <c r="A45">
        <v>8.2515432098799995</v>
      </c>
      <c r="B45">
        <v>0.49658215003799999</v>
      </c>
      <c r="C45">
        <v>-0.385660998571</v>
      </c>
      <c r="M45">
        <v>6.2720480031800001</v>
      </c>
      <c r="N45">
        <v>0.73302538276499996</v>
      </c>
      <c r="O45">
        <v>0.50163445215400004</v>
      </c>
      <c r="AA45">
        <v>6.2720480031800001</v>
      </c>
      <c r="AB45">
        <v>-0.36828453076399997</v>
      </c>
      <c r="AC45">
        <v>0.55792505603700004</v>
      </c>
      <c r="AN45">
        <v>6.2720480031800001</v>
      </c>
      <c r="AO45">
        <v>-0.20088247132600001</v>
      </c>
      <c r="AP45">
        <v>0.46228462557099997</v>
      </c>
      <c r="BE45">
        <v>9.4017583239799993</v>
      </c>
      <c r="BF45">
        <v>-0.92071132690900004</v>
      </c>
      <c r="BG45">
        <v>-0.51959717217199997</v>
      </c>
      <c r="BX45">
        <v>16.219658412800001</v>
      </c>
      <c r="BY45">
        <v>0.11975205470600001</v>
      </c>
      <c r="BZ45">
        <v>0.56510318079099997</v>
      </c>
    </row>
    <row r="46" spans="1:78" x14ac:dyDescent="0.25">
      <c r="A46">
        <v>8.4599571876200006</v>
      </c>
      <c r="B46">
        <v>0.40053932218299998</v>
      </c>
      <c r="C46">
        <v>-0.53135727948300004</v>
      </c>
      <c r="M46">
        <v>6.4178252665500004</v>
      </c>
      <c r="N46">
        <v>0.78272201888399995</v>
      </c>
      <c r="O46">
        <v>0.40697566977299998</v>
      </c>
      <c r="AA46">
        <v>6.4178252665500004</v>
      </c>
      <c r="AB46">
        <v>-0.28458350104500002</v>
      </c>
      <c r="AC46">
        <v>0.59299731301299996</v>
      </c>
      <c r="AN46">
        <v>6.4178252665500004</v>
      </c>
      <c r="AO46">
        <v>-0.15066185349399999</v>
      </c>
      <c r="AP46">
        <v>0.46546580804100002</v>
      </c>
      <c r="BE46">
        <v>9.5476606107399995</v>
      </c>
      <c r="BF46">
        <v>-1.02115256257</v>
      </c>
      <c r="BG46">
        <v>-0.52286441346800006</v>
      </c>
      <c r="BX46">
        <v>16.3655606996</v>
      </c>
      <c r="BY46">
        <v>0.23950410941299999</v>
      </c>
      <c r="BZ46">
        <v>0.50421917156499996</v>
      </c>
    </row>
    <row r="47" spans="1:78" x14ac:dyDescent="0.25">
      <c r="A47">
        <v>8.6682461419799992</v>
      </c>
      <c r="B47">
        <v>0.25647508040099998</v>
      </c>
      <c r="C47">
        <v>-0.56656807753000005</v>
      </c>
      <c r="M47">
        <v>6.5637275533099997</v>
      </c>
      <c r="N47">
        <v>0.83241865500400003</v>
      </c>
      <c r="O47">
        <v>0.42111680433300003</v>
      </c>
      <c r="AA47">
        <v>6.5637275533099997</v>
      </c>
      <c r="AB47">
        <v>-0.20088247132600001</v>
      </c>
      <c r="AC47">
        <v>0.666226710592</v>
      </c>
      <c r="AN47">
        <v>6.5637275533099997</v>
      </c>
      <c r="AO47">
        <v>-8.3701029718999995E-2</v>
      </c>
      <c r="AP47">
        <v>0.58015305342500001</v>
      </c>
      <c r="BE47">
        <v>9.6934378741099998</v>
      </c>
      <c r="BF47">
        <v>-1.0881133863500001</v>
      </c>
      <c r="BG47">
        <v>-0.45271443385999999</v>
      </c>
      <c r="BX47">
        <v>16.5114629863</v>
      </c>
      <c r="BY47">
        <v>0.252809893269</v>
      </c>
      <c r="BZ47">
        <v>0.50934897838500004</v>
      </c>
    </row>
    <row r="48" spans="1:78" x14ac:dyDescent="0.25">
      <c r="A48">
        <v>8.8766601197200004</v>
      </c>
      <c r="B48">
        <v>0.148426899064</v>
      </c>
      <c r="C48">
        <v>-0.51050100694</v>
      </c>
      <c r="M48">
        <v>6.7096298400699999</v>
      </c>
      <c r="N48">
        <v>0.90696360918300001</v>
      </c>
      <c r="O48">
        <v>0.42827734382600002</v>
      </c>
      <c r="AA48">
        <v>6.7096298400699999</v>
      </c>
      <c r="AB48">
        <v>-8.3701029718999995E-2</v>
      </c>
      <c r="AC48">
        <v>0.70777061195500002</v>
      </c>
      <c r="AN48">
        <v>6.7096298400699999</v>
      </c>
      <c r="AO48">
        <v>3.3480411887600002E-2</v>
      </c>
      <c r="AP48">
        <v>0.60575346975300004</v>
      </c>
      <c r="BE48">
        <v>9.83934016087</v>
      </c>
      <c r="BF48">
        <v>-1.1383340041800001</v>
      </c>
      <c r="BG48">
        <v>-0.47178241981399999</v>
      </c>
      <c r="BX48">
        <v>16.657240249699999</v>
      </c>
      <c r="BY48">
        <v>0.38586773183200002</v>
      </c>
      <c r="BZ48">
        <v>0.53216820355600003</v>
      </c>
    </row>
    <row r="49" spans="1:78" x14ac:dyDescent="0.25">
      <c r="A49">
        <v>9.0850740974599997</v>
      </c>
      <c r="B49">
        <v>5.2384071208699999E-2</v>
      </c>
      <c r="C49">
        <v>-0.48974146237100002</v>
      </c>
      <c r="M49">
        <v>6.8554071034400001</v>
      </c>
      <c r="N49">
        <v>0.95666024530299998</v>
      </c>
      <c r="O49">
        <v>0.44011121279999998</v>
      </c>
      <c r="AA49">
        <v>6.8554071034400001</v>
      </c>
      <c r="AB49">
        <v>0</v>
      </c>
      <c r="AC49">
        <v>0.76516306863000005</v>
      </c>
      <c r="AN49">
        <v>6.8554071034400001</v>
      </c>
      <c r="AO49">
        <v>0.10044123566300001</v>
      </c>
      <c r="AP49">
        <v>0.58662128437399996</v>
      </c>
      <c r="BE49">
        <v>9.9852424476199992</v>
      </c>
      <c r="BF49">
        <v>-1.2220350338999999</v>
      </c>
      <c r="BG49">
        <v>-0.51967093349299998</v>
      </c>
      <c r="BX49">
        <v>16.803142536500001</v>
      </c>
      <c r="BY49">
        <v>0.43909086725699997</v>
      </c>
      <c r="BZ49">
        <v>0.39781777839299998</v>
      </c>
    </row>
    <row r="50" spans="1:78" x14ac:dyDescent="0.25">
      <c r="A50">
        <v>9.2933630518099992</v>
      </c>
      <c r="B50">
        <v>-4.36587566463E-2</v>
      </c>
      <c r="C50">
        <v>-0.52015197754099995</v>
      </c>
      <c r="M50">
        <v>7.0013093902000003</v>
      </c>
      <c r="N50">
        <v>1.04362935851</v>
      </c>
      <c r="O50">
        <v>0.40455334288799999</v>
      </c>
      <c r="AA50">
        <v>7.0013093902000003</v>
      </c>
      <c r="AB50">
        <v>0.15066185349399999</v>
      </c>
      <c r="AC50">
        <v>0.74910142505599997</v>
      </c>
      <c r="AN50">
        <v>7.0013093902000003</v>
      </c>
      <c r="AO50">
        <v>0.20088247132600001</v>
      </c>
      <c r="AP50">
        <v>0.58016398180899997</v>
      </c>
      <c r="BE50">
        <v>10.131019711</v>
      </c>
      <c r="BF50">
        <v>-1.28899585767</v>
      </c>
      <c r="BG50">
        <v>-0.57386922709599997</v>
      </c>
      <c r="BX50">
        <v>16.949044823200001</v>
      </c>
      <c r="BY50">
        <v>0.46570243497000002</v>
      </c>
      <c r="BZ50">
        <v>0.47133358908299999</v>
      </c>
    </row>
    <row r="51" spans="1:78" x14ac:dyDescent="0.25">
      <c r="A51">
        <v>9.5017770295500004</v>
      </c>
      <c r="B51">
        <v>-0.16371229146499999</v>
      </c>
      <c r="C51">
        <v>-0.56170610838199997</v>
      </c>
      <c r="M51">
        <v>7.1472116769499996</v>
      </c>
      <c r="N51">
        <v>1.0809018356</v>
      </c>
      <c r="O51">
        <v>0.33362312489399998</v>
      </c>
      <c r="AA51">
        <v>7.1472116769499996</v>
      </c>
      <c r="AB51">
        <v>0.234362883213</v>
      </c>
      <c r="AC51">
        <v>0.64400280973799995</v>
      </c>
      <c r="AN51">
        <v>7.1472116769499996</v>
      </c>
      <c r="AO51">
        <v>0.26784329510100002</v>
      </c>
      <c r="AP51">
        <v>0.57386922709599997</v>
      </c>
      <c r="BE51">
        <v>10.276921997800001</v>
      </c>
      <c r="BF51">
        <v>-1.38943709334</v>
      </c>
      <c r="BG51">
        <v>-0.58652225314200002</v>
      </c>
      <c r="BX51">
        <v>17.094822086600001</v>
      </c>
      <c r="BY51">
        <v>0.55884292196399998</v>
      </c>
      <c r="BZ51">
        <v>0.63606766619699995</v>
      </c>
    </row>
    <row r="52" spans="1:78" x14ac:dyDescent="0.25">
      <c r="A52">
        <v>9.7101910073000006</v>
      </c>
      <c r="B52">
        <v>-0.28376582628399999</v>
      </c>
      <c r="C52">
        <v>-0.57296733453500004</v>
      </c>
      <c r="M52">
        <v>7.2929889403299999</v>
      </c>
      <c r="N52">
        <v>1.1181743126899999</v>
      </c>
      <c r="O52">
        <v>0.39042285637599999</v>
      </c>
      <c r="AA52">
        <v>7.2929889403299999</v>
      </c>
      <c r="AB52">
        <v>0.31806391293199998</v>
      </c>
      <c r="AC52">
        <v>0.65676033267199996</v>
      </c>
      <c r="AN52">
        <v>7.2929889403299999</v>
      </c>
      <c r="AO52">
        <v>0.36828453076399997</v>
      </c>
      <c r="AP52">
        <v>0.56750003030600005</v>
      </c>
      <c r="BE52">
        <v>10.422824284500001</v>
      </c>
      <c r="BF52">
        <v>-1.4898783289999999</v>
      </c>
      <c r="BG52">
        <v>-0.38577979684800001</v>
      </c>
      <c r="BX52">
        <v>17.240724373399999</v>
      </c>
      <c r="BY52">
        <v>0.69190076052600002</v>
      </c>
      <c r="BZ52">
        <v>0.57768667154599995</v>
      </c>
    </row>
    <row r="53" spans="1:78" x14ac:dyDescent="0.25">
      <c r="A53">
        <v>9.9184799616500001</v>
      </c>
      <c r="B53">
        <v>-0.40381936110200001</v>
      </c>
      <c r="C53">
        <v>-0.57296973525799999</v>
      </c>
      <c r="M53">
        <v>7.4388912270900001</v>
      </c>
      <c r="N53">
        <v>1.2051434259</v>
      </c>
      <c r="O53">
        <v>0.395089087304</v>
      </c>
      <c r="AA53">
        <v>7.4388912270900001</v>
      </c>
      <c r="AB53">
        <v>0.41850514859499999</v>
      </c>
      <c r="AC53">
        <v>0.71404146295000004</v>
      </c>
      <c r="AN53">
        <v>7.4388912270900001</v>
      </c>
      <c r="AO53">
        <v>0.45198556048299998</v>
      </c>
      <c r="AP53">
        <v>0.45585327660000002</v>
      </c>
      <c r="BE53">
        <v>10.5686015479</v>
      </c>
      <c r="BF53">
        <v>-1.5400989468299999</v>
      </c>
      <c r="BG53">
        <v>4.1452385076900002E-2</v>
      </c>
      <c r="BX53">
        <v>17.386626660099999</v>
      </c>
      <c r="BY53">
        <v>0.73181811209500003</v>
      </c>
      <c r="BZ53">
        <v>0.48653681230000001</v>
      </c>
    </row>
    <row r="54" spans="1:78" x14ac:dyDescent="0.25">
      <c r="A54">
        <v>10.1268939394</v>
      </c>
      <c r="B54">
        <v>-0.535878249403</v>
      </c>
      <c r="C54">
        <v>-0.49929858611200001</v>
      </c>
      <c r="M54">
        <v>7.5847935138400002</v>
      </c>
      <c r="N54">
        <v>1.2424159029899999</v>
      </c>
      <c r="O54">
        <v>0.35728680637100002</v>
      </c>
      <c r="AA54">
        <v>7.5847935138400002</v>
      </c>
      <c r="AB54">
        <v>0.53568659020200005</v>
      </c>
      <c r="AC54">
        <v>0.72371546611100002</v>
      </c>
      <c r="AN54">
        <v>7.5847935138400002</v>
      </c>
      <c r="AO54">
        <v>0.48546597237</v>
      </c>
      <c r="AP54">
        <v>0.44315175709499999</v>
      </c>
      <c r="BE54">
        <v>10.7145038346</v>
      </c>
      <c r="BF54">
        <v>-1.4563979171100001</v>
      </c>
      <c r="BG54">
        <v>0.34742936755699999</v>
      </c>
      <c r="BX54">
        <v>17.532403923499999</v>
      </c>
      <c r="BY54">
        <v>0.81165281523300004</v>
      </c>
      <c r="BZ54">
        <v>0.519485908404</v>
      </c>
    </row>
    <row r="55" spans="1:78" x14ac:dyDescent="0.25">
      <c r="A55">
        <v>10.3353079171</v>
      </c>
      <c r="B55">
        <v>-0.60791037029399997</v>
      </c>
      <c r="C55">
        <v>-0.40652375297999999</v>
      </c>
      <c r="M55">
        <v>7.7305707772199996</v>
      </c>
      <c r="N55">
        <v>1.2921125391099999</v>
      </c>
      <c r="O55">
        <v>0.392787906317</v>
      </c>
      <c r="AA55">
        <v>7.7305707772199996</v>
      </c>
      <c r="AB55">
        <v>0.63612782586500005</v>
      </c>
      <c r="AC55">
        <v>0.64719970607699995</v>
      </c>
      <c r="AN55">
        <v>7.7305707772199996</v>
      </c>
      <c r="AO55">
        <v>0.56916700208899995</v>
      </c>
      <c r="AP55">
        <v>0.47503941611599998</v>
      </c>
      <c r="BE55">
        <v>10.860406121400001</v>
      </c>
      <c r="BF55">
        <v>-1.38943709334</v>
      </c>
      <c r="BG55">
        <v>0.35387915722500002</v>
      </c>
      <c r="BX55">
        <v>17.678306210300001</v>
      </c>
      <c r="BY55">
        <v>0.87818173451399995</v>
      </c>
      <c r="BZ55">
        <v>0.58275567974099995</v>
      </c>
    </row>
    <row r="56" spans="1:78" x14ac:dyDescent="0.25">
      <c r="A56">
        <v>10.5435968715</v>
      </c>
      <c r="B56">
        <v>-0.73996925859499996</v>
      </c>
      <c r="C56">
        <v>-0.15685093811</v>
      </c>
      <c r="M56">
        <v>7.8764730639699998</v>
      </c>
      <c r="N56">
        <v>1.36665749329</v>
      </c>
      <c r="O56">
        <v>0.33119420882299999</v>
      </c>
      <c r="AA56">
        <v>7.8764730639699998</v>
      </c>
      <c r="AB56">
        <v>0.73656906152699997</v>
      </c>
      <c r="AC56">
        <v>0.44624552010599999</v>
      </c>
      <c r="AN56">
        <v>7.8764730639699998</v>
      </c>
      <c r="AO56">
        <v>0.63612782586500005</v>
      </c>
      <c r="AP56">
        <v>0.41756158663999998</v>
      </c>
      <c r="BE56">
        <v>11.0061833848</v>
      </c>
      <c r="BF56">
        <v>-1.3726968873900001</v>
      </c>
      <c r="BG56">
        <v>0.43039969981699999</v>
      </c>
      <c r="BX56">
        <v>17.824208497000001</v>
      </c>
      <c r="BY56">
        <v>0.98462800536399997</v>
      </c>
      <c r="BZ56">
        <v>0.62592802071599996</v>
      </c>
    </row>
    <row r="57" spans="1:78" x14ac:dyDescent="0.25">
      <c r="A57">
        <v>10.752010849199999</v>
      </c>
      <c r="B57">
        <v>-0.70395319814900004</v>
      </c>
      <c r="C57">
        <v>0.21122302386200001</v>
      </c>
      <c r="M57">
        <v>8.02237535073</v>
      </c>
      <c r="N57">
        <v>1.42877828844</v>
      </c>
      <c r="O57">
        <v>1.8935610156899998E-2</v>
      </c>
      <c r="AA57">
        <v>8.02237535073</v>
      </c>
      <c r="AB57">
        <v>0.82027009124600003</v>
      </c>
      <c r="AC57">
        <v>-8.6083219356700005E-2</v>
      </c>
      <c r="AN57">
        <v>8.02237535073</v>
      </c>
      <c r="AO57">
        <v>0.73656906152699997</v>
      </c>
      <c r="AP57">
        <v>7.9701725062100007E-2</v>
      </c>
      <c r="BE57">
        <v>11.1520856715</v>
      </c>
      <c r="BF57">
        <v>-1.2722556517300001</v>
      </c>
      <c r="BG57">
        <v>0.53551675349000005</v>
      </c>
      <c r="BX57">
        <v>17.9699857604</v>
      </c>
      <c r="BY57">
        <v>1.0910742762100001</v>
      </c>
      <c r="BZ57">
        <v>0.49160853572399998</v>
      </c>
    </row>
    <row r="58" spans="1:78" x14ac:dyDescent="0.25">
      <c r="A58">
        <v>10.960424827000001</v>
      </c>
      <c r="B58">
        <v>-0.59590501681200003</v>
      </c>
      <c r="C58">
        <v>0.340902919857</v>
      </c>
      <c r="M58">
        <v>8.1681526141000003</v>
      </c>
      <c r="N58">
        <v>1.3915058113500001</v>
      </c>
      <c r="O58">
        <v>-0.41409363684200001</v>
      </c>
      <c r="AA58">
        <v>8.1681526141000003</v>
      </c>
      <c r="AB58">
        <v>0.70308864963999995</v>
      </c>
      <c r="AC58">
        <v>-0.57388562406200005</v>
      </c>
      <c r="AN58">
        <v>8.1681526141000003</v>
      </c>
      <c r="AO58">
        <v>0.65286803180800002</v>
      </c>
      <c r="AP58">
        <v>-0.24868629820800001</v>
      </c>
      <c r="BE58">
        <v>11.2979879583</v>
      </c>
      <c r="BF58">
        <v>-1.1885546220100001</v>
      </c>
      <c r="BG58">
        <v>0.49097402205899998</v>
      </c>
      <c r="BX58">
        <v>18.1158880471</v>
      </c>
      <c r="BY58">
        <v>1.1176858439299999</v>
      </c>
      <c r="BZ58">
        <v>0.40541206130099999</v>
      </c>
    </row>
    <row r="59" spans="1:78" x14ac:dyDescent="0.25">
      <c r="A59">
        <v>11.168713781299999</v>
      </c>
      <c r="B59">
        <v>-0.535878249403</v>
      </c>
      <c r="C59">
        <v>0.34089787815400002</v>
      </c>
      <c r="M59">
        <v>8.3140549008600004</v>
      </c>
      <c r="N59">
        <v>1.26726422105</v>
      </c>
      <c r="O59">
        <v>-0.59617816563199999</v>
      </c>
      <c r="AA59">
        <v>8.3140549008600004</v>
      </c>
      <c r="AB59">
        <v>0.60264741397699995</v>
      </c>
      <c r="AC59">
        <v>-0.74911645290100004</v>
      </c>
      <c r="AN59">
        <v>8.3140549008600004</v>
      </c>
      <c r="AO59">
        <v>0.63612782586500005</v>
      </c>
      <c r="AP59">
        <v>-0.41123063802199999</v>
      </c>
      <c r="BE59">
        <v>11.4437652217</v>
      </c>
      <c r="BF59">
        <v>-1.1383340041800001</v>
      </c>
      <c r="BG59">
        <v>0.48778669083600001</v>
      </c>
      <c r="BX59">
        <v>18.261790333899999</v>
      </c>
      <c r="BY59">
        <v>1.18421476321</v>
      </c>
      <c r="BZ59">
        <v>0.463745824867</v>
      </c>
    </row>
    <row r="60" spans="1:78" x14ac:dyDescent="0.25">
      <c r="A60">
        <v>11.3771277591</v>
      </c>
      <c r="B60">
        <v>-0.46384612851200002</v>
      </c>
      <c r="C60">
        <v>0.35046772244800001</v>
      </c>
      <c r="M60">
        <v>8.4599571876200006</v>
      </c>
      <c r="N60">
        <v>1.19271926687</v>
      </c>
      <c r="O60">
        <v>-0.58917780300400002</v>
      </c>
      <c r="AA60">
        <v>8.4599571876200006</v>
      </c>
      <c r="AB60">
        <v>0.48546597237</v>
      </c>
      <c r="AC60">
        <v>-0.876749719446</v>
      </c>
      <c r="AN60">
        <v>8.4599571876200006</v>
      </c>
      <c r="AO60">
        <v>0.55242679614599999</v>
      </c>
      <c r="AP60">
        <v>-0.65677126398300001</v>
      </c>
      <c r="BE60">
        <v>11.5896675084</v>
      </c>
      <c r="BF60">
        <v>-1.05463297446</v>
      </c>
      <c r="BG60">
        <v>0.519586243788</v>
      </c>
      <c r="BX60">
        <v>18.407567597300002</v>
      </c>
      <c r="BY60">
        <v>1.2773552502000001</v>
      </c>
      <c r="BZ60">
        <v>0.40544897279100001</v>
      </c>
    </row>
    <row r="61" spans="1:78" x14ac:dyDescent="0.25">
      <c r="A61">
        <v>11.5855417368</v>
      </c>
      <c r="B61">
        <v>-0.39181400762099999</v>
      </c>
      <c r="C61">
        <v>0.37130887342500002</v>
      </c>
      <c r="M61">
        <v>8.6057344509899991</v>
      </c>
      <c r="N61">
        <v>1.09332599463</v>
      </c>
      <c r="O61">
        <v>-0.54185652443099996</v>
      </c>
      <c r="AA61">
        <v>8.6057344509899991</v>
      </c>
      <c r="AB61">
        <v>0.33480411887599998</v>
      </c>
      <c r="AC61">
        <v>-0.88950041052999995</v>
      </c>
      <c r="AN61">
        <v>8.6057344509899991</v>
      </c>
      <c r="AO61">
        <v>0.41850514859499999</v>
      </c>
      <c r="AP61">
        <v>-0.72371478301400005</v>
      </c>
      <c r="BE61">
        <v>11.7355697952</v>
      </c>
      <c r="BF61">
        <v>-0.97093194474099997</v>
      </c>
      <c r="BG61">
        <v>0.465471273696</v>
      </c>
      <c r="BX61">
        <v>18.553469883999998</v>
      </c>
      <c r="BY61">
        <v>1.29066103406</v>
      </c>
      <c r="BZ61">
        <v>0.41554030523699997</v>
      </c>
    </row>
    <row r="62" spans="1:78" x14ac:dyDescent="0.25">
      <c r="A62">
        <v>11.7938306912</v>
      </c>
      <c r="B62">
        <v>-0.30777653324799997</v>
      </c>
      <c r="C62">
        <v>0.395314129688</v>
      </c>
      <c r="M62">
        <v>8.7516367377499993</v>
      </c>
      <c r="N62">
        <v>1.03120519948</v>
      </c>
      <c r="O62">
        <v>-0.46608722833400001</v>
      </c>
      <c r="AA62">
        <v>8.7516367377499993</v>
      </c>
      <c r="AB62">
        <v>0.217622677269</v>
      </c>
      <c r="AC62">
        <v>-0.844740491669</v>
      </c>
      <c r="AN62">
        <v>8.7516367377499993</v>
      </c>
      <c r="AO62">
        <v>0.33480411887599998</v>
      </c>
      <c r="AP62">
        <v>-0.739548310481</v>
      </c>
      <c r="BE62">
        <v>11.881347058499999</v>
      </c>
      <c r="BF62">
        <v>-0.92071132690900004</v>
      </c>
      <c r="BG62">
        <v>0.42402435427500001</v>
      </c>
      <c r="BX62">
        <v>18.6993721708</v>
      </c>
      <c r="BY62">
        <v>1.3838015210500001</v>
      </c>
      <c r="BZ62">
        <v>0.47641780251799998</v>
      </c>
    </row>
    <row r="63" spans="1:78" x14ac:dyDescent="0.25">
      <c r="A63">
        <v>12.0022446689</v>
      </c>
      <c r="B63">
        <v>-0.23574441235599999</v>
      </c>
      <c r="C63">
        <v>0.45128567211800003</v>
      </c>
      <c r="M63">
        <v>8.8975390245000003</v>
      </c>
      <c r="N63">
        <v>0.98150856336299996</v>
      </c>
      <c r="O63">
        <v>-0.53239632531900005</v>
      </c>
      <c r="AA63">
        <v>8.8975390245000003</v>
      </c>
      <c r="AB63">
        <v>8.3701029718999995E-2</v>
      </c>
      <c r="AC63">
        <v>-0.77153431471</v>
      </c>
      <c r="AN63">
        <v>8.8975390245000003</v>
      </c>
      <c r="AO63">
        <v>0.20088247132600001</v>
      </c>
      <c r="AP63">
        <v>-0.71734012056899998</v>
      </c>
      <c r="BE63">
        <v>12.0272493453</v>
      </c>
      <c r="BF63">
        <v>-0.85375050313400003</v>
      </c>
      <c r="BG63">
        <v>0.430345062582</v>
      </c>
      <c r="BX63">
        <v>18.8451494342</v>
      </c>
      <c r="BY63">
        <v>1.4636362241900001</v>
      </c>
      <c r="BZ63">
        <v>0.32183586089600003</v>
      </c>
    </row>
    <row r="64" spans="1:78" x14ac:dyDescent="0.25">
      <c r="A64">
        <v>12.210658646700001</v>
      </c>
      <c r="B64">
        <v>-0.115690877538</v>
      </c>
      <c r="C64">
        <v>0.486544234681</v>
      </c>
      <c r="M64">
        <v>9.0433162878799997</v>
      </c>
      <c r="N64">
        <v>0.85726697306400002</v>
      </c>
      <c r="O64">
        <v>-0.49689826789000002</v>
      </c>
      <c r="AA64">
        <v>9.0433162878799997</v>
      </c>
      <c r="AB64">
        <v>0</v>
      </c>
      <c r="AC64">
        <v>-0.755589460554</v>
      </c>
      <c r="AN64">
        <v>9.0433162878799997</v>
      </c>
      <c r="AO64">
        <v>0.117181441607</v>
      </c>
      <c r="AP64">
        <v>-0.64082026107400003</v>
      </c>
      <c r="BE64">
        <v>12.1731516321</v>
      </c>
      <c r="BF64">
        <v>-0.80352988530299996</v>
      </c>
      <c r="BG64">
        <v>0.48778600773899999</v>
      </c>
      <c r="BX64">
        <v>18.9910517209</v>
      </c>
      <c r="BY64">
        <v>1.50355357576</v>
      </c>
      <c r="BZ64">
        <v>-1.26611188259E-2</v>
      </c>
    </row>
    <row r="65" spans="1:78" x14ac:dyDescent="0.25">
      <c r="A65">
        <v>12.418947600999999</v>
      </c>
      <c r="B65">
        <v>-1.9648049682600002E-2</v>
      </c>
      <c r="C65">
        <v>0.46253489714000001</v>
      </c>
      <c r="M65">
        <v>9.1892185746399999</v>
      </c>
      <c r="N65">
        <v>0.83241865500400003</v>
      </c>
      <c r="O65">
        <v>-0.44952173854499999</v>
      </c>
      <c r="AA65">
        <v>9.1892185746399999</v>
      </c>
      <c r="AB65">
        <v>-0.117181441607</v>
      </c>
      <c r="AC65">
        <v>-0.85749391543499998</v>
      </c>
      <c r="AN65">
        <v>9.1892185746399999</v>
      </c>
      <c r="AO65">
        <v>1.6740205943800001E-2</v>
      </c>
      <c r="AP65">
        <v>-0.58016398180899997</v>
      </c>
      <c r="BE65">
        <v>12.318928895399999</v>
      </c>
      <c r="BF65">
        <v>-0.719828855584</v>
      </c>
      <c r="BG65">
        <v>0.58982023000499995</v>
      </c>
      <c r="BX65">
        <v>19.136954007700002</v>
      </c>
      <c r="BY65">
        <v>1.4503304403299999</v>
      </c>
      <c r="BZ65">
        <v>-0.30915791006499999</v>
      </c>
    </row>
    <row r="66" spans="1:78" x14ac:dyDescent="0.25">
      <c r="A66">
        <v>12.6273615788</v>
      </c>
      <c r="B66">
        <v>7.6394778172399994E-2</v>
      </c>
      <c r="C66">
        <v>0.40807688250099999</v>
      </c>
      <c r="M66">
        <v>9.3351208613899992</v>
      </c>
      <c r="N66">
        <v>0.745449541795</v>
      </c>
      <c r="O66">
        <v>-0.51251964397399996</v>
      </c>
      <c r="AA66">
        <v>9.3351208613899992</v>
      </c>
      <c r="AB66">
        <v>-0.25110308915700003</v>
      </c>
      <c r="AC66">
        <v>-0.96283293880200005</v>
      </c>
      <c r="AN66">
        <v>9.3351208613899992</v>
      </c>
      <c r="AO66">
        <v>-5.02206178314E-2</v>
      </c>
      <c r="AP66">
        <v>-0.53879833631399998</v>
      </c>
      <c r="BE66">
        <v>12.464831182199999</v>
      </c>
      <c r="BF66">
        <v>-0.60264741397699995</v>
      </c>
      <c r="BG66">
        <v>0.53235059593699996</v>
      </c>
      <c r="BX66">
        <v>19.282731270999999</v>
      </c>
      <c r="BY66">
        <v>1.4104130887699999</v>
      </c>
      <c r="BZ66">
        <v>-0.55750455612100003</v>
      </c>
    </row>
    <row r="67" spans="1:78" x14ac:dyDescent="0.25">
      <c r="A67">
        <v>12.8357755565</v>
      </c>
      <c r="B67">
        <v>0.16043225254599999</v>
      </c>
      <c r="C67">
        <v>0.27528856879500002</v>
      </c>
      <c r="M67">
        <v>9.4808981247700004</v>
      </c>
      <c r="N67">
        <v>0.68332874664499998</v>
      </c>
      <c r="O67">
        <v>-0.57853938757800005</v>
      </c>
      <c r="AA67">
        <v>9.4808981247700004</v>
      </c>
      <c r="AB67">
        <v>-0.41850514859499999</v>
      </c>
      <c r="AC67">
        <v>-0.94369392157400001</v>
      </c>
      <c r="AN67">
        <v>9.4808981247700004</v>
      </c>
      <c r="AO67">
        <v>-0.13392164754999999</v>
      </c>
      <c r="AP67">
        <v>-0.55792573913400001</v>
      </c>
      <c r="BE67">
        <v>12.610733468899999</v>
      </c>
      <c r="BF67">
        <v>-0.56916700208899995</v>
      </c>
      <c r="BG67">
        <v>0.48140451344500002</v>
      </c>
      <c r="BX67">
        <v>19.428633557800001</v>
      </c>
      <c r="BY67">
        <v>1.2640494663499999</v>
      </c>
      <c r="BZ67">
        <v>-0.64101398286</v>
      </c>
    </row>
    <row r="68" spans="1:78" x14ac:dyDescent="0.25">
      <c r="A68">
        <v>13.0440645108</v>
      </c>
      <c r="B68">
        <v>0.24446972691900001</v>
      </c>
      <c r="C68">
        <v>-8.1624017227600001E-2</v>
      </c>
      <c r="M68">
        <v>9.6268004115199997</v>
      </c>
      <c r="N68">
        <v>0.57151131537599997</v>
      </c>
      <c r="O68">
        <v>-0.68134531520899999</v>
      </c>
      <c r="AA68">
        <v>9.6268004115199997</v>
      </c>
      <c r="AB68">
        <v>-0.51894638425799999</v>
      </c>
      <c r="AC68">
        <v>-0.94675340330500002</v>
      </c>
      <c r="AN68">
        <v>9.6268004115199997</v>
      </c>
      <c r="AO68">
        <v>-0.20088247132600001</v>
      </c>
      <c r="AP68">
        <v>-0.65029756737800004</v>
      </c>
      <c r="BE68">
        <v>12.756510732300001</v>
      </c>
      <c r="BF68">
        <v>-0.48546597237</v>
      </c>
      <c r="BG68">
        <v>0.51649863304300003</v>
      </c>
      <c r="BX68">
        <v>19.5745358446</v>
      </c>
      <c r="BY68">
        <v>1.1975205470600001</v>
      </c>
      <c r="BZ68">
        <v>-0.54988583870499996</v>
      </c>
    </row>
    <row r="69" spans="1:78" x14ac:dyDescent="0.25">
      <c r="A69">
        <v>13.2524784886</v>
      </c>
      <c r="B69">
        <v>0.1244161921</v>
      </c>
      <c r="C69">
        <v>-0.42566271882200002</v>
      </c>
      <c r="AA69">
        <v>9.7727026982799998</v>
      </c>
      <c r="AB69">
        <v>-0.70308864963999995</v>
      </c>
      <c r="AC69">
        <v>-0.892731464654</v>
      </c>
      <c r="AN69">
        <v>9.7727026982799998</v>
      </c>
      <c r="AO69">
        <v>-0.31806391293199998</v>
      </c>
      <c r="AP69">
        <v>-0.77154456292399998</v>
      </c>
      <c r="BE69">
        <v>12.902413019100001</v>
      </c>
      <c r="BF69">
        <v>-0.36828453076399997</v>
      </c>
      <c r="BG69">
        <v>0.23587208611400001</v>
      </c>
      <c r="BX69">
        <v>19.720313107900001</v>
      </c>
      <c r="BY69">
        <v>1.1309916277800001</v>
      </c>
      <c r="BZ69">
        <v>-0.59551397154499996</v>
      </c>
    </row>
    <row r="70" spans="1:78" x14ac:dyDescent="0.25">
      <c r="A70">
        <v>13.460892466300001</v>
      </c>
      <c r="B70">
        <v>4.3626572811899999E-3</v>
      </c>
      <c r="C70">
        <v>-0.499346349877</v>
      </c>
      <c r="AA70">
        <v>9.9184799616500001</v>
      </c>
      <c r="AB70">
        <v>-0.78678967935900002</v>
      </c>
      <c r="AC70">
        <v>-0.73345106985300002</v>
      </c>
      <c r="AN70">
        <v>9.9184799616500001</v>
      </c>
      <c r="AO70">
        <v>-0.45198556048299998</v>
      </c>
      <c r="AP70">
        <v>-0.73009081165300005</v>
      </c>
      <c r="BE70">
        <v>13.048315305799999</v>
      </c>
      <c r="BF70">
        <v>-0.38502473670699999</v>
      </c>
      <c r="BG70">
        <v>-0.24231026956900001</v>
      </c>
      <c r="BX70">
        <v>19.866215394699999</v>
      </c>
      <c r="BY70">
        <v>1.0112395730799999</v>
      </c>
      <c r="BZ70">
        <v>-0.57261657721199999</v>
      </c>
    </row>
    <row r="71" spans="1:78" x14ac:dyDescent="0.25">
      <c r="A71">
        <v>13.669181420699999</v>
      </c>
      <c r="B71">
        <v>-9.1680170573799999E-2</v>
      </c>
      <c r="C71">
        <v>-0.50734722156500001</v>
      </c>
      <c r="AN71">
        <v>10.064382248399999</v>
      </c>
      <c r="AO71">
        <v>-0.53568659020200005</v>
      </c>
      <c r="AP71">
        <v>-0.647108186571</v>
      </c>
      <c r="BE71">
        <v>13.1940925692</v>
      </c>
      <c r="BF71">
        <v>-0.468725766426</v>
      </c>
      <c r="BG71">
        <v>-0.53880653523599997</v>
      </c>
      <c r="BX71">
        <v>20.012117681399999</v>
      </c>
      <c r="BY71">
        <v>0.95801643765199995</v>
      </c>
      <c r="BZ71">
        <v>-0.53214974036499996</v>
      </c>
    </row>
    <row r="72" spans="1:78" x14ac:dyDescent="0.25">
      <c r="A72">
        <v>13.8775953984</v>
      </c>
      <c r="B72">
        <v>-0.199728351911</v>
      </c>
      <c r="C72">
        <v>-0.518499718735</v>
      </c>
      <c r="AN72">
        <v>10.2102845352</v>
      </c>
      <c r="AO72">
        <v>-0.63612782586500005</v>
      </c>
      <c r="AP72">
        <v>-0.564305867234</v>
      </c>
      <c r="BE72">
        <v>13.339994856000001</v>
      </c>
      <c r="BF72">
        <v>-0.56916700208899995</v>
      </c>
      <c r="BG72">
        <v>-0.63752228684500001</v>
      </c>
      <c r="BX72">
        <v>20.157894944799999</v>
      </c>
      <c r="BY72">
        <v>0.87818173451399995</v>
      </c>
      <c r="BZ72">
        <v>-0.60564872975299999</v>
      </c>
    </row>
    <row r="73" spans="1:78" x14ac:dyDescent="0.25">
      <c r="A73">
        <v>14.0860093762</v>
      </c>
      <c r="B73">
        <v>-0.30777653324799997</v>
      </c>
      <c r="C73">
        <v>-0.53103961638099995</v>
      </c>
      <c r="AN73">
        <v>10.356061798500001</v>
      </c>
      <c r="AO73">
        <v>-0.70308864963999995</v>
      </c>
      <c r="AP73">
        <v>-0.443161322212</v>
      </c>
      <c r="BE73">
        <v>13.485897142700001</v>
      </c>
      <c r="BF73">
        <v>-0.68634844369600001</v>
      </c>
      <c r="BG73">
        <v>-0.51966546783800005</v>
      </c>
      <c r="BX73">
        <v>20.303797231600001</v>
      </c>
      <c r="BY73">
        <v>0.77173546366400003</v>
      </c>
      <c r="BZ73">
        <v>-0.625817816867</v>
      </c>
    </row>
    <row r="74" spans="1:78" x14ac:dyDescent="0.25">
      <c r="A74">
        <v>14.2942983305</v>
      </c>
      <c r="B74">
        <v>-0.42783006806599999</v>
      </c>
      <c r="C74">
        <v>-0.51855588398600005</v>
      </c>
      <c r="AN74">
        <v>10.501964085299999</v>
      </c>
      <c r="AO74">
        <v>-0.78678967935900002</v>
      </c>
      <c r="AP74">
        <v>-0.175314838374</v>
      </c>
      <c r="BE74">
        <v>13.6316744061</v>
      </c>
      <c r="BF74">
        <v>-0.70308864963999995</v>
      </c>
      <c r="BG74">
        <v>-0.48778122518099998</v>
      </c>
      <c r="BX74">
        <v>20.449699518300001</v>
      </c>
      <c r="BY74">
        <v>0.67859497667000002</v>
      </c>
      <c r="BZ74">
        <v>-0.56002657009199996</v>
      </c>
    </row>
    <row r="75" spans="1:78" x14ac:dyDescent="0.25">
      <c r="A75">
        <v>14.5027123083</v>
      </c>
      <c r="B75">
        <v>-0.52387289592099995</v>
      </c>
      <c r="C75">
        <v>-0.48969801925700002</v>
      </c>
      <c r="AN75">
        <v>10.647866372099999</v>
      </c>
      <c r="AO75">
        <v>-0.77004947341499996</v>
      </c>
      <c r="AP75">
        <v>0.18810514411699999</v>
      </c>
      <c r="BE75">
        <v>13.7775766929</v>
      </c>
      <c r="BF75">
        <v>-0.80352988530299996</v>
      </c>
      <c r="BG75">
        <v>-0.60564760608500001</v>
      </c>
      <c r="BX75">
        <v>20.5954767817</v>
      </c>
      <c r="BY75">
        <v>0.625371841245</v>
      </c>
      <c r="BZ75">
        <v>-0.59803924393200003</v>
      </c>
    </row>
    <row r="76" spans="1:78" x14ac:dyDescent="0.25">
      <c r="AN76">
        <v>10.7936436354</v>
      </c>
      <c r="AO76">
        <v>-0.719828855584</v>
      </c>
      <c r="AP76">
        <v>0.47185755054900003</v>
      </c>
      <c r="BE76">
        <v>13.9234789796</v>
      </c>
      <c r="BF76">
        <v>-0.90397112096499999</v>
      </c>
      <c r="BG76">
        <v>-0.59618396113899996</v>
      </c>
      <c r="BX76">
        <v>20.741379068499999</v>
      </c>
      <c r="BY76">
        <v>0.51892557039499998</v>
      </c>
      <c r="BZ76">
        <v>-0.71197358075999995</v>
      </c>
    </row>
    <row r="77" spans="1:78" x14ac:dyDescent="0.25">
      <c r="AN77">
        <v>10.939545922200001</v>
      </c>
      <c r="AO77">
        <v>-0.60264741397699995</v>
      </c>
      <c r="AP77">
        <v>0.56422391021100005</v>
      </c>
      <c r="BE77">
        <v>14.069256243</v>
      </c>
      <c r="BF77">
        <v>-0.97093194474099997</v>
      </c>
      <c r="BG77">
        <v>-0.62488155567000003</v>
      </c>
      <c r="BX77">
        <v>20.887281355199999</v>
      </c>
      <c r="BY77">
        <v>0.41247929954500001</v>
      </c>
      <c r="BZ77">
        <v>-0.87116092538400003</v>
      </c>
    </row>
    <row r="78" spans="1:78" x14ac:dyDescent="0.25">
      <c r="AN78">
        <v>11.085448208900001</v>
      </c>
      <c r="AO78">
        <v>-0.55242679614599999</v>
      </c>
      <c r="AP78">
        <v>0.60574800409700003</v>
      </c>
      <c r="BE78">
        <v>14.2151585297</v>
      </c>
      <c r="BF78">
        <v>-1.0881133863500001</v>
      </c>
      <c r="BG78">
        <v>-0.62479071984699996</v>
      </c>
      <c r="BX78">
        <v>21.033058618599998</v>
      </c>
      <c r="BY78">
        <v>0.252809893269</v>
      </c>
      <c r="BZ78">
        <v>-0.99580172923599997</v>
      </c>
    </row>
    <row r="79" spans="1:78" x14ac:dyDescent="0.25">
      <c r="AN79">
        <v>11.2312254723</v>
      </c>
      <c r="AO79">
        <v>-0.43524535453899998</v>
      </c>
      <c r="AP79">
        <v>0.68227401234499996</v>
      </c>
      <c r="BE79">
        <v>14.3610608165</v>
      </c>
      <c r="BF79">
        <v>-1.15507421012</v>
      </c>
      <c r="BG79">
        <v>-0.61531751271199997</v>
      </c>
      <c r="BX79">
        <v>21.178960905299999</v>
      </c>
      <c r="BY79">
        <v>0.22619832555700001</v>
      </c>
      <c r="BZ79">
        <v>-1.65026101899</v>
      </c>
    </row>
    <row r="80" spans="1:78" x14ac:dyDescent="0.25">
      <c r="AN80">
        <v>11.3771277591</v>
      </c>
      <c r="AO80">
        <v>-0.33480411887599998</v>
      </c>
      <c r="AP80">
        <v>0.65029756737800004</v>
      </c>
      <c r="BE80">
        <v>14.5068380799</v>
      </c>
      <c r="BF80">
        <v>-1.2722556517300001</v>
      </c>
      <c r="BG80">
        <v>-0.58662196747100004</v>
      </c>
      <c r="BX80">
        <v>21.3248631921</v>
      </c>
      <c r="BY80">
        <v>-0.30303709104400001</v>
      </c>
      <c r="BZ80">
        <v>-1.78846041678</v>
      </c>
    </row>
    <row r="81" spans="40:78" x14ac:dyDescent="0.25">
      <c r="AN81">
        <v>11.523030045800001</v>
      </c>
      <c r="AO81">
        <v>-0.25110308915700003</v>
      </c>
      <c r="AP81">
        <v>0.64082026107400003</v>
      </c>
      <c r="BE81">
        <v>14.6527403666</v>
      </c>
      <c r="BF81">
        <v>-1.3224762695600001</v>
      </c>
      <c r="BG81">
        <v>-0.57698826236</v>
      </c>
      <c r="BX81">
        <v>21.4706404555</v>
      </c>
      <c r="BY81">
        <v>-0.461084990754</v>
      </c>
      <c r="BZ81">
        <v>-0.886815468818</v>
      </c>
    </row>
    <row r="82" spans="40:78" x14ac:dyDescent="0.25">
      <c r="AN82">
        <v>11.6688073092</v>
      </c>
      <c r="AO82">
        <v>-0.15066185349399999</v>
      </c>
      <c r="AP82">
        <v>0.63445038118700003</v>
      </c>
      <c r="BE82">
        <v>14.7986426534</v>
      </c>
      <c r="BF82">
        <v>-1.42291750522</v>
      </c>
      <c r="BG82">
        <v>-0.659958595205</v>
      </c>
      <c r="BX82">
        <v>21.6165427422</v>
      </c>
      <c r="BY82">
        <v>-0.52430415063900004</v>
      </c>
      <c r="BZ82">
        <v>-0.11885100248</v>
      </c>
    </row>
    <row r="83" spans="40:78" x14ac:dyDescent="0.25">
      <c r="AN83">
        <v>11.814709596</v>
      </c>
      <c r="AO83">
        <v>-5.02206178314E-2</v>
      </c>
      <c r="AP83">
        <v>0.55148004834200004</v>
      </c>
      <c r="BE83">
        <v>14.944419916799999</v>
      </c>
      <c r="BF83">
        <v>-1.5400989468299999</v>
      </c>
      <c r="BG83">
        <v>-0.60256613852999996</v>
      </c>
      <c r="BX83">
        <v>21.762445028999998</v>
      </c>
      <c r="BY83">
        <v>-0.461084990754</v>
      </c>
      <c r="BZ83">
        <v>0.42442630733800002</v>
      </c>
    </row>
    <row r="84" spans="40:78" x14ac:dyDescent="0.25">
      <c r="AN84">
        <v>11.9606118827</v>
      </c>
      <c r="AO84">
        <v>0</v>
      </c>
      <c r="AP84">
        <v>0.52604081337999997</v>
      </c>
      <c r="BE84">
        <v>15.0903222035</v>
      </c>
      <c r="BF84">
        <v>-1.60705977061</v>
      </c>
      <c r="BG84">
        <v>-0.47498546197800001</v>
      </c>
      <c r="BX84">
        <v>21.908222292400001</v>
      </c>
      <c r="BY84">
        <v>-0.35045146095700003</v>
      </c>
      <c r="BZ84">
        <v>0.56759894579299996</v>
      </c>
    </row>
    <row r="85" spans="40:78" x14ac:dyDescent="0.25">
      <c r="AN85">
        <v>12.1063891461</v>
      </c>
      <c r="AO85">
        <v>8.3701029718999995E-2</v>
      </c>
      <c r="AP85">
        <v>0.61213564714500002</v>
      </c>
      <c r="BE85">
        <v>15.2362244903</v>
      </c>
      <c r="BF85">
        <v>-1.65728038844</v>
      </c>
      <c r="BG85">
        <v>-0.42404006814400003</v>
      </c>
      <c r="BX85">
        <v>22.054124579100002</v>
      </c>
      <c r="BY85">
        <v>-0.25562272113000001</v>
      </c>
      <c r="BZ85">
        <v>0.44763424744399999</v>
      </c>
    </row>
    <row r="86" spans="40:78" x14ac:dyDescent="0.25">
      <c r="AN86">
        <v>12.2522914328</v>
      </c>
      <c r="AO86">
        <v>0.20088247132600001</v>
      </c>
      <c r="AP86">
        <v>0.567413291017</v>
      </c>
      <c r="BE86">
        <v>15.382001753600001</v>
      </c>
      <c r="BF86">
        <v>-1.7744618300399999</v>
      </c>
      <c r="BG86">
        <v>-0.105215404735</v>
      </c>
      <c r="BX86">
        <v>22.2000268659</v>
      </c>
      <c r="BY86">
        <v>-0.25562272113000001</v>
      </c>
      <c r="BZ86">
        <v>0.477976485482</v>
      </c>
    </row>
    <row r="87" spans="40:78" x14ac:dyDescent="0.25">
      <c r="AN87">
        <v>12.3981937196</v>
      </c>
      <c r="AO87">
        <v>0.25110308915700003</v>
      </c>
      <c r="AP87">
        <v>0.50691955931199995</v>
      </c>
      <c r="BE87">
        <v>15.527904040399999</v>
      </c>
      <c r="BF87">
        <v>-1.70750100627</v>
      </c>
      <c r="BG87">
        <v>0.32193344840999999</v>
      </c>
      <c r="BX87">
        <v>22.2791666667</v>
      </c>
      <c r="BY87">
        <v>-0.16079398130399999</v>
      </c>
      <c r="BZ87">
        <v>0.82479622239700001</v>
      </c>
    </row>
    <row r="88" spans="40:78" x14ac:dyDescent="0.25">
      <c r="AN88">
        <v>12.543970982999999</v>
      </c>
      <c r="AO88">
        <v>0.35154432481999998</v>
      </c>
      <c r="AP88">
        <v>0.42847795672700001</v>
      </c>
      <c r="BE88">
        <v>15.673806327199999</v>
      </c>
      <c r="BF88">
        <v>-1.6405401824900001</v>
      </c>
      <c r="BG88">
        <v>0.50692297567599998</v>
      </c>
    </row>
    <row r="89" spans="40:78" x14ac:dyDescent="0.25">
      <c r="AN89">
        <v>12.6898732697</v>
      </c>
      <c r="AO89">
        <v>0.36828453076399997</v>
      </c>
      <c r="AP89">
        <v>0.39685348710099999</v>
      </c>
      <c r="BE89">
        <v>15.819583590500001</v>
      </c>
      <c r="BF89">
        <v>-1.5400989468299999</v>
      </c>
      <c r="BG89">
        <v>0.53561510455200001</v>
      </c>
    </row>
    <row r="90" spans="40:78" x14ac:dyDescent="0.25">
      <c r="AN90">
        <v>12.8357755565</v>
      </c>
      <c r="AO90">
        <v>0.45198556048299998</v>
      </c>
      <c r="AP90">
        <v>0.478087412203</v>
      </c>
      <c r="BE90">
        <v>15.965485877300001</v>
      </c>
      <c r="BF90">
        <v>-1.47313812305</v>
      </c>
      <c r="BG90">
        <v>0.45265433389600002</v>
      </c>
    </row>
    <row r="91" spans="40:78" x14ac:dyDescent="0.25">
      <c r="BE91">
        <v>16.111388164000001</v>
      </c>
      <c r="BF91">
        <v>-1.4061772992799999</v>
      </c>
      <c r="BG91">
        <v>0.36345003203300003</v>
      </c>
    </row>
    <row r="92" spans="40:78" x14ac:dyDescent="0.25">
      <c r="BE92">
        <v>16.2571654274</v>
      </c>
      <c r="BF92">
        <v>-1.3726968873900001</v>
      </c>
      <c r="BG92">
        <v>0.31562025212299999</v>
      </c>
    </row>
    <row r="93" spans="40:78" x14ac:dyDescent="0.25">
      <c r="BE93">
        <v>16.403067714199999</v>
      </c>
      <c r="BF93">
        <v>-1.3392164755</v>
      </c>
      <c r="BG93">
        <v>0.420770091239</v>
      </c>
    </row>
    <row r="94" spans="40:78" x14ac:dyDescent="0.25">
      <c r="BE94">
        <v>16.548970000899999</v>
      </c>
      <c r="BF94">
        <v>-1.23877523984</v>
      </c>
      <c r="BG94">
        <v>0.46866475367100002</v>
      </c>
    </row>
    <row r="95" spans="40:78" x14ac:dyDescent="0.25">
      <c r="BE95">
        <v>16.694747264299998</v>
      </c>
      <c r="BF95">
        <v>-1.1885546220100001</v>
      </c>
      <c r="BG95">
        <v>0.43996305967900001</v>
      </c>
    </row>
    <row r="96" spans="40:78" x14ac:dyDescent="0.25">
      <c r="BE96">
        <v>16.8406495511</v>
      </c>
      <c r="BF96">
        <v>-1.1215937982299999</v>
      </c>
      <c r="BG96">
        <v>0.455842348216</v>
      </c>
    </row>
    <row r="97" spans="57:59" x14ac:dyDescent="0.25">
      <c r="BE97">
        <v>16.9865518378</v>
      </c>
      <c r="BF97">
        <v>-1.05463297446</v>
      </c>
      <c r="BG97">
        <v>0.45910139380999998</v>
      </c>
    </row>
    <row r="98" spans="57:59" x14ac:dyDescent="0.25">
      <c r="BE98">
        <v>17.1323291012</v>
      </c>
      <c r="BF98">
        <v>-0.97093194474099997</v>
      </c>
      <c r="BG98">
        <v>0.38257675175599998</v>
      </c>
    </row>
    <row r="99" spans="57:59" x14ac:dyDescent="0.25">
      <c r="BE99">
        <v>17.278231387999998</v>
      </c>
      <c r="BF99">
        <v>-0.95419173879700003</v>
      </c>
      <c r="BG99">
        <v>0.36979054781600001</v>
      </c>
    </row>
    <row r="100" spans="57:59" x14ac:dyDescent="0.25">
      <c r="BE100">
        <v>17.424133674699998</v>
      </c>
      <c r="BF100">
        <v>-0.88723091502200002</v>
      </c>
      <c r="BG100">
        <v>0.49417365078600001</v>
      </c>
    </row>
    <row r="101" spans="57:59" x14ac:dyDescent="0.25">
      <c r="BE101">
        <v>17.569910938100001</v>
      </c>
      <c r="BF101">
        <v>-0.78678967935900002</v>
      </c>
      <c r="BG101">
        <v>0.50054353067299995</v>
      </c>
    </row>
    <row r="102" spans="57:59" x14ac:dyDescent="0.25">
      <c r="BE102">
        <v>17.715813224800002</v>
      </c>
      <c r="BF102">
        <v>-0.73656906152699997</v>
      </c>
      <c r="BG102">
        <v>0.48391578244700001</v>
      </c>
    </row>
    <row r="103" spans="57:59" x14ac:dyDescent="0.25">
      <c r="BE103">
        <v>17.8617155116</v>
      </c>
      <c r="BF103">
        <v>-0.66960823775199996</v>
      </c>
      <c r="BG103">
        <v>0.58984140806499996</v>
      </c>
    </row>
    <row r="104" spans="57:59" x14ac:dyDescent="0.25">
      <c r="BE104">
        <v>18.007492774999999</v>
      </c>
      <c r="BF104">
        <v>-0.55242679614599999</v>
      </c>
      <c r="BG104">
        <v>0.70162288129200001</v>
      </c>
    </row>
  </sheetData>
  <conditionalFormatting sqref="BG1:BG1048576">
    <cfRule type="cellIs" dxfId="5" priority="6" operator="lessThan">
      <formula>0</formula>
    </cfRule>
  </conditionalFormatting>
  <conditionalFormatting sqref="AP1:AP1048576">
    <cfRule type="cellIs" dxfId="4" priority="5" operator="lessThan">
      <formula>0</formula>
    </cfRule>
  </conditionalFormatting>
  <conditionalFormatting sqref="AC1:AC1048576">
    <cfRule type="cellIs" dxfId="3" priority="4" operator="lessThan">
      <formula>0</formula>
    </cfRule>
  </conditionalFormatting>
  <conditionalFormatting sqref="O1:O1048576">
    <cfRule type="cellIs" dxfId="2" priority="3" operator="lessThan">
      <formula>0</formula>
    </cfRule>
  </conditionalFormatting>
  <conditionalFormatting sqref="C1:C1048576">
    <cfRule type="cellIs" dxfId="1" priority="2" operator="lessThan">
      <formula>0</formula>
    </cfRule>
  </conditionalFormatting>
  <conditionalFormatting sqref="BZ1:BZ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Hasan</dc:creator>
  <cp:keywords/>
  <dc:description/>
  <cp:lastModifiedBy>Jon Hasan</cp:lastModifiedBy>
  <cp:revision/>
  <dcterms:created xsi:type="dcterms:W3CDTF">2022-02-22T06:11:47Z</dcterms:created>
  <dcterms:modified xsi:type="dcterms:W3CDTF">2022-02-25T23:59:47Z</dcterms:modified>
  <cp:category/>
  <cp:contentStatus/>
</cp:coreProperties>
</file>