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raig" sheetId="1" r:id="rId3"/>
    <sheet state="visible" name="Jon" sheetId="2" r:id="rId4"/>
  </sheets>
  <definedNames/>
  <calcPr/>
</workbook>
</file>

<file path=xl/sharedStrings.xml><?xml version="1.0" encoding="utf-8"?>
<sst xmlns="http://schemas.openxmlformats.org/spreadsheetml/2006/main" count="73" uniqueCount="41">
  <si>
    <t>Max Weight Percentage Chart:</t>
  </si>
  <si>
    <t>Bench</t>
  </si>
  <si>
    <t>DB Rows</t>
  </si>
  <si>
    <t>DB Shoulder Press</t>
  </si>
  <si>
    <t>Weighted Dips</t>
  </si>
  <si>
    <t>Lat Pulldowns</t>
  </si>
  <si>
    <t>Reverse curls</t>
  </si>
  <si>
    <t>Close Grip Curls</t>
  </si>
  <si>
    <t>Wide Grip Curls</t>
  </si>
  <si>
    <t>Skull Crushers</t>
  </si>
  <si>
    <t>Chin Crusheres</t>
  </si>
  <si>
    <t>Tricep Press</t>
  </si>
  <si>
    <t>Leg Press</t>
  </si>
  <si>
    <t>Tricept Press</t>
  </si>
  <si>
    <t>RDL</t>
  </si>
  <si>
    <t>DB Lunge</t>
  </si>
  <si>
    <t>Inner Thigh</t>
  </si>
  <si>
    <t>Calf Raise</t>
  </si>
  <si>
    <t>Incline Bench</t>
  </si>
  <si>
    <t>DB Bent over row</t>
  </si>
  <si>
    <t>DL</t>
  </si>
  <si>
    <t>Weighted Pull Ups</t>
  </si>
  <si>
    <t>DB Side Raises</t>
  </si>
  <si>
    <t xml:space="preserve">Incline Skull Crushers </t>
  </si>
  <si>
    <t>Drag Curls</t>
  </si>
  <si>
    <t>1 Arm Snatch</t>
  </si>
  <si>
    <t>Hang Clean</t>
  </si>
  <si>
    <t>Leg Curl</t>
  </si>
  <si>
    <t>Single Leg Squats</t>
  </si>
  <si>
    <t>Thigh Abductor</t>
  </si>
  <si>
    <t>Chest Press</t>
  </si>
  <si>
    <t>DB Butterfly</t>
  </si>
  <si>
    <t>Seated Cable Row</t>
  </si>
  <si>
    <t>DB Shrugs</t>
  </si>
  <si>
    <t>1 Arm Lat Pulldown Machine</t>
  </si>
  <si>
    <t>1 arm superman curl</t>
  </si>
  <si>
    <t>tricept Push downs</t>
  </si>
  <si>
    <t>tricep Push downs</t>
  </si>
  <si>
    <t>hammer curl</t>
  </si>
  <si>
    <t>rope tricept extentions</t>
  </si>
  <si>
    <t>rope tricep extentions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</si>
</sst>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2" fontId="1" numFmtId="0" xfId="0" applyAlignment="1" applyBorder="1" applyFill="1" applyFont="1">
      <alignment readingOrder="0" shrinkToFit="0" wrapText="1"/>
    </xf>
    <xf borderId="5" fillId="2" fontId="1" numFmtId="0" xfId="0" applyAlignment="1" applyBorder="1" applyFont="1">
      <alignment readingOrder="0"/>
    </xf>
    <xf borderId="5" fillId="2" fontId="1" numFmtId="0" xfId="0" applyBorder="1" applyFont="1"/>
    <xf borderId="6" fillId="2" fontId="1" numFmtId="0" xfId="0" applyBorder="1" applyFont="1"/>
    <xf borderId="0" fillId="2" fontId="1" numFmtId="0" xfId="0" applyAlignment="1" applyFont="1">
      <alignment readingOrder="0"/>
    </xf>
    <xf borderId="0" fillId="2" fontId="1" numFmtId="0" xfId="0" applyFont="1"/>
    <xf borderId="7" fillId="2" fontId="1" numFmtId="0" xfId="0" applyBorder="1" applyFont="1"/>
    <xf borderId="4" fillId="2" fontId="2" numFmtId="0" xfId="0" applyAlignment="1" applyBorder="1" applyFont="1">
      <alignment readingOrder="0" shrinkToFit="0" vertical="bottom" wrapText="1"/>
    </xf>
    <xf borderId="8" fillId="2" fontId="1" numFmtId="0" xfId="0" applyAlignment="1" applyBorder="1" applyFont="1">
      <alignment readingOrder="0"/>
    </xf>
    <xf borderId="8" fillId="2" fontId="1" numFmtId="0" xfId="0" applyBorder="1" applyFont="1"/>
    <xf borderId="9" fillId="2" fontId="1" numFmtId="0" xfId="0" applyBorder="1" applyFont="1"/>
    <xf borderId="4" fillId="3" fontId="1" numFmtId="0" xfId="0" applyAlignment="1" applyBorder="1" applyFill="1" applyFont="1">
      <alignment readingOrder="0" shrinkToFit="0" wrapText="1"/>
    </xf>
    <xf borderId="5" fillId="3" fontId="1" numFmtId="0" xfId="0" applyAlignment="1" applyBorder="1" applyFont="1">
      <alignment readingOrder="0"/>
    </xf>
    <xf borderId="5" fillId="3" fontId="1" numFmtId="0" xfId="0" applyBorder="1" applyFont="1"/>
    <xf borderId="6" fillId="3" fontId="1" numFmtId="0" xfId="0" applyBorder="1" applyFont="1"/>
    <xf borderId="0" fillId="3" fontId="1" numFmtId="0" xfId="0" applyAlignment="1" applyFont="1">
      <alignment readingOrder="0"/>
    </xf>
    <xf borderId="2" fillId="3" fontId="2" numFmtId="0" xfId="0" applyAlignment="1" applyBorder="1" applyFont="1">
      <alignment horizontal="right" vertical="bottom"/>
    </xf>
    <xf borderId="0" fillId="3" fontId="1" numFmtId="0" xfId="0" applyFont="1"/>
    <xf borderId="7" fillId="3" fontId="1" numFmtId="0" xfId="0" applyBorder="1" applyFont="1"/>
    <xf borderId="8" fillId="3" fontId="2" numFmtId="0" xfId="0" applyAlignment="1" applyBorder="1" applyFont="1">
      <alignment horizontal="right" vertical="bottom"/>
    </xf>
    <xf borderId="8" fillId="3" fontId="1" numFmtId="0" xfId="0" applyAlignment="1" applyBorder="1" applyFont="1">
      <alignment readingOrder="0"/>
    </xf>
    <xf borderId="8" fillId="3" fontId="1" numFmtId="0" xfId="0" applyBorder="1" applyFont="1"/>
    <xf borderId="9" fillId="3" fontId="1" numFmtId="0" xfId="0" applyBorder="1" applyFont="1"/>
    <xf borderId="4" fillId="4" fontId="1" numFmtId="0" xfId="0" applyAlignment="1" applyBorder="1" applyFill="1" applyFont="1">
      <alignment readingOrder="0" shrinkToFit="0" wrapText="1"/>
    </xf>
    <xf borderId="5" fillId="4" fontId="1" numFmtId="0" xfId="0" applyAlignment="1" applyBorder="1" applyFont="1">
      <alignment readingOrder="0"/>
    </xf>
    <xf borderId="5" fillId="4" fontId="1" numFmtId="0" xfId="0" applyBorder="1" applyFont="1"/>
    <xf borderId="6" fillId="4" fontId="1" numFmtId="0" xfId="0" applyBorder="1" applyFont="1"/>
    <xf borderId="0" fillId="4" fontId="1" numFmtId="0" xfId="0" applyAlignment="1" applyFont="1">
      <alignment readingOrder="0"/>
    </xf>
    <xf borderId="0" fillId="4" fontId="1" numFmtId="0" xfId="0" applyFont="1"/>
    <xf borderId="7" fillId="4" fontId="1" numFmtId="0" xfId="0" applyBorder="1" applyFont="1"/>
    <xf borderId="4" fillId="4" fontId="2" numFmtId="0" xfId="0" applyAlignment="1" applyBorder="1" applyFont="1">
      <alignment readingOrder="0" shrinkToFit="0" vertical="bottom" wrapText="1"/>
    </xf>
    <xf borderId="8" fillId="4" fontId="1" numFmtId="0" xfId="0" applyAlignment="1" applyBorder="1" applyFont="1">
      <alignment readingOrder="0"/>
    </xf>
    <xf borderId="8" fillId="4" fontId="1" numFmtId="0" xfId="0" applyBorder="1" applyFont="1"/>
    <xf borderId="9" fillId="4" fontId="1" numFmtId="0" xfId="0" applyBorder="1" applyFont="1"/>
    <xf borderId="4" fillId="5" fontId="1" numFmtId="0" xfId="0" applyAlignment="1" applyBorder="1" applyFill="1" applyFont="1">
      <alignment readingOrder="0" shrinkToFit="0" wrapText="1"/>
    </xf>
    <xf borderId="5" fillId="5" fontId="1" numFmtId="0" xfId="0" applyAlignment="1" applyBorder="1" applyFont="1">
      <alignment readingOrder="0"/>
    </xf>
    <xf borderId="5" fillId="5" fontId="1" numFmtId="0" xfId="0" applyBorder="1" applyFont="1"/>
    <xf borderId="6" fillId="5" fontId="1" numFmtId="0" xfId="0" applyBorder="1" applyFont="1"/>
    <xf borderId="0" fillId="5" fontId="1" numFmtId="0" xfId="0" applyAlignment="1" applyFont="1">
      <alignment readingOrder="0"/>
    </xf>
    <xf borderId="0" fillId="5" fontId="1" numFmtId="0" xfId="0" applyFont="1"/>
    <xf borderId="7" fillId="5" fontId="1" numFmtId="0" xfId="0" applyBorder="1" applyFont="1"/>
    <xf borderId="8" fillId="5" fontId="1" numFmtId="0" xfId="0" applyAlignment="1" applyBorder="1" applyFont="1">
      <alignment readingOrder="0"/>
    </xf>
    <xf borderId="8" fillId="5" fontId="1" numFmtId="0" xfId="0" applyBorder="1" applyFont="1"/>
    <xf borderId="9" fillId="5" fontId="1" numFmtId="0" xfId="0" applyBorder="1" applyFont="1"/>
    <xf borderId="4" fillId="6" fontId="1" numFmtId="0" xfId="0" applyAlignment="1" applyBorder="1" applyFill="1" applyFont="1">
      <alignment readingOrder="0" shrinkToFit="0" wrapText="1"/>
    </xf>
    <xf borderId="5" fillId="6" fontId="1" numFmtId="0" xfId="0" applyAlignment="1" applyBorder="1" applyFont="1">
      <alignment readingOrder="0"/>
    </xf>
    <xf borderId="5" fillId="6" fontId="1" numFmtId="0" xfId="0" applyBorder="1" applyFont="1"/>
    <xf borderId="0" fillId="6" fontId="1" numFmtId="0" xfId="0" applyAlignment="1" applyFont="1">
      <alignment readingOrder="0"/>
    </xf>
    <xf borderId="6" fillId="6" fontId="1" numFmtId="0" xfId="0" applyBorder="1" applyFont="1"/>
    <xf borderId="0" fillId="6" fontId="1" numFmtId="0" xfId="0" applyFont="1"/>
    <xf borderId="7" fillId="6" fontId="1" numFmtId="0" xfId="0" applyBorder="1" applyFont="1"/>
    <xf borderId="4" fillId="6" fontId="2" numFmtId="0" xfId="0" applyAlignment="1" applyBorder="1" applyFont="1">
      <alignment shrinkToFit="0" vertical="bottom" wrapText="1"/>
    </xf>
    <xf borderId="4" fillId="6" fontId="2" numFmtId="0" xfId="0" applyAlignment="1" applyBorder="1" applyFont="1">
      <alignment readingOrder="0" shrinkToFit="0" vertical="bottom" wrapText="1"/>
    </xf>
    <xf borderId="8" fillId="6" fontId="1" numFmtId="0" xfId="0" applyAlignment="1" applyBorder="1" applyFont="1">
      <alignment readingOrder="0"/>
    </xf>
    <xf borderId="8" fillId="6" fontId="1" numFmtId="0" xfId="0" applyBorder="1" applyFont="1"/>
    <xf borderId="9" fillId="6" fontId="1" numFmtId="0" xfId="0" applyBorder="1" applyFont="1"/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.71"/>
    <col customWidth="1" min="3" max="3" width="5.86"/>
    <col customWidth="1" min="4" max="4" width="4.86"/>
    <col customWidth="1" min="5" max="5" width="5.29"/>
    <col customWidth="1" min="6" max="6" width="6.14"/>
    <col customWidth="1" min="7" max="7" width="6.57"/>
    <col customWidth="1" min="8" max="8" width="7.0"/>
    <col customWidth="1" min="9" max="9" width="6.57"/>
    <col customWidth="1" min="10" max="10" width="6.0"/>
    <col customWidth="1" min="11" max="11" width="6.29"/>
    <col customWidth="1" min="12" max="13" width="6.14"/>
    <col customWidth="1" min="14" max="14" width="5.57"/>
    <col customWidth="1" min="15" max="15" width="5.43"/>
    <col customWidth="1" min="16" max="16" width="5.71"/>
    <col customWidth="1" min="17" max="17" width="5.43"/>
    <col customWidth="1" min="18" max="18" width="5.71"/>
    <col customWidth="1" min="19" max="19" width="5.86"/>
    <col customWidth="1" min="20" max="20" width="5.57"/>
    <col customWidth="1" min="21" max="21" width="5.29"/>
    <col customWidth="1" min="22" max="22" width="4.86"/>
  </cols>
  <sheetData>
    <row r="1">
      <c r="A1" s="1" t="s">
        <v>0</v>
      </c>
    </row>
    <row r="2">
      <c r="B2" s="2">
        <v>100.0</v>
      </c>
      <c r="C2" s="3">
        <v>95.0</v>
      </c>
      <c r="D2" s="3">
        <v>90.0</v>
      </c>
      <c r="E2" s="3">
        <v>85.0</v>
      </c>
      <c r="F2" s="3">
        <v>80.0</v>
      </c>
      <c r="G2" s="3">
        <v>75.0</v>
      </c>
      <c r="H2" s="3">
        <v>70.0</v>
      </c>
      <c r="I2" s="3">
        <v>65.0</v>
      </c>
      <c r="J2" s="3">
        <v>60.0</v>
      </c>
      <c r="K2" s="3">
        <v>55.0</v>
      </c>
      <c r="L2" s="3">
        <v>50.0</v>
      </c>
      <c r="M2" s="3">
        <v>45.0</v>
      </c>
      <c r="N2" s="3">
        <v>40.0</v>
      </c>
      <c r="O2" s="3">
        <v>35.0</v>
      </c>
      <c r="P2" s="3">
        <v>30.0</v>
      </c>
      <c r="Q2" s="3">
        <v>25.0</v>
      </c>
      <c r="R2" s="3">
        <v>20.0</v>
      </c>
      <c r="S2" s="3">
        <v>15.0</v>
      </c>
      <c r="T2" s="3">
        <v>10.0</v>
      </c>
      <c r="U2" s="3">
        <v>5.0</v>
      </c>
      <c r="V2" s="4">
        <v>0.0</v>
      </c>
    </row>
    <row r="3">
      <c r="A3" s="5" t="s">
        <v>1</v>
      </c>
      <c r="B3" s="6">
        <v>245.0</v>
      </c>
      <c r="C3" s="7">
        <f t="shared" ref="C3:C38" si="1">B3*0.95</f>
        <v>232.75</v>
      </c>
      <c r="D3" s="7">
        <f t="shared" ref="D3:D38" si="2">B3*0.9</f>
        <v>220.5</v>
      </c>
      <c r="E3" s="7">
        <f t="shared" ref="E3:E38" si="3">B3*0.85</f>
        <v>208.25</v>
      </c>
      <c r="F3" s="7">
        <f t="shared" ref="F3:F38" si="4">B3*0.8</f>
        <v>196</v>
      </c>
      <c r="G3" s="7">
        <f t="shared" ref="G3:G38" si="5">B3*0.75</f>
        <v>183.75</v>
      </c>
      <c r="H3" s="7">
        <f t="shared" ref="H3:H38" si="6">B3*0.7</f>
        <v>171.5</v>
      </c>
      <c r="I3" s="7">
        <f t="shared" ref="I3:I38" si="7">B3*0.65</f>
        <v>159.25</v>
      </c>
      <c r="J3" s="7">
        <f t="shared" ref="J3:J38" si="8">B3*0.6</f>
        <v>147</v>
      </c>
      <c r="K3" s="7">
        <f t="shared" ref="K3:K38" si="9">B3*0.55</f>
        <v>134.75</v>
      </c>
      <c r="L3" s="7">
        <f t="shared" ref="L3:L38" si="10">B3*0.5</f>
        <v>122.5</v>
      </c>
      <c r="M3" s="7">
        <f t="shared" ref="M3:M38" si="11">B3*0.45</f>
        <v>110.25</v>
      </c>
      <c r="N3" s="7">
        <f t="shared" ref="N3:N38" si="12">B3*0.4</f>
        <v>98</v>
      </c>
      <c r="O3" s="7">
        <f t="shared" ref="O3:O38" si="13">B3*0.35</f>
        <v>85.75</v>
      </c>
      <c r="P3" s="7">
        <f t="shared" ref="P3:P38" si="14">B3*0.3</f>
        <v>73.5</v>
      </c>
      <c r="Q3" s="7">
        <f t="shared" ref="Q3:Q38" si="15">B3*0.25</f>
        <v>61.25</v>
      </c>
      <c r="R3" s="7">
        <f t="shared" ref="R3:R38" si="16">B3*0.2</f>
        <v>49</v>
      </c>
      <c r="S3" s="6">
        <f t="shared" ref="S3:S38" si="17">B3*0.15</f>
        <v>36.75</v>
      </c>
      <c r="T3" s="7">
        <f t="shared" ref="T3:T38" si="18">B3*0.1</f>
        <v>24.5</v>
      </c>
      <c r="U3" s="7">
        <f t="shared" ref="U3:U38" si="19">B3*0.05</f>
        <v>12.25</v>
      </c>
      <c r="V3" s="6">
        <v>0.0</v>
      </c>
      <c r="W3" s="7"/>
      <c r="X3" s="7"/>
      <c r="Y3" s="7"/>
      <c r="Z3" s="8"/>
    </row>
    <row r="4">
      <c r="A4" s="5" t="s">
        <v>2</v>
      </c>
      <c r="B4" s="9">
        <v>100.0</v>
      </c>
      <c r="C4" s="7">
        <f t="shared" si="1"/>
        <v>95</v>
      </c>
      <c r="D4" s="7">
        <f t="shared" si="2"/>
        <v>90</v>
      </c>
      <c r="E4" s="7">
        <f t="shared" si="3"/>
        <v>85</v>
      </c>
      <c r="F4" s="7">
        <f t="shared" si="4"/>
        <v>80</v>
      </c>
      <c r="G4" s="7">
        <f t="shared" si="5"/>
        <v>75</v>
      </c>
      <c r="H4" s="7">
        <f t="shared" si="6"/>
        <v>70</v>
      </c>
      <c r="I4" s="7">
        <f t="shared" si="7"/>
        <v>65</v>
      </c>
      <c r="J4" s="7">
        <f t="shared" si="8"/>
        <v>60</v>
      </c>
      <c r="K4" s="7">
        <f t="shared" si="9"/>
        <v>55</v>
      </c>
      <c r="L4" s="7">
        <f t="shared" si="10"/>
        <v>50</v>
      </c>
      <c r="M4" s="7">
        <f t="shared" si="11"/>
        <v>45</v>
      </c>
      <c r="N4" s="7">
        <f t="shared" si="12"/>
        <v>40</v>
      </c>
      <c r="O4" s="7">
        <f t="shared" si="13"/>
        <v>35</v>
      </c>
      <c r="P4" s="7">
        <f t="shared" si="14"/>
        <v>30</v>
      </c>
      <c r="Q4" s="7">
        <f t="shared" si="15"/>
        <v>25</v>
      </c>
      <c r="R4" s="7">
        <f t="shared" si="16"/>
        <v>20</v>
      </c>
      <c r="S4" s="6">
        <f t="shared" si="17"/>
        <v>15</v>
      </c>
      <c r="T4" s="7">
        <f t="shared" si="18"/>
        <v>10</v>
      </c>
      <c r="U4" s="7">
        <f t="shared" si="19"/>
        <v>5</v>
      </c>
      <c r="V4" s="6">
        <v>0.0</v>
      </c>
      <c r="W4" s="10"/>
      <c r="X4" s="10"/>
      <c r="Y4" s="10"/>
      <c r="Z4" s="11"/>
    </row>
    <row r="5">
      <c r="A5" s="5" t="s">
        <v>3</v>
      </c>
      <c r="B5" s="9">
        <v>80.0</v>
      </c>
      <c r="C5" s="7">
        <f t="shared" si="1"/>
        <v>76</v>
      </c>
      <c r="D5" s="7">
        <f t="shared" si="2"/>
        <v>72</v>
      </c>
      <c r="E5" s="7">
        <f t="shared" si="3"/>
        <v>68</v>
      </c>
      <c r="F5" s="7">
        <f t="shared" si="4"/>
        <v>64</v>
      </c>
      <c r="G5" s="7">
        <f t="shared" si="5"/>
        <v>60</v>
      </c>
      <c r="H5" s="7">
        <f t="shared" si="6"/>
        <v>56</v>
      </c>
      <c r="I5" s="7">
        <f t="shared" si="7"/>
        <v>52</v>
      </c>
      <c r="J5" s="7">
        <f t="shared" si="8"/>
        <v>48</v>
      </c>
      <c r="K5" s="7">
        <f t="shared" si="9"/>
        <v>44</v>
      </c>
      <c r="L5" s="7">
        <f t="shared" si="10"/>
        <v>40</v>
      </c>
      <c r="M5" s="7">
        <f t="shared" si="11"/>
        <v>36</v>
      </c>
      <c r="N5" s="7">
        <f t="shared" si="12"/>
        <v>32</v>
      </c>
      <c r="O5" s="7">
        <f t="shared" si="13"/>
        <v>28</v>
      </c>
      <c r="P5" s="7">
        <f t="shared" si="14"/>
        <v>24</v>
      </c>
      <c r="Q5" s="7">
        <f t="shared" si="15"/>
        <v>20</v>
      </c>
      <c r="R5" s="7">
        <f t="shared" si="16"/>
        <v>16</v>
      </c>
      <c r="S5" s="6">
        <f t="shared" si="17"/>
        <v>12</v>
      </c>
      <c r="T5" s="7">
        <f t="shared" si="18"/>
        <v>8</v>
      </c>
      <c r="U5" s="7">
        <f t="shared" si="19"/>
        <v>4</v>
      </c>
      <c r="V5" s="6">
        <v>0.0</v>
      </c>
      <c r="W5" s="10"/>
      <c r="X5" s="10"/>
      <c r="Y5" s="10"/>
      <c r="Z5" s="11"/>
    </row>
    <row r="6">
      <c r="A6" s="5" t="s">
        <v>4</v>
      </c>
      <c r="B6" s="9">
        <v>300.0</v>
      </c>
      <c r="C6" s="7">
        <f t="shared" si="1"/>
        <v>285</v>
      </c>
      <c r="D6" s="7">
        <f t="shared" si="2"/>
        <v>270</v>
      </c>
      <c r="E6" s="7">
        <f t="shared" si="3"/>
        <v>255</v>
      </c>
      <c r="F6" s="7">
        <f t="shared" si="4"/>
        <v>240</v>
      </c>
      <c r="G6" s="7">
        <f t="shared" si="5"/>
        <v>225</v>
      </c>
      <c r="H6" s="7">
        <f t="shared" si="6"/>
        <v>210</v>
      </c>
      <c r="I6" s="7">
        <f t="shared" si="7"/>
        <v>195</v>
      </c>
      <c r="J6" s="7">
        <f t="shared" si="8"/>
        <v>180</v>
      </c>
      <c r="K6" s="7">
        <f t="shared" si="9"/>
        <v>165</v>
      </c>
      <c r="L6" s="7">
        <f t="shared" si="10"/>
        <v>150</v>
      </c>
      <c r="M6" s="7">
        <f t="shared" si="11"/>
        <v>135</v>
      </c>
      <c r="N6" s="7">
        <f t="shared" si="12"/>
        <v>120</v>
      </c>
      <c r="O6" s="7">
        <f t="shared" si="13"/>
        <v>105</v>
      </c>
      <c r="P6" s="7">
        <f t="shared" si="14"/>
        <v>90</v>
      </c>
      <c r="Q6" s="7">
        <f t="shared" si="15"/>
        <v>75</v>
      </c>
      <c r="R6" s="7">
        <f t="shared" si="16"/>
        <v>60</v>
      </c>
      <c r="S6" s="6">
        <f t="shared" si="17"/>
        <v>45</v>
      </c>
      <c r="T6" s="7">
        <f t="shared" si="18"/>
        <v>30</v>
      </c>
      <c r="U6" s="7">
        <f t="shared" si="19"/>
        <v>15</v>
      </c>
      <c r="V6" s="6">
        <v>0.0</v>
      </c>
      <c r="W6" s="10"/>
      <c r="X6" s="10"/>
      <c r="Y6" s="10"/>
      <c r="Z6" s="11"/>
    </row>
    <row r="7">
      <c r="A7" s="5" t="s">
        <v>5</v>
      </c>
      <c r="B7" s="9">
        <v>145.0</v>
      </c>
      <c r="C7" s="7">
        <f t="shared" si="1"/>
        <v>137.75</v>
      </c>
      <c r="D7" s="7">
        <f t="shared" si="2"/>
        <v>130.5</v>
      </c>
      <c r="E7" s="7">
        <f t="shared" si="3"/>
        <v>123.25</v>
      </c>
      <c r="F7" s="7">
        <f t="shared" si="4"/>
        <v>116</v>
      </c>
      <c r="G7" s="7">
        <f t="shared" si="5"/>
        <v>108.75</v>
      </c>
      <c r="H7" s="7">
        <f t="shared" si="6"/>
        <v>101.5</v>
      </c>
      <c r="I7" s="7">
        <f t="shared" si="7"/>
        <v>94.25</v>
      </c>
      <c r="J7" s="7">
        <f t="shared" si="8"/>
        <v>87</v>
      </c>
      <c r="K7" s="7">
        <f t="shared" si="9"/>
        <v>79.75</v>
      </c>
      <c r="L7" s="7">
        <f t="shared" si="10"/>
        <v>72.5</v>
      </c>
      <c r="M7" s="7">
        <f t="shared" si="11"/>
        <v>65.25</v>
      </c>
      <c r="N7" s="7">
        <f t="shared" si="12"/>
        <v>58</v>
      </c>
      <c r="O7" s="7">
        <f t="shared" si="13"/>
        <v>50.75</v>
      </c>
      <c r="P7" s="7">
        <f t="shared" si="14"/>
        <v>43.5</v>
      </c>
      <c r="Q7" s="7">
        <f t="shared" si="15"/>
        <v>36.25</v>
      </c>
      <c r="R7" s="7">
        <f t="shared" si="16"/>
        <v>29</v>
      </c>
      <c r="S7" s="6">
        <f t="shared" si="17"/>
        <v>21.75</v>
      </c>
      <c r="T7" s="7">
        <f t="shared" si="18"/>
        <v>14.5</v>
      </c>
      <c r="U7" s="7">
        <f t="shared" si="19"/>
        <v>7.25</v>
      </c>
      <c r="V7" s="6">
        <v>0.0</v>
      </c>
      <c r="W7" s="10"/>
      <c r="X7" s="10"/>
      <c r="Y7" s="10"/>
      <c r="Z7" s="11"/>
    </row>
    <row r="8">
      <c r="A8" s="12" t="s">
        <v>6</v>
      </c>
      <c r="B8" s="9">
        <v>60.0</v>
      </c>
      <c r="C8" s="7">
        <f t="shared" si="1"/>
        <v>57</v>
      </c>
      <c r="D8" s="7">
        <f t="shared" si="2"/>
        <v>54</v>
      </c>
      <c r="E8" s="7">
        <f t="shared" si="3"/>
        <v>51</v>
      </c>
      <c r="F8" s="7">
        <f t="shared" si="4"/>
        <v>48</v>
      </c>
      <c r="G8" s="7">
        <f t="shared" si="5"/>
        <v>45</v>
      </c>
      <c r="H8" s="7">
        <f t="shared" si="6"/>
        <v>42</v>
      </c>
      <c r="I8" s="7">
        <f t="shared" si="7"/>
        <v>39</v>
      </c>
      <c r="J8" s="7">
        <f t="shared" si="8"/>
        <v>36</v>
      </c>
      <c r="K8" s="7">
        <f t="shared" si="9"/>
        <v>33</v>
      </c>
      <c r="L8" s="7">
        <f t="shared" si="10"/>
        <v>30</v>
      </c>
      <c r="M8" s="7">
        <f t="shared" si="11"/>
        <v>27</v>
      </c>
      <c r="N8" s="7">
        <f t="shared" si="12"/>
        <v>24</v>
      </c>
      <c r="O8" s="7">
        <f t="shared" si="13"/>
        <v>21</v>
      </c>
      <c r="P8" s="7">
        <f t="shared" si="14"/>
        <v>18</v>
      </c>
      <c r="Q8" s="7">
        <f t="shared" si="15"/>
        <v>15</v>
      </c>
      <c r="R8" s="7">
        <f t="shared" si="16"/>
        <v>12</v>
      </c>
      <c r="S8" s="6">
        <f t="shared" si="17"/>
        <v>9</v>
      </c>
      <c r="T8" s="7">
        <f t="shared" si="18"/>
        <v>6</v>
      </c>
      <c r="U8" s="7">
        <f t="shared" si="19"/>
        <v>3</v>
      </c>
      <c r="V8" s="6">
        <v>0.0</v>
      </c>
      <c r="W8" s="10"/>
      <c r="X8" s="10"/>
      <c r="Y8" s="10"/>
      <c r="Z8" s="11"/>
    </row>
    <row r="9">
      <c r="A9" s="12" t="s">
        <v>7</v>
      </c>
      <c r="B9" s="9">
        <v>60.0</v>
      </c>
      <c r="C9" s="7">
        <f t="shared" si="1"/>
        <v>57</v>
      </c>
      <c r="D9" s="7">
        <f t="shared" si="2"/>
        <v>54</v>
      </c>
      <c r="E9" s="7">
        <f t="shared" si="3"/>
        <v>51</v>
      </c>
      <c r="F9" s="7">
        <f t="shared" si="4"/>
        <v>48</v>
      </c>
      <c r="G9" s="7">
        <f t="shared" si="5"/>
        <v>45</v>
      </c>
      <c r="H9" s="7">
        <f t="shared" si="6"/>
        <v>42</v>
      </c>
      <c r="I9" s="7">
        <f t="shared" si="7"/>
        <v>39</v>
      </c>
      <c r="J9" s="7">
        <f t="shared" si="8"/>
        <v>36</v>
      </c>
      <c r="K9" s="7">
        <f t="shared" si="9"/>
        <v>33</v>
      </c>
      <c r="L9" s="7">
        <f t="shared" si="10"/>
        <v>30</v>
      </c>
      <c r="M9" s="7">
        <f t="shared" si="11"/>
        <v>27</v>
      </c>
      <c r="N9" s="7">
        <f t="shared" si="12"/>
        <v>24</v>
      </c>
      <c r="O9" s="7">
        <f t="shared" si="13"/>
        <v>21</v>
      </c>
      <c r="P9" s="7">
        <f t="shared" si="14"/>
        <v>18</v>
      </c>
      <c r="Q9" s="7">
        <f t="shared" si="15"/>
        <v>15</v>
      </c>
      <c r="R9" s="7">
        <f t="shared" si="16"/>
        <v>12</v>
      </c>
      <c r="S9" s="6">
        <f t="shared" si="17"/>
        <v>9</v>
      </c>
      <c r="T9" s="7">
        <f t="shared" si="18"/>
        <v>6</v>
      </c>
      <c r="U9" s="7">
        <f t="shared" si="19"/>
        <v>3</v>
      </c>
      <c r="V9" s="6">
        <v>0.0</v>
      </c>
      <c r="W9" s="10"/>
      <c r="X9" s="10"/>
      <c r="Y9" s="10"/>
      <c r="Z9" s="11"/>
    </row>
    <row r="10">
      <c r="A10" s="12" t="s">
        <v>8</v>
      </c>
      <c r="B10" s="9">
        <v>90.0</v>
      </c>
      <c r="C10" s="7">
        <f t="shared" si="1"/>
        <v>85.5</v>
      </c>
      <c r="D10" s="7">
        <f t="shared" si="2"/>
        <v>81</v>
      </c>
      <c r="E10" s="7">
        <f t="shared" si="3"/>
        <v>76.5</v>
      </c>
      <c r="F10" s="7">
        <f t="shared" si="4"/>
        <v>72</v>
      </c>
      <c r="G10" s="7">
        <f t="shared" si="5"/>
        <v>67.5</v>
      </c>
      <c r="H10" s="7">
        <f t="shared" si="6"/>
        <v>63</v>
      </c>
      <c r="I10" s="7">
        <f t="shared" si="7"/>
        <v>58.5</v>
      </c>
      <c r="J10" s="7">
        <f t="shared" si="8"/>
        <v>54</v>
      </c>
      <c r="K10" s="7">
        <f t="shared" si="9"/>
        <v>49.5</v>
      </c>
      <c r="L10" s="7">
        <f t="shared" si="10"/>
        <v>45</v>
      </c>
      <c r="M10" s="7">
        <f t="shared" si="11"/>
        <v>40.5</v>
      </c>
      <c r="N10" s="7">
        <f t="shared" si="12"/>
        <v>36</v>
      </c>
      <c r="O10" s="7">
        <f t="shared" si="13"/>
        <v>31.5</v>
      </c>
      <c r="P10" s="7">
        <f t="shared" si="14"/>
        <v>27</v>
      </c>
      <c r="Q10" s="7">
        <f t="shared" si="15"/>
        <v>22.5</v>
      </c>
      <c r="R10" s="7">
        <f t="shared" si="16"/>
        <v>18</v>
      </c>
      <c r="S10" s="6">
        <f t="shared" si="17"/>
        <v>13.5</v>
      </c>
      <c r="T10" s="7">
        <f t="shared" si="18"/>
        <v>9</v>
      </c>
      <c r="U10" s="7">
        <f t="shared" si="19"/>
        <v>4.5</v>
      </c>
      <c r="V10" s="6">
        <v>0.0</v>
      </c>
      <c r="W10" s="10"/>
      <c r="X10" s="10"/>
      <c r="Y10" s="10"/>
      <c r="Z10" s="11"/>
    </row>
    <row r="11">
      <c r="A11" s="12" t="s">
        <v>9</v>
      </c>
      <c r="B11" s="9">
        <v>70.0</v>
      </c>
      <c r="C11" s="7">
        <f t="shared" si="1"/>
        <v>66.5</v>
      </c>
      <c r="D11" s="7">
        <f t="shared" si="2"/>
        <v>63</v>
      </c>
      <c r="E11" s="7">
        <f t="shared" si="3"/>
        <v>59.5</v>
      </c>
      <c r="F11" s="7">
        <f t="shared" si="4"/>
        <v>56</v>
      </c>
      <c r="G11" s="7">
        <f t="shared" si="5"/>
        <v>52.5</v>
      </c>
      <c r="H11" s="7">
        <f t="shared" si="6"/>
        <v>49</v>
      </c>
      <c r="I11" s="7">
        <f t="shared" si="7"/>
        <v>45.5</v>
      </c>
      <c r="J11" s="7">
        <f t="shared" si="8"/>
        <v>42</v>
      </c>
      <c r="K11" s="7">
        <f t="shared" si="9"/>
        <v>38.5</v>
      </c>
      <c r="L11" s="7">
        <f t="shared" si="10"/>
        <v>35</v>
      </c>
      <c r="M11" s="7">
        <f t="shared" si="11"/>
        <v>31.5</v>
      </c>
      <c r="N11" s="7">
        <f t="shared" si="12"/>
        <v>28</v>
      </c>
      <c r="O11" s="7">
        <f t="shared" si="13"/>
        <v>24.5</v>
      </c>
      <c r="P11" s="7">
        <f t="shared" si="14"/>
        <v>21</v>
      </c>
      <c r="Q11" s="7">
        <f t="shared" si="15"/>
        <v>17.5</v>
      </c>
      <c r="R11" s="7">
        <f t="shared" si="16"/>
        <v>14</v>
      </c>
      <c r="S11" s="6">
        <f t="shared" si="17"/>
        <v>10.5</v>
      </c>
      <c r="T11" s="7">
        <f t="shared" si="18"/>
        <v>7</v>
      </c>
      <c r="U11" s="7">
        <f t="shared" si="19"/>
        <v>3.5</v>
      </c>
      <c r="V11" s="6">
        <v>0.0</v>
      </c>
      <c r="W11" s="10"/>
      <c r="X11" s="10"/>
      <c r="Y11" s="10"/>
      <c r="Z11" s="11"/>
    </row>
    <row r="12">
      <c r="A12" s="12" t="s">
        <v>10</v>
      </c>
      <c r="B12" s="9">
        <v>60.0</v>
      </c>
      <c r="C12" s="7">
        <f t="shared" si="1"/>
        <v>57</v>
      </c>
      <c r="D12" s="7">
        <f t="shared" si="2"/>
        <v>54</v>
      </c>
      <c r="E12" s="7">
        <f t="shared" si="3"/>
        <v>51</v>
      </c>
      <c r="F12" s="7">
        <f t="shared" si="4"/>
        <v>48</v>
      </c>
      <c r="G12" s="7">
        <f t="shared" si="5"/>
        <v>45</v>
      </c>
      <c r="H12" s="7">
        <f t="shared" si="6"/>
        <v>42</v>
      </c>
      <c r="I12" s="7">
        <f t="shared" si="7"/>
        <v>39</v>
      </c>
      <c r="J12" s="7">
        <f t="shared" si="8"/>
        <v>36</v>
      </c>
      <c r="K12" s="7">
        <f t="shared" si="9"/>
        <v>33</v>
      </c>
      <c r="L12" s="7">
        <f t="shared" si="10"/>
        <v>30</v>
      </c>
      <c r="M12" s="7">
        <f t="shared" si="11"/>
        <v>27</v>
      </c>
      <c r="N12" s="7">
        <f t="shared" si="12"/>
        <v>24</v>
      </c>
      <c r="O12" s="7">
        <f t="shared" si="13"/>
        <v>21</v>
      </c>
      <c r="P12" s="7">
        <f t="shared" si="14"/>
        <v>18</v>
      </c>
      <c r="Q12" s="7">
        <f t="shared" si="15"/>
        <v>15</v>
      </c>
      <c r="R12" s="7">
        <f t="shared" si="16"/>
        <v>12</v>
      </c>
      <c r="S12" s="6">
        <f t="shared" si="17"/>
        <v>9</v>
      </c>
      <c r="T12" s="7">
        <f t="shared" si="18"/>
        <v>6</v>
      </c>
      <c r="U12" s="7">
        <f t="shared" si="19"/>
        <v>3</v>
      </c>
      <c r="V12" s="6">
        <v>0.0</v>
      </c>
      <c r="W12" s="10"/>
      <c r="X12" s="10"/>
      <c r="Y12" s="10"/>
      <c r="Z12" s="11"/>
    </row>
    <row r="13">
      <c r="A13" s="12" t="s">
        <v>11</v>
      </c>
      <c r="B13" s="13">
        <v>90.0</v>
      </c>
      <c r="C13" s="7">
        <f t="shared" si="1"/>
        <v>85.5</v>
      </c>
      <c r="D13" s="7">
        <f t="shared" si="2"/>
        <v>81</v>
      </c>
      <c r="E13" s="7">
        <f t="shared" si="3"/>
        <v>76.5</v>
      </c>
      <c r="F13" s="7">
        <f t="shared" si="4"/>
        <v>72</v>
      </c>
      <c r="G13" s="7">
        <f t="shared" si="5"/>
        <v>67.5</v>
      </c>
      <c r="H13" s="7">
        <f t="shared" si="6"/>
        <v>63</v>
      </c>
      <c r="I13" s="7">
        <f t="shared" si="7"/>
        <v>58.5</v>
      </c>
      <c r="J13" s="7">
        <f t="shared" si="8"/>
        <v>54</v>
      </c>
      <c r="K13" s="7">
        <f t="shared" si="9"/>
        <v>49.5</v>
      </c>
      <c r="L13" s="7">
        <f t="shared" si="10"/>
        <v>45</v>
      </c>
      <c r="M13" s="7">
        <f t="shared" si="11"/>
        <v>40.5</v>
      </c>
      <c r="N13" s="7">
        <f t="shared" si="12"/>
        <v>36</v>
      </c>
      <c r="O13" s="7">
        <f t="shared" si="13"/>
        <v>31.5</v>
      </c>
      <c r="P13" s="7">
        <f t="shared" si="14"/>
        <v>27</v>
      </c>
      <c r="Q13" s="7">
        <f t="shared" si="15"/>
        <v>22.5</v>
      </c>
      <c r="R13" s="7">
        <f t="shared" si="16"/>
        <v>18</v>
      </c>
      <c r="S13" s="6">
        <f t="shared" si="17"/>
        <v>13.5</v>
      </c>
      <c r="T13" s="7">
        <f t="shared" si="18"/>
        <v>9</v>
      </c>
      <c r="U13" s="7">
        <f t="shared" si="19"/>
        <v>4.5</v>
      </c>
      <c r="V13" s="6">
        <v>0.0</v>
      </c>
      <c r="W13" s="14"/>
      <c r="X13" s="14"/>
      <c r="Y13" s="14"/>
      <c r="Z13" s="15"/>
    </row>
    <row r="14">
      <c r="A14" s="16" t="s">
        <v>12</v>
      </c>
      <c r="B14" s="17">
        <v>630.0</v>
      </c>
      <c r="C14" s="18">
        <f t="shared" si="1"/>
        <v>598.5</v>
      </c>
      <c r="D14" s="18">
        <f t="shared" si="2"/>
        <v>567</v>
      </c>
      <c r="E14" s="18">
        <f t="shared" si="3"/>
        <v>535.5</v>
      </c>
      <c r="F14" s="18">
        <f t="shared" si="4"/>
        <v>504</v>
      </c>
      <c r="G14" s="18">
        <f t="shared" si="5"/>
        <v>472.5</v>
      </c>
      <c r="H14" s="18">
        <f t="shared" si="6"/>
        <v>441</v>
      </c>
      <c r="I14" s="18">
        <f t="shared" si="7"/>
        <v>409.5</v>
      </c>
      <c r="J14" s="18">
        <f t="shared" si="8"/>
        <v>378</v>
      </c>
      <c r="K14" s="18">
        <f t="shared" si="9"/>
        <v>346.5</v>
      </c>
      <c r="L14" s="18">
        <f t="shared" si="10"/>
        <v>315</v>
      </c>
      <c r="M14" s="18">
        <f t="shared" si="11"/>
        <v>283.5</v>
      </c>
      <c r="N14" s="18">
        <f t="shared" si="12"/>
        <v>252</v>
      </c>
      <c r="O14" s="18">
        <f t="shared" si="13"/>
        <v>220.5</v>
      </c>
      <c r="P14" s="18">
        <f t="shared" si="14"/>
        <v>189</v>
      </c>
      <c r="Q14" s="18">
        <f t="shared" si="15"/>
        <v>157.5</v>
      </c>
      <c r="R14" s="18">
        <f t="shared" si="16"/>
        <v>126</v>
      </c>
      <c r="S14" s="17">
        <f t="shared" si="17"/>
        <v>94.5</v>
      </c>
      <c r="T14" s="18">
        <f t="shared" si="18"/>
        <v>63</v>
      </c>
      <c r="U14" s="18">
        <f t="shared" si="19"/>
        <v>31.5</v>
      </c>
      <c r="V14" s="17">
        <v>0.0</v>
      </c>
      <c r="W14" s="18"/>
      <c r="X14" s="18"/>
      <c r="Y14" s="18"/>
      <c r="Z14" s="19"/>
    </row>
    <row r="15">
      <c r="A15" s="16" t="s">
        <v>14</v>
      </c>
      <c r="B15" s="20">
        <v>365.0</v>
      </c>
      <c r="C15" s="18">
        <f t="shared" si="1"/>
        <v>346.75</v>
      </c>
      <c r="D15" s="18">
        <f t="shared" si="2"/>
        <v>328.5</v>
      </c>
      <c r="E15" s="18">
        <f t="shared" si="3"/>
        <v>310.25</v>
      </c>
      <c r="F15" s="18">
        <f t="shared" si="4"/>
        <v>292</v>
      </c>
      <c r="G15" s="18">
        <f t="shared" si="5"/>
        <v>273.75</v>
      </c>
      <c r="H15" s="18">
        <f t="shared" si="6"/>
        <v>255.5</v>
      </c>
      <c r="I15" s="18">
        <f t="shared" si="7"/>
        <v>237.25</v>
      </c>
      <c r="J15" s="18">
        <f t="shared" si="8"/>
        <v>219</v>
      </c>
      <c r="K15" s="18">
        <f t="shared" si="9"/>
        <v>200.75</v>
      </c>
      <c r="L15" s="18">
        <f t="shared" si="10"/>
        <v>182.5</v>
      </c>
      <c r="M15" s="18">
        <f t="shared" si="11"/>
        <v>164.25</v>
      </c>
      <c r="N15" s="18">
        <f t="shared" si="12"/>
        <v>146</v>
      </c>
      <c r="O15" s="18">
        <f t="shared" si="13"/>
        <v>127.75</v>
      </c>
      <c r="P15" s="18">
        <f t="shared" si="14"/>
        <v>109.5</v>
      </c>
      <c r="Q15" s="18">
        <f t="shared" si="15"/>
        <v>91.25</v>
      </c>
      <c r="R15" s="18">
        <f t="shared" si="16"/>
        <v>73</v>
      </c>
      <c r="S15" s="17">
        <f t="shared" si="17"/>
        <v>54.75</v>
      </c>
      <c r="T15" s="18">
        <f t="shared" si="18"/>
        <v>36.5</v>
      </c>
      <c r="U15" s="18">
        <f t="shared" si="19"/>
        <v>18.25</v>
      </c>
      <c r="V15" s="17">
        <v>0.0</v>
      </c>
      <c r="W15" s="22"/>
      <c r="X15" s="22"/>
      <c r="Y15" s="22"/>
      <c r="Z15" s="23"/>
    </row>
    <row r="16">
      <c r="A16" s="16" t="s">
        <v>15</v>
      </c>
      <c r="B16" s="20">
        <v>90.0</v>
      </c>
      <c r="C16" s="18">
        <f t="shared" si="1"/>
        <v>85.5</v>
      </c>
      <c r="D16" s="18">
        <f t="shared" si="2"/>
        <v>81</v>
      </c>
      <c r="E16" s="18">
        <f t="shared" si="3"/>
        <v>76.5</v>
      </c>
      <c r="F16" s="18">
        <f t="shared" si="4"/>
        <v>72</v>
      </c>
      <c r="G16" s="18">
        <f t="shared" si="5"/>
        <v>67.5</v>
      </c>
      <c r="H16" s="18">
        <f t="shared" si="6"/>
        <v>63</v>
      </c>
      <c r="I16" s="18">
        <f t="shared" si="7"/>
        <v>58.5</v>
      </c>
      <c r="J16" s="18">
        <f t="shared" si="8"/>
        <v>54</v>
      </c>
      <c r="K16" s="18">
        <f t="shared" si="9"/>
        <v>49.5</v>
      </c>
      <c r="L16" s="18">
        <f t="shared" si="10"/>
        <v>45</v>
      </c>
      <c r="M16" s="18">
        <f t="shared" si="11"/>
        <v>40.5</v>
      </c>
      <c r="N16" s="18">
        <f t="shared" si="12"/>
        <v>36</v>
      </c>
      <c r="O16" s="18">
        <f t="shared" si="13"/>
        <v>31.5</v>
      </c>
      <c r="P16" s="18">
        <f t="shared" si="14"/>
        <v>27</v>
      </c>
      <c r="Q16" s="18">
        <f t="shared" si="15"/>
        <v>22.5</v>
      </c>
      <c r="R16" s="18">
        <f t="shared" si="16"/>
        <v>18</v>
      </c>
      <c r="S16" s="17">
        <f t="shared" si="17"/>
        <v>13.5</v>
      </c>
      <c r="T16" s="18">
        <f t="shared" si="18"/>
        <v>9</v>
      </c>
      <c r="U16" s="18">
        <f t="shared" si="19"/>
        <v>4.5</v>
      </c>
      <c r="V16" s="17">
        <v>0.0</v>
      </c>
      <c r="W16" s="22"/>
      <c r="X16" s="22"/>
      <c r="Y16" s="22"/>
      <c r="Z16" s="23"/>
    </row>
    <row r="17">
      <c r="A17" s="16" t="s">
        <v>16</v>
      </c>
      <c r="B17" s="20">
        <v>215.0</v>
      </c>
      <c r="C17" s="18">
        <f t="shared" si="1"/>
        <v>204.25</v>
      </c>
      <c r="D17" s="18">
        <f t="shared" si="2"/>
        <v>193.5</v>
      </c>
      <c r="E17" s="18">
        <f t="shared" si="3"/>
        <v>182.75</v>
      </c>
      <c r="F17" s="18">
        <f t="shared" si="4"/>
        <v>172</v>
      </c>
      <c r="G17" s="18">
        <f t="shared" si="5"/>
        <v>161.25</v>
      </c>
      <c r="H17" s="18">
        <f t="shared" si="6"/>
        <v>150.5</v>
      </c>
      <c r="I17" s="18">
        <f t="shared" si="7"/>
        <v>139.75</v>
      </c>
      <c r="J17" s="18">
        <f t="shared" si="8"/>
        <v>129</v>
      </c>
      <c r="K17" s="18">
        <f t="shared" si="9"/>
        <v>118.25</v>
      </c>
      <c r="L17" s="18">
        <f t="shared" si="10"/>
        <v>107.5</v>
      </c>
      <c r="M17" s="18">
        <f t="shared" si="11"/>
        <v>96.75</v>
      </c>
      <c r="N17" s="18">
        <f t="shared" si="12"/>
        <v>86</v>
      </c>
      <c r="O17" s="18">
        <f t="shared" si="13"/>
        <v>75.25</v>
      </c>
      <c r="P17" s="18">
        <f t="shared" si="14"/>
        <v>64.5</v>
      </c>
      <c r="Q17" s="18">
        <f t="shared" si="15"/>
        <v>53.75</v>
      </c>
      <c r="R17" s="18">
        <f t="shared" si="16"/>
        <v>43</v>
      </c>
      <c r="S17" s="17">
        <f t="shared" si="17"/>
        <v>32.25</v>
      </c>
      <c r="T17" s="18">
        <f t="shared" si="18"/>
        <v>21.5</v>
      </c>
      <c r="U17" s="18">
        <f t="shared" si="19"/>
        <v>10.75</v>
      </c>
      <c r="V17" s="17">
        <v>0.0</v>
      </c>
      <c r="W17" s="22"/>
      <c r="X17" s="22"/>
      <c r="Y17" s="22"/>
      <c r="Z17" s="23"/>
    </row>
    <row r="18">
      <c r="A18" s="16" t="s">
        <v>17</v>
      </c>
      <c r="B18" s="25">
        <v>305.0</v>
      </c>
      <c r="C18" s="18">
        <f t="shared" si="1"/>
        <v>289.75</v>
      </c>
      <c r="D18" s="18">
        <f t="shared" si="2"/>
        <v>274.5</v>
      </c>
      <c r="E18" s="18">
        <f t="shared" si="3"/>
        <v>259.25</v>
      </c>
      <c r="F18" s="18">
        <f t="shared" si="4"/>
        <v>244</v>
      </c>
      <c r="G18" s="18">
        <f t="shared" si="5"/>
        <v>228.75</v>
      </c>
      <c r="H18" s="18">
        <f t="shared" si="6"/>
        <v>213.5</v>
      </c>
      <c r="I18" s="18">
        <f t="shared" si="7"/>
        <v>198.25</v>
      </c>
      <c r="J18" s="18">
        <f t="shared" si="8"/>
        <v>183</v>
      </c>
      <c r="K18" s="18">
        <f t="shared" si="9"/>
        <v>167.75</v>
      </c>
      <c r="L18" s="18">
        <f t="shared" si="10"/>
        <v>152.5</v>
      </c>
      <c r="M18" s="18">
        <f t="shared" si="11"/>
        <v>137.25</v>
      </c>
      <c r="N18" s="18">
        <f t="shared" si="12"/>
        <v>122</v>
      </c>
      <c r="O18" s="18">
        <f t="shared" si="13"/>
        <v>106.75</v>
      </c>
      <c r="P18" s="18">
        <f t="shared" si="14"/>
        <v>91.5</v>
      </c>
      <c r="Q18" s="18">
        <f t="shared" si="15"/>
        <v>76.25</v>
      </c>
      <c r="R18" s="18">
        <f t="shared" si="16"/>
        <v>61</v>
      </c>
      <c r="S18" s="17">
        <f t="shared" si="17"/>
        <v>45.75</v>
      </c>
      <c r="T18" s="18">
        <f t="shared" si="18"/>
        <v>30.5</v>
      </c>
      <c r="U18" s="18">
        <f t="shared" si="19"/>
        <v>15.25</v>
      </c>
      <c r="V18" s="17">
        <v>0.0</v>
      </c>
      <c r="W18" s="26"/>
      <c r="X18" s="26"/>
      <c r="Y18" s="26"/>
      <c r="Z18" s="27"/>
    </row>
    <row r="19">
      <c r="A19" s="28" t="s">
        <v>18</v>
      </c>
      <c r="B19" s="29">
        <v>85.0</v>
      </c>
      <c r="C19" s="30">
        <f t="shared" si="1"/>
        <v>80.75</v>
      </c>
      <c r="D19" s="30">
        <f t="shared" si="2"/>
        <v>76.5</v>
      </c>
      <c r="E19" s="30">
        <f t="shared" si="3"/>
        <v>72.25</v>
      </c>
      <c r="F19" s="30">
        <f t="shared" si="4"/>
        <v>68</v>
      </c>
      <c r="G19" s="30">
        <f t="shared" si="5"/>
        <v>63.75</v>
      </c>
      <c r="H19" s="30">
        <f t="shared" si="6"/>
        <v>59.5</v>
      </c>
      <c r="I19" s="30">
        <f t="shared" si="7"/>
        <v>55.25</v>
      </c>
      <c r="J19" s="30">
        <f t="shared" si="8"/>
        <v>51</v>
      </c>
      <c r="K19" s="30">
        <f t="shared" si="9"/>
        <v>46.75</v>
      </c>
      <c r="L19" s="30">
        <f t="shared" si="10"/>
        <v>42.5</v>
      </c>
      <c r="M19" s="30">
        <f t="shared" si="11"/>
        <v>38.25</v>
      </c>
      <c r="N19" s="30">
        <f t="shared" si="12"/>
        <v>34</v>
      </c>
      <c r="O19" s="30">
        <f t="shared" si="13"/>
        <v>29.75</v>
      </c>
      <c r="P19" s="30">
        <f t="shared" si="14"/>
        <v>25.5</v>
      </c>
      <c r="Q19" s="30">
        <f t="shared" si="15"/>
        <v>21.25</v>
      </c>
      <c r="R19" s="30">
        <f t="shared" si="16"/>
        <v>17</v>
      </c>
      <c r="S19" s="29">
        <f t="shared" si="17"/>
        <v>12.75</v>
      </c>
      <c r="T19" s="30">
        <f t="shared" si="18"/>
        <v>8.5</v>
      </c>
      <c r="U19" s="30">
        <f t="shared" si="19"/>
        <v>4.25</v>
      </c>
      <c r="V19" s="29">
        <v>0.0</v>
      </c>
      <c r="W19" s="30"/>
      <c r="X19" s="30"/>
      <c r="Y19" s="30"/>
      <c r="Z19" s="31"/>
    </row>
    <row r="20">
      <c r="A20" s="28" t="s">
        <v>19</v>
      </c>
      <c r="B20" s="32">
        <v>185.0</v>
      </c>
      <c r="C20" s="30">
        <f t="shared" si="1"/>
        <v>175.75</v>
      </c>
      <c r="D20" s="30">
        <f t="shared" si="2"/>
        <v>166.5</v>
      </c>
      <c r="E20" s="30">
        <f t="shared" si="3"/>
        <v>157.25</v>
      </c>
      <c r="F20" s="30">
        <f t="shared" si="4"/>
        <v>148</v>
      </c>
      <c r="G20" s="30">
        <f t="shared" si="5"/>
        <v>138.75</v>
      </c>
      <c r="H20" s="30">
        <f t="shared" si="6"/>
        <v>129.5</v>
      </c>
      <c r="I20" s="30">
        <f t="shared" si="7"/>
        <v>120.25</v>
      </c>
      <c r="J20" s="30">
        <f t="shared" si="8"/>
        <v>111</v>
      </c>
      <c r="K20" s="30">
        <f t="shared" si="9"/>
        <v>101.75</v>
      </c>
      <c r="L20" s="30">
        <f t="shared" si="10"/>
        <v>92.5</v>
      </c>
      <c r="M20" s="30">
        <f t="shared" si="11"/>
        <v>83.25</v>
      </c>
      <c r="N20" s="30">
        <f t="shared" si="12"/>
        <v>74</v>
      </c>
      <c r="O20" s="30">
        <f t="shared" si="13"/>
        <v>64.75</v>
      </c>
      <c r="P20" s="30">
        <f t="shared" si="14"/>
        <v>55.5</v>
      </c>
      <c r="Q20" s="30">
        <f t="shared" si="15"/>
        <v>46.25</v>
      </c>
      <c r="R20" s="30">
        <f t="shared" si="16"/>
        <v>37</v>
      </c>
      <c r="S20" s="29">
        <f t="shared" si="17"/>
        <v>27.75</v>
      </c>
      <c r="T20" s="30">
        <f t="shared" si="18"/>
        <v>18.5</v>
      </c>
      <c r="U20" s="30">
        <f t="shared" si="19"/>
        <v>9.25</v>
      </c>
      <c r="V20" s="29">
        <v>0.0</v>
      </c>
      <c r="W20" s="33"/>
      <c r="X20" s="33"/>
      <c r="Y20" s="33"/>
      <c r="Z20" s="34"/>
    </row>
    <row r="21">
      <c r="A21" s="28" t="s">
        <v>21</v>
      </c>
      <c r="B21" s="32">
        <v>275.0</v>
      </c>
      <c r="C21" s="30">
        <f t="shared" si="1"/>
        <v>261.25</v>
      </c>
      <c r="D21" s="30">
        <f t="shared" si="2"/>
        <v>247.5</v>
      </c>
      <c r="E21" s="30">
        <f t="shared" si="3"/>
        <v>233.75</v>
      </c>
      <c r="F21" s="30">
        <f t="shared" si="4"/>
        <v>220</v>
      </c>
      <c r="G21" s="30">
        <f t="shared" si="5"/>
        <v>206.25</v>
      </c>
      <c r="H21" s="30">
        <f t="shared" si="6"/>
        <v>192.5</v>
      </c>
      <c r="I21" s="30">
        <f t="shared" si="7"/>
        <v>178.75</v>
      </c>
      <c r="J21" s="30">
        <f t="shared" si="8"/>
        <v>165</v>
      </c>
      <c r="K21" s="30">
        <f t="shared" si="9"/>
        <v>151.25</v>
      </c>
      <c r="L21" s="30">
        <f t="shared" si="10"/>
        <v>137.5</v>
      </c>
      <c r="M21" s="30">
        <f t="shared" si="11"/>
        <v>123.75</v>
      </c>
      <c r="N21" s="30">
        <f t="shared" si="12"/>
        <v>110</v>
      </c>
      <c r="O21" s="30">
        <f t="shared" si="13"/>
        <v>96.25</v>
      </c>
      <c r="P21" s="30">
        <f t="shared" si="14"/>
        <v>82.5</v>
      </c>
      <c r="Q21" s="30">
        <f t="shared" si="15"/>
        <v>68.75</v>
      </c>
      <c r="R21" s="30">
        <f t="shared" si="16"/>
        <v>55</v>
      </c>
      <c r="S21" s="29">
        <f t="shared" si="17"/>
        <v>41.25</v>
      </c>
      <c r="T21" s="30">
        <f t="shared" si="18"/>
        <v>27.5</v>
      </c>
      <c r="U21" s="30">
        <f t="shared" si="19"/>
        <v>13.75</v>
      </c>
      <c r="V21" s="29">
        <v>0.0</v>
      </c>
      <c r="W21" s="33"/>
      <c r="X21" s="33"/>
      <c r="Y21" s="33"/>
      <c r="Z21" s="34"/>
    </row>
    <row r="22">
      <c r="A22" s="28" t="s">
        <v>22</v>
      </c>
      <c r="B22" s="32">
        <v>30.0</v>
      </c>
      <c r="C22" s="30">
        <f t="shared" si="1"/>
        <v>28.5</v>
      </c>
      <c r="D22" s="30">
        <f t="shared" si="2"/>
        <v>27</v>
      </c>
      <c r="E22" s="30">
        <f t="shared" si="3"/>
        <v>25.5</v>
      </c>
      <c r="F22" s="30">
        <f t="shared" si="4"/>
        <v>24</v>
      </c>
      <c r="G22" s="30">
        <f t="shared" si="5"/>
        <v>22.5</v>
      </c>
      <c r="H22" s="30">
        <f t="shared" si="6"/>
        <v>21</v>
      </c>
      <c r="I22" s="30">
        <f t="shared" si="7"/>
        <v>19.5</v>
      </c>
      <c r="J22" s="30">
        <f t="shared" si="8"/>
        <v>18</v>
      </c>
      <c r="K22" s="30">
        <f t="shared" si="9"/>
        <v>16.5</v>
      </c>
      <c r="L22" s="30">
        <f t="shared" si="10"/>
        <v>15</v>
      </c>
      <c r="M22" s="30">
        <f t="shared" si="11"/>
        <v>13.5</v>
      </c>
      <c r="N22" s="30">
        <f t="shared" si="12"/>
        <v>12</v>
      </c>
      <c r="O22" s="30">
        <f t="shared" si="13"/>
        <v>10.5</v>
      </c>
      <c r="P22" s="30">
        <f t="shared" si="14"/>
        <v>9</v>
      </c>
      <c r="Q22" s="30">
        <f t="shared" si="15"/>
        <v>7.5</v>
      </c>
      <c r="R22" s="30">
        <f t="shared" si="16"/>
        <v>6</v>
      </c>
      <c r="S22" s="29">
        <f t="shared" si="17"/>
        <v>4.5</v>
      </c>
      <c r="T22" s="30">
        <f t="shared" si="18"/>
        <v>3</v>
      </c>
      <c r="U22" s="30">
        <f t="shared" si="19"/>
        <v>1.5</v>
      </c>
      <c r="V22" s="29">
        <v>0.0</v>
      </c>
      <c r="W22" s="33"/>
      <c r="X22" s="33"/>
      <c r="Y22" s="33"/>
      <c r="Z22" s="34"/>
    </row>
    <row r="23">
      <c r="A23" s="35" t="s">
        <v>23</v>
      </c>
      <c r="B23" s="32">
        <v>80.0</v>
      </c>
      <c r="C23" s="30">
        <f t="shared" si="1"/>
        <v>76</v>
      </c>
      <c r="D23" s="30">
        <f t="shared" si="2"/>
        <v>72</v>
      </c>
      <c r="E23" s="30">
        <f t="shared" si="3"/>
        <v>68</v>
      </c>
      <c r="F23" s="30">
        <f t="shared" si="4"/>
        <v>64</v>
      </c>
      <c r="G23" s="30">
        <f t="shared" si="5"/>
        <v>60</v>
      </c>
      <c r="H23" s="30">
        <f t="shared" si="6"/>
        <v>56</v>
      </c>
      <c r="I23" s="30">
        <f t="shared" si="7"/>
        <v>52</v>
      </c>
      <c r="J23" s="30">
        <f t="shared" si="8"/>
        <v>48</v>
      </c>
      <c r="K23" s="30">
        <f t="shared" si="9"/>
        <v>44</v>
      </c>
      <c r="L23" s="30">
        <f t="shared" si="10"/>
        <v>40</v>
      </c>
      <c r="M23" s="30">
        <f t="shared" si="11"/>
        <v>36</v>
      </c>
      <c r="N23" s="30">
        <f t="shared" si="12"/>
        <v>32</v>
      </c>
      <c r="O23" s="30">
        <f t="shared" si="13"/>
        <v>28</v>
      </c>
      <c r="P23" s="30">
        <f t="shared" si="14"/>
        <v>24</v>
      </c>
      <c r="Q23" s="30">
        <f t="shared" si="15"/>
        <v>20</v>
      </c>
      <c r="R23" s="30">
        <f t="shared" si="16"/>
        <v>16</v>
      </c>
      <c r="S23" s="29">
        <f t="shared" si="17"/>
        <v>12</v>
      </c>
      <c r="T23" s="30">
        <f t="shared" si="18"/>
        <v>8</v>
      </c>
      <c r="U23" s="30">
        <f t="shared" si="19"/>
        <v>4</v>
      </c>
      <c r="V23" s="29">
        <v>0.0</v>
      </c>
      <c r="W23" s="33"/>
      <c r="X23" s="33"/>
      <c r="Y23" s="33"/>
      <c r="Z23" s="34"/>
    </row>
    <row r="24">
      <c r="A24" s="35" t="s">
        <v>24</v>
      </c>
      <c r="B24" s="36">
        <v>80.0</v>
      </c>
      <c r="C24" s="30">
        <f t="shared" si="1"/>
        <v>76</v>
      </c>
      <c r="D24" s="30">
        <f t="shared" si="2"/>
        <v>72</v>
      </c>
      <c r="E24" s="30">
        <f t="shared" si="3"/>
        <v>68</v>
      </c>
      <c r="F24" s="30">
        <f t="shared" si="4"/>
        <v>64</v>
      </c>
      <c r="G24" s="30">
        <f t="shared" si="5"/>
        <v>60</v>
      </c>
      <c r="H24" s="30">
        <f t="shared" si="6"/>
        <v>56</v>
      </c>
      <c r="I24" s="30">
        <f t="shared" si="7"/>
        <v>52</v>
      </c>
      <c r="J24" s="30">
        <f t="shared" si="8"/>
        <v>48</v>
      </c>
      <c r="K24" s="30">
        <f t="shared" si="9"/>
        <v>44</v>
      </c>
      <c r="L24" s="30">
        <f t="shared" si="10"/>
        <v>40</v>
      </c>
      <c r="M24" s="30">
        <f t="shared" si="11"/>
        <v>36</v>
      </c>
      <c r="N24" s="30">
        <f t="shared" si="12"/>
        <v>32</v>
      </c>
      <c r="O24" s="30">
        <f t="shared" si="13"/>
        <v>28</v>
      </c>
      <c r="P24" s="30">
        <f t="shared" si="14"/>
        <v>24</v>
      </c>
      <c r="Q24" s="30">
        <f t="shared" si="15"/>
        <v>20</v>
      </c>
      <c r="R24" s="30">
        <f t="shared" si="16"/>
        <v>16</v>
      </c>
      <c r="S24" s="29">
        <f t="shared" si="17"/>
        <v>12</v>
      </c>
      <c r="T24" s="30">
        <f t="shared" si="18"/>
        <v>8</v>
      </c>
      <c r="U24" s="30">
        <f t="shared" si="19"/>
        <v>4</v>
      </c>
      <c r="V24" s="29">
        <v>0.0</v>
      </c>
      <c r="W24" s="37"/>
      <c r="X24" s="37"/>
      <c r="Y24" s="37"/>
      <c r="Z24" s="38"/>
    </row>
    <row r="25">
      <c r="A25" s="39" t="s">
        <v>25</v>
      </c>
      <c r="B25" s="40">
        <v>75.0</v>
      </c>
      <c r="C25" s="41">
        <f t="shared" si="1"/>
        <v>71.25</v>
      </c>
      <c r="D25" s="41">
        <f t="shared" si="2"/>
        <v>67.5</v>
      </c>
      <c r="E25" s="41">
        <f t="shared" si="3"/>
        <v>63.75</v>
      </c>
      <c r="F25" s="41">
        <f t="shared" si="4"/>
        <v>60</v>
      </c>
      <c r="G25" s="41">
        <f t="shared" si="5"/>
        <v>56.25</v>
      </c>
      <c r="H25" s="41">
        <f t="shared" si="6"/>
        <v>52.5</v>
      </c>
      <c r="I25" s="41">
        <f t="shared" si="7"/>
        <v>48.75</v>
      </c>
      <c r="J25" s="41">
        <f t="shared" si="8"/>
        <v>45</v>
      </c>
      <c r="K25" s="41">
        <f t="shared" si="9"/>
        <v>41.25</v>
      </c>
      <c r="L25" s="41">
        <f t="shared" si="10"/>
        <v>37.5</v>
      </c>
      <c r="M25" s="41">
        <f t="shared" si="11"/>
        <v>33.75</v>
      </c>
      <c r="N25" s="41">
        <f t="shared" si="12"/>
        <v>30</v>
      </c>
      <c r="O25" s="41">
        <f t="shared" si="13"/>
        <v>26.25</v>
      </c>
      <c r="P25" s="41">
        <f t="shared" si="14"/>
        <v>22.5</v>
      </c>
      <c r="Q25" s="41">
        <f t="shared" si="15"/>
        <v>18.75</v>
      </c>
      <c r="R25" s="41">
        <f t="shared" si="16"/>
        <v>15</v>
      </c>
      <c r="S25" s="40">
        <f t="shared" si="17"/>
        <v>11.25</v>
      </c>
      <c r="T25" s="41">
        <f t="shared" si="18"/>
        <v>7.5</v>
      </c>
      <c r="U25" s="41">
        <f t="shared" si="19"/>
        <v>3.75</v>
      </c>
      <c r="V25" s="40">
        <v>0.0</v>
      </c>
      <c r="W25" s="41"/>
      <c r="X25" s="41"/>
      <c r="Y25" s="41"/>
      <c r="Z25" s="42"/>
    </row>
    <row r="26">
      <c r="A26" s="39" t="s">
        <v>26</v>
      </c>
      <c r="B26" s="43">
        <v>165.0</v>
      </c>
      <c r="C26" s="41">
        <f t="shared" si="1"/>
        <v>156.75</v>
      </c>
      <c r="D26" s="41">
        <f t="shared" si="2"/>
        <v>148.5</v>
      </c>
      <c r="E26" s="41">
        <f t="shared" si="3"/>
        <v>140.25</v>
      </c>
      <c r="F26" s="41">
        <f t="shared" si="4"/>
        <v>132</v>
      </c>
      <c r="G26" s="41">
        <f t="shared" si="5"/>
        <v>123.75</v>
      </c>
      <c r="H26" s="41">
        <f t="shared" si="6"/>
        <v>115.5</v>
      </c>
      <c r="I26" s="41">
        <f t="shared" si="7"/>
        <v>107.25</v>
      </c>
      <c r="J26" s="41">
        <f t="shared" si="8"/>
        <v>99</v>
      </c>
      <c r="K26" s="41">
        <f t="shared" si="9"/>
        <v>90.75</v>
      </c>
      <c r="L26" s="41">
        <f t="shared" si="10"/>
        <v>82.5</v>
      </c>
      <c r="M26" s="41">
        <f t="shared" si="11"/>
        <v>74.25</v>
      </c>
      <c r="N26" s="41">
        <f t="shared" si="12"/>
        <v>66</v>
      </c>
      <c r="O26" s="41">
        <f t="shared" si="13"/>
        <v>57.75</v>
      </c>
      <c r="P26" s="41">
        <f t="shared" si="14"/>
        <v>49.5</v>
      </c>
      <c r="Q26" s="41">
        <f t="shared" si="15"/>
        <v>41.25</v>
      </c>
      <c r="R26" s="41">
        <f t="shared" si="16"/>
        <v>33</v>
      </c>
      <c r="S26" s="40">
        <f t="shared" si="17"/>
        <v>24.75</v>
      </c>
      <c r="T26" s="41">
        <f t="shared" si="18"/>
        <v>16.5</v>
      </c>
      <c r="U26" s="41">
        <f t="shared" si="19"/>
        <v>8.25</v>
      </c>
      <c r="V26" s="40">
        <v>0.0</v>
      </c>
      <c r="W26" s="44"/>
      <c r="X26" s="44"/>
      <c r="Y26" s="44"/>
      <c r="Z26" s="45"/>
    </row>
    <row r="27">
      <c r="A27" s="39" t="s">
        <v>27</v>
      </c>
      <c r="B27" s="43">
        <v>170.0</v>
      </c>
      <c r="C27" s="41">
        <f t="shared" si="1"/>
        <v>161.5</v>
      </c>
      <c r="D27" s="41">
        <f t="shared" si="2"/>
        <v>153</v>
      </c>
      <c r="E27" s="41">
        <f t="shared" si="3"/>
        <v>144.5</v>
      </c>
      <c r="F27" s="41">
        <f t="shared" si="4"/>
        <v>136</v>
      </c>
      <c r="G27" s="41">
        <f t="shared" si="5"/>
        <v>127.5</v>
      </c>
      <c r="H27" s="41">
        <f t="shared" si="6"/>
        <v>119</v>
      </c>
      <c r="I27" s="41">
        <f t="shared" si="7"/>
        <v>110.5</v>
      </c>
      <c r="J27" s="41">
        <f t="shared" si="8"/>
        <v>102</v>
      </c>
      <c r="K27" s="41">
        <f t="shared" si="9"/>
        <v>93.5</v>
      </c>
      <c r="L27" s="41">
        <f t="shared" si="10"/>
        <v>85</v>
      </c>
      <c r="M27" s="41">
        <f t="shared" si="11"/>
        <v>76.5</v>
      </c>
      <c r="N27" s="41">
        <f t="shared" si="12"/>
        <v>68</v>
      </c>
      <c r="O27" s="41">
        <f t="shared" si="13"/>
        <v>59.5</v>
      </c>
      <c r="P27" s="41">
        <f t="shared" si="14"/>
        <v>51</v>
      </c>
      <c r="Q27" s="41">
        <f t="shared" si="15"/>
        <v>42.5</v>
      </c>
      <c r="R27" s="41">
        <f t="shared" si="16"/>
        <v>34</v>
      </c>
      <c r="S27" s="40">
        <f t="shared" si="17"/>
        <v>25.5</v>
      </c>
      <c r="T27" s="41">
        <f t="shared" si="18"/>
        <v>17</v>
      </c>
      <c r="U27" s="41">
        <f t="shared" si="19"/>
        <v>8.5</v>
      </c>
      <c r="V27" s="40">
        <v>0.0</v>
      </c>
      <c r="W27" s="44"/>
      <c r="X27" s="44"/>
      <c r="Y27" s="44"/>
      <c r="Z27" s="45"/>
    </row>
    <row r="28">
      <c r="A28" s="39" t="s">
        <v>28</v>
      </c>
      <c r="B28" s="43">
        <v>160.0</v>
      </c>
      <c r="C28" s="41">
        <f t="shared" si="1"/>
        <v>152</v>
      </c>
      <c r="D28" s="41">
        <f t="shared" si="2"/>
        <v>144</v>
      </c>
      <c r="E28" s="41">
        <f t="shared" si="3"/>
        <v>136</v>
      </c>
      <c r="F28" s="41">
        <f t="shared" si="4"/>
        <v>128</v>
      </c>
      <c r="G28" s="41">
        <f t="shared" si="5"/>
        <v>120</v>
      </c>
      <c r="H28" s="41">
        <f t="shared" si="6"/>
        <v>112</v>
      </c>
      <c r="I28" s="41">
        <f t="shared" si="7"/>
        <v>104</v>
      </c>
      <c r="J28" s="41">
        <f t="shared" si="8"/>
        <v>96</v>
      </c>
      <c r="K28" s="41">
        <f t="shared" si="9"/>
        <v>88</v>
      </c>
      <c r="L28" s="41">
        <f t="shared" si="10"/>
        <v>80</v>
      </c>
      <c r="M28" s="41">
        <f t="shared" si="11"/>
        <v>72</v>
      </c>
      <c r="N28" s="41">
        <f t="shared" si="12"/>
        <v>64</v>
      </c>
      <c r="O28" s="41">
        <f t="shared" si="13"/>
        <v>56</v>
      </c>
      <c r="P28" s="41">
        <f t="shared" si="14"/>
        <v>48</v>
      </c>
      <c r="Q28" s="41">
        <f t="shared" si="15"/>
        <v>40</v>
      </c>
      <c r="R28" s="41">
        <f t="shared" si="16"/>
        <v>32</v>
      </c>
      <c r="S28" s="40">
        <f t="shared" si="17"/>
        <v>24</v>
      </c>
      <c r="T28" s="41">
        <f t="shared" si="18"/>
        <v>16</v>
      </c>
      <c r="U28" s="41">
        <f t="shared" si="19"/>
        <v>8</v>
      </c>
      <c r="V28" s="40">
        <v>0.0</v>
      </c>
      <c r="W28" s="44"/>
      <c r="X28" s="44"/>
      <c r="Y28" s="44"/>
      <c r="Z28" s="45"/>
    </row>
    <row r="29">
      <c r="A29" s="39" t="s">
        <v>29</v>
      </c>
      <c r="B29" s="46">
        <v>150.0</v>
      </c>
      <c r="C29" s="41">
        <f t="shared" si="1"/>
        <v>142.5</v>
      </c>
      <c r="D29" s="41">
        <f t="shared" si="2"/>
        <v>135</v>
      </c>
      <c r="E29" s="41">
        <f t="shared" si="3"/>
        <v>127.5</v>
      </c>
      <c r="F29" s="41">
        <f t="shared" si="4"/>
        <v>120</v>
      </c>
      <c r="G29" s="41">
        <f t="shared" si="5"/>
        <v>112.5</v>
      </c>
      <c r="H29" s="41">
        <f t="shared" si="6"/>
        <v>105</v>
      </c>
      <c r="I29" s="41">
        <f t="shared" si="7"/>
        <v>97.5</v>
      </c>
      <c r="J29" s="41">
        <f t="shared" si="8"/>
        <v>90</v>
      </c>
      <c r="K29" s="41">
        <f t="shared" si="9"/>
        <v>82.5</v>
      </c>
      <c r="L29" s="41">
        <f t="shared" si="10"/>
        <v>75</v>
      </c>
      <c r="M29" s="41">
        <f t="shared" si="11"/>
        <v>67.5</v>
      </c>
      <c r="N29" s="41">
        <f t="shared" si="12"/>
        <v>60</v>
      </c>
      <c r="O29" s="41">
        <f t="shared" si="13"/>
        <v>52.5</v>
      </c>
      <c r="P29" s="41">
        <f t="shared" si="14"/>
        <v>45</v>
      </c>
      <c r="Q29" s="41">
        <f t="shared" si="15"/>
        <v>37.5</v>
      </c>
      <c r="R29" s="41">
        <f t="shared" si="16"/>
        <v>30</v>
      </c>
      <c r="S29" s="40">
        <f t="shared" si="17"/>
        <v>22.5</v>
      </c>
      <c r="T29" s="41">
        <f t="shared" si="18"/>
        <v>15</v>
      </c>
      <c r="U29" s="41">
        <f t="shared" si="19"/>
        <v>7.5</v>
      </c>
      <c r="V29" s="40">
        <v>0.0</v>
      </c>
      <c r="W29" s="47"/>
      <c r="X29" s="47"/>
      <c r="Y29" s="47"/>
      <c r="Z29" s="48"/>
    </row>
    <row r="30">
      <c r="A30" s="49" t="s">
        <v>30</v>
      </c>
      <c r="B30" s="50">
        <v>215.0</v>
      </c>
      <c r="C30" s="51">
        <f t="shared" si="1"/>
        <v>204.25</v>
      </c>
      <c r="D30" s="51">
        <f t="shared" si="2"/>
        <v>193.5</v>
      </c>
      <c r="E30" s="51">
        <f t="shared" si="3"/>
        <v>182.75</v>
      </c>
      <c r="F30" s="51">
        <f t="shared" si="4"/>
        <v>172</v>
      </c>
      <c r="G30" s="51">
        <f t="shared" si="5"/>
        <v>161.25</v>
      </c>
      <c r="H30" s="51">
        <f t="shared" si="6"/>
        <v>150.5</v>
      </c>
      <c r="I30" s="51">
        <f t="shared" si="7"/>
        <v>139.75</v>
      </c>
      <c r="J30" s="51">
        <f t="shared" si="8"/>
        <v>129</v>
      </c>
      <c r="K30" s="51">
        <f t="shared" si="9"/>
        <v>118.25</v>
      </c>
      <c r="L30" s="51">
        <f t="shared" si="10"/>
        <v>107.5</v>
      </c>
      <c r="M30" s="51">
        <f t="shared" si="11"/>
        <v>96.75</v>
      </c>
      <c r="N30" s="51">
        <f t="shared" si="12"/>
        <v>86</v>
      </c>
      <c r="O30" s="51">
        <f t="shared" si="13"/>
        <v>75.25</v>
      </c>
      <c r="P30" s="51">
        <f t="shared" si="14"/>
        <v>64.5</v>
      </c>
      <c r="Q30" s="51">
        <f t="shared" si="15"/>
        <v>53.75</v>
      </c>
      <c r="R30" s="51">
        <f t="shared" si="16"/>
        <v>43</v>
      </c>
      <c r="S30" s="50">
        <f t="shared" si="17"/>
        <v>32.25</v>
      </c>
      <c r="T30" s="51">
        <f t="shared" si="18"/>
        <v>21.5</v>
      </c>
      <c r="U30" s="51">
        <f t="shared" si="19"/>
        <v>10.75</v>
      </c>
      <c r="V30" s="50">
        <v>0.0</v>
      </c>
      <c r="W30" s="51"/>
      <c r="X30" s="51"/>
      <c r="Y30" s="51"/>
      <c r="Z30" s="53"/>
    </row>
    <row r="31">
      <c r="A31" s="49" t="s">
        <v>31</v>
      </c>
      <c r="B31" s="52">
        <v>45.0</v>
      </c>
      <c r="C31" s="51">
        <f t="shared" si="1"/>
        <v>42.75</v>
      </c>
      <c r="D31" s="51">
        <f t="shared" si="2"/>
        <v>40.5</v>
      </c>
      <c r="E31" s="51">
        <f t="shared" si="3"/>
        <v>38.25</v>
      </c>
      <c r="F31" s="51">
        <f t="shared" si="4"/>
        <v>36</v>
      </c>
      <c r="G31" s="51">
        <f t="shared" si="5"/>
        <v>33.75</v>
      </c>
      <c r="H31" s="51">
        <f t="shared" si="6"/>
        <v>31.5</v>
      </c>
      <c r="I31" s="51">
        <f t="shared" si="7"/>
        <v>29.25</v>
      </c>
      <c r="J31" s="51">
        <f t="shared" si="8"/>
        <v>27</v>
      </c>
      <c r="K31" s="51">
        <f t="shared" si="9"/>
        <v>24.75</v>
      </c>
      <c r="L31" s="51">
        <f t="shared" si="10"/>
        <v>22.5</v>
      </c>
      <c r="M31" s="51">
        <f t="shared" si="11"/>
        <v>20.25</v>
      </c>
      <c r="N31" s="51">
        <f t="shared" si="12"/>
        <v>18</v>
      </c>
      <c r="O31" s="51">
        <f t="shared" si="13"/>
        <v>15.75</v>
      </c>
      <c r="P31" s="51">
        <f t="shared" si="14"/>
        <v>13.5</v>
      </c>
      <c r="Q31" s="51">
        <f t="shared" si="15"/>
        <v>11.25</v>
      </c>
      <c r="R31" s="51">
        <f t="shared" si="16"/>
        <v>9</v>
      </c>
      <c r="S31" s="50">
        <f t="shared" si="17"/>
        <v>6.75</v>
      </c>
      <c r="T31" s="51">
        <f t="shared" si="18"/>
        <v>4.5</v>
      </c>
      <c r="U31" s="51">
        <f t="shared" si="19"/>
        <v>2.25</v>
      </c>
      <c r="V31" s="50">
        <v>0.0</v>
      </c>
      <c r="W31" s="54"/>
      <c r="X31" s="54"/>
      <c r="Y31" s="54"/>
      <c r="Z31" s="55"/>
    </row>
    <row r="32">
      <c r="A32" s="49" t="s">
        <v>32</v>
      </c>
      <c r="B32" s="54"/>
      <c r="C32" s="51">
        <f t="shared" si="1"/>
        <v>0</v>
      </c>
      <c r="D32" s="51">
        <f t="shared" si="2"/>
        <v>0</v>
      </c>
      <c r="E32" s="51">
        <f t="shared" si="3"/>
        <v>0</v>
      </c>
      <c r="F32" s="51">
        <f t="shared" si="4"/>
        <v>0</v>
      </c>
      <c r="G32" s="51">
        <f t="shared" si="5"/>
        <v>0</v>
      </c>
      <c r="H32" s="51">
        <f t="shared" si="6"/>
        <v>0</v>
      </c>
      <c r="I32" s="51">
        <f t="shared" si="7"/>
        <v>0</v>
      </c>
      <c r="J32" s="51">
        <f t="shared" si="8"/>
        <v>0</v>
      </c>
      <c r="K32" s="51">
        <f t="shared" si="9"/>
        <v>0</v>
      </c>
      <c r="L32" s="51">
        <f t="shared" si="10"/>
        <v>0</v>
      </c>
      <c r="M32" s="51">
        <f t="shared" si="11"/>
        <v>0</v>
      </c>
      <c r="N32" s="51">
        <f t="shared" si="12"/>
        <v>0</v>
      </c>
      <c r="O32" s="51">
        <f t="shared" si="13"/>
        <v>0</v>
      </c>
      <c r="P32" s="51">
        <f t="shared" si="14"/>
        <v>0</v>
      </c>
      <c r="Q32" s="51">
        <f t="shared" si="15"/>
        <v>0</v>
      </c>
      <c r="R32" s="51">
        <f t="shared" si="16"/>
        <v>0</v>
      </c>
      <c r="S32" s="50">
        <f t="shared" si="17"/>
        <v>0</v>
      </c>
      <c r="T32" s="51">
        <f t="shared" si="18"/>
        <v>0</v>
      </c>
      <c r="U32" s="51">
        <f t="shared" si="19"/>
        <v>0</v>
      </c>
      <c r="V32" s="50">
        <v>0.0</v>
      </c>
      <c r="W32" s="54"/>
      <c r="X32" s="54"/>
      <c r="Y32" s="54"/>
      <c r="Z32" s="55"/>
    </row>
    <row r="33">
      <c r="A33" s="49" t="s">
        <v>33</v>
      </c>
      <c r="B33" s="52">
        <v>10.0</v>
      </c>
      <c r="C33" s="51">
        <f t="shared" si="1"/>
        <v>9.5</v>
      </c>
      <c r="D33" s="51">
        <f t="shared" si="2"/>
        <v>9</v>
      </c>
      <c r="E33" s="51">
        <f t="shared" si="3"/>
        <v>8.5</v>
      </c>
      <c r="F33" s="51">
        <f t="shared" si="4"/>
        <v>8</v>
      </c>
      <c r="G33" s="51">
        <f t="shared" si="5"/>
        <v>7.5</v>
      </c>
      <c r="H33" s="51">
        <f t="shared" si="6"/>
        <v>7</v>
      </c>
      <c r="I33" s="51">
        <f t="shared" si="7"/>
        <v>6.5</v>
      </c>
      <c r="J33" s="51">
        <f t="shared" si="8"/>
        <v>6</v>
      </c>
      <c r="K33" s="51">
        <f t="shared" si="9"/>
        <v>5.5</v>
      </c>
      <c r="L33" s="51">
        <f t="shared" si="10"/>
        <v>5</v>
      </c>
      <c r="M33" s="51">
        <f t="shared" si="11"/>
        <v>4.5</v>
      </c>
      <c r="N33" s="51">
        <f t="shared" si="12"/>
        <v>4</v>
      </c>
      <c r="O33" s="51">
        <f t="shared" si="13"/>
        <v>3.5</v>
      </c>
      <c r="P33" s="51">
        <f t="shared" si="14"/>
        <v>3</v>
      </c>
      <c r="Q33" s="51">
        <f t="shared" si="15"/>
        <v>2.5</v>
      </c>
      <c r="R33" s="51">
        <f t="shared" si="16"/>
        <v>2</v>
      </c>
      <c r="S33" s="50">
        <f t="shared" si="17"/>
        <v>1.5</v>
      </c>
      <c r="T33" s="51">
        <f t="shared" si="18"/>
        <v>1</v>
      </c>
      <c r="U33" s="51">
        <f t="shared" si="19"/>
        <v>0.5</v>
      </c>
      <c r="V33" s="50">
        <v>0.0</v>
      </c>
      <c r="W33" s="54"/>
      <c r="X33" s="54"/>
      <c r="Y33" s="54"/>
      <c r="Z33" s="55"/>
    </row>
    <row r="34">
      <c r="A34" s="49" t="s">
        <v>34</v>
      </c>
      <c r="B34" s="52">
        <v>145.0</v>
      </c>
      <c r="C34" s="51">
        <f t="shared" si="1"/>
        <v>137.75</v>
      </c>
      <c r="D34" s="51">
        <f t="shared" si="2"/>
        <v>130.5</v>
      </c>
      <c r="E34" s="51">
        <f t="shared" si="3"/>
        <v>123.25</v>
      </c>
      <c r="F34" s="51">
        <f t="shared" si="4"/>
        <v>116</v>
      </c>
      <c r="G34" s="51">
        <f t="shared" si="5"/>
        <v>108.75</v>
      </c>
      <c r="H34" s="51">
        <f t="shared" si="6"/>
        <v>101.5</v>
      </c>
      <c r="I34" s="51">
        <f t="shared" si="7"/>
        <v>94.25</v>
      </c>
      <c r="J34" s="51">
        <f t="shared" si="8"/>
        <v>87</v>
      </c>
      <c r="K34" s="51">
        <f t="shared" si="9"/>
        <v>79.75</v>
      </c>
      <c r="L34" s="51">
        <f t="shared" si="10"/>
        <v>72.5</v>
      </c>
      <c r="M34" s="51">
        <f t="shared" si="11"/>
        <v>65.25</v>
      </c>
      <c r="N34" s="51">
        <f t="shared" si="12"/>
        <v>58</v>
      </c>
      <c r="O34" s="51">
        <f t="shared" si="13"/>
        <v>50.75</v>
      </c>
      <c r="P34" s="51">
        <f t="shared" si="14"/>
        <v>43.5</v>
      </c>
      <c r="Q34" s="51">
        <f t="shared" si="15"/>
        <v>36.25</v>
      </c>
      <c r="R34" s="51">
        <f t="shared" si="16"/>
        <v>29</v>
      </c>
      <c r="S34" s="50">
        <f t="shared" si="17"/>
        <v>21.75</v>
      </c>
      <c r="T34" s="51">
        <f t="shared" si="18"/>
        <v>14.5</v>
      </c>
      <c r="U34" s="51">
        <f t="shared" si="19"/>
        <v>7.25</v>
      </c>
      <c r="V34" s="50">
        <v>0.0</v>
      </c>
      <c r="W34" s="54"/>
      <c r="X34" s="54"/>
      <c r="Y34" s="54"/>
      <c r="Z34" s="55"/>
    </row>
    <row r="35">
      <c r="A35" s="56" t="s">
        <v>35</v>
      </c>
      <c r="B35" s="54"/>
      <c r="C35" s="51">
        <f t="shared" si="1"/>
        <v>0</v>
      </c>
      <c r="D35" s="51">
        <f t="shared" si="2"/>
        <v>0</v>
      </c>
      <c r="E35" s="51">
        <f t="shared" si="3"/>
        <v>0</v>
      </c>
      <c r="F35" s="51">
        <f t="shared" si="4"/>
        <v>0</v>
      </c>
      <c r="G35" s="51">
        <f t="shared" si="5"/>
        <v>0</v>
      </c>
      <c r="H35" s="51">
        <f t="shared" si="6"/>
        <v>0</v>
      </c>
      <c r="I35" s="51">
        <f t="shared" si="7"/>
        <v>0</v>
      </c>
      <c r="J35" s="51">
        <f t="shared" si="8"/>
        <v>0</v>
      </c>
      <c r="K35" s="51">
        <f t="shared" si="9"/>
        <v>0</v>
      </c>
      <c r="L35" s="51">
        <f t="shared" si="10"/>
        <v>0</v>
      </c>
      <c r="M35" s="51">
        <f t="shared" si="11"/>
        <v>0</v>
      </c>
      <c r="N35" s="51">
        <f t="shared" si="12"/>
        <v>0</v>
      </c>
      <c r="O35" s="51">
        <f t="shared" si="13"/>
        <v>0</v>
      </c>
      <c r="P35" s="51">
        <f t="shared" si="14"/>
        <v>0</v>
      </c>
      <c r="Q35" s="51">
        <f t="shared" si="15"/>
        <v>0</v>
      </c>
      <c r="R35" s="51">
        <f t="shared" si="16"/>
        <v>0</v>
      </c>
      <c r="S35" s="50">
        <f t="shared" si="17"/>
        <v>0</v>
      </c>
      <c r="T35" s="51">
        <f t="shared" si="18"/>
        <v>0</v>
      </c>
      <c r="U35" s="51">
        <f t="shared" si="19"/>
        <v>0</v>
      </c>
      <c r="V35" s="50">
        <v>0.0</v>
      </c>
      <c r="W35" s="54"/>
      <c r="X35" s="54"/>
      <c r="Y35" s="54"/>
      <c r="Z35" s="55"/>
    </row>
    <row r="36">
      <c r="A36" s="57" t="s">
        <v>37</v>
      </c>
      <c r="B36" s="54"/>
      <c r="C36" s="51">
        <f t="shared" si="1"/>
        <v>0</v>
      </c>
      <c r="D36" s="51">
        <f t="shared" si="2"/>
        <v>0</v>
      </c>
      <c r="E36" s="51">
        <f t="shared" si="3"/>
        <v>0</v>
      </c>
      <c r="F36" s="51">
        <f t="shared" si="4"/>
        <v>0</v>
      </c>
      <c r="G36" s="51">
        <f t="shared" si="5"/>
        <v>0</v>
      </c>
      <c r="H36" s="51">
        <f t="shared" si="6"/>
        <v>0</v>
      </c>
      <c r="I36" s="51">
        <f t="shared" si="7"/>
        <v>0</v>
      </c>
      <c r="J36" s="51">
        <f t="shared" si="8"/>
        <v>0</v>
      </c>
      <c r="K36" s="51">
        <f t="shared" si="9"/>
        <v>0</v>
      </c>
      <c r="L36" s="51">
        <f t="shared" si="10"/>
        <v>0</v>
      </c>
      <c r="M36" s="51">
        <f t="shared" si="11"/>
        <v>0</v>
      </c>
      <c r="N36" s="51">
        <f t="shared" si="12"/>
        <v>0</v>
      </c>
      <c r="O36" s="51">
        <f t="shared" si="13"/>
        <v>0</v>
      </c>
      <c r="P36" s="51">
        <f t="shared" si="14"/>
        <v>0</v>
      </c>
      <c r="Q36" s="51">
        <f t="shared" si="15"/>
        <v>0</v>
      </c>
      <c r="R36" s="51">
        <f t="shared" si="16"/>
        <v>0</v>
      </c>
      <c r="S36" s="50">
        <f t="shared" si="17"/>
        <v>0</v>
      </c>
      <c r="T36" s="51">
        <f t="shared" si="18"/>
        <v>0</v>
      </c>
      <c r="U36" s="51">
        <f t="shared" si="19"/>
        <v>0</v>
      </c>
      <c r="V36" s="50">
        <v>0.0</v>
      </c>
      <c r="W36" s="54"/>
      <c r="X36" s="54"/>
      <c r="Y36" s="54"/>
      <c r="Z36" s="55"/>
    </row>
    <row r="37">
      <c r="A37" s="56" t="s">
        <v>38</v>
      </c>
      <c r="B37" s="54"/>
      <c r="C37" s="51">
        <f t="shared" si="1"/>
        <v>0</v>
      </c>
      <c r="D37" s="51">
        <f t="shared" si="2"/>
        <v>0</v>
      </c>
      <c r="E37" s="51">
        <f t="shared" si="3"/>
        <v>0</v>
      </c>
      <c r="F37" s="51">
        <f t="shared" si="4"/>
        <v>0</v>
      </c>
      <c r="G37" s="51">
        <f t="shared" si="5"/>
        <v>0</v>
      </c>
      <c r="H37" s="51">
        <f t="shared" si="6"/>
        <v>0</v>
      </c>
      <c r="I37" s="51">
        <f t="shared" si="7"/>
        <v>0</v>
      </c>
      <c r="J37" s="51">
        <f t="shared" si="8"/>
        <v>0</v>
      </c>
      <c r="K37" s="51">
        <f t="shared" si="9"/>
        <v>0</v>
      </c>
      <c r="L37" s="51">
        <f t="shared" si="10"/>
        <v>0</v>
      </c>
      <c r="M37" s="51">
        <f t="shared" si="11"/>
        <v>0</v>
      </c>
      <c r="N37" s="51">
        <f t="shared" si="12"/>
        <v>0</v>
      </c>
      <c r="O37" s="51">
        <f t="shared" si="13"/>
        <v>0</v>
      </c>
      <c r="P37" s="51">
        <f t="shared" si="14"/>
        <v>0</v>
      </c>
      <c r="Q37" s="51">
        <f t="shared" si="15"/>
        <v>0</v>
      </c>
      <c r="R37" s="51">
        <f t="shared" si="16"/>
        <v>0</v>
      </c>
      <c r="S37" s="50">
        <f t="shared" si="17"/>
        <v>0</v>
      </c>
      <c r="T37" s="51">
        <f t="shared" si="18"/>
        <v>0</v>
      </c>
      <c r="U37" s="51">
        <f t="shared" si="19"/>
        <v>0</v>
      </c>
      <c r="V37" s="50">
        <v>0.0</v>
      </c>
      <c r="W37" s="54"/>
      <c r="X37" s="54"/>
      <c r="Y37" s="54"/>
      <c r="Z37" s="55"/>
    </row>
    <row r="38">
      <c r="A38" s="57" t="s">
        <v>40</v>
      </c>
      <c r="B38" s="59"/>
      <c r="C38" s="51">
        <f t="shared" si="1"/>
        <v>0</v>
      </c>
      <c r="D38" s="51">
        <f t="shared" si="2"/>
        <v>0</v>
      </c>
      <c r="E38" s="51">
        <f t="shared" si="3"/>
        <v>0</v>
      </c>
      <c r="F38" s="51">
        <f t="shared" si="4"/>
        <v>0</v>
      </c>
      <c r="G38" s="51">
        <f t="shared" si="5"/>
        <v>0</v>
      </c>
      <c r="H38" s="51">
        <f t="shared" si="6"/>
        <v>0</v>
      </c>
      <c r="I38" s="51">
        <f t="shared" si="7"/>
        <v>0</v>
      </c>
      <c r="J38" s="51">
        <f t="shared" si="8"/>
        <v>0</v>
      </c>
      <c r="K38" s="51">
        <f t="shared" si="9"/>
        <v>0</v>
      </c>
      <c r="L38" s="51">
        <f t="shared" si="10"/>
        <v>0</v>
      </c>
      <c r="M38" s="51">
        <f t="shared" si="11"/>
        <v>0</v>
      </c>
      <c r="N38" s="51">
        <f t="shared" si="12"/>
        <v>0</v>
      </c>
      <c r="O38" s="51">
        <f t="shared" si="13"/>
        <v>0</v>
      </c>
      <c r="P38" s="51">
        <f t="shared" si="14"/>
        <v>0</v>
      </c>
      <c r="Q38" s="51">
        <f t="shared" si="15"/>
        <v>0</v>
      </c>
      <c r="R38" s="51">
        <f t="shared" si="16"/>
        <v>0</v>
      </c>
      <c r="S38" s="50">
        <f t="shared" si="17"/>
        <v>0</v>
      </c>
      <c r="T38" s="51">
        <f t="shared" si="18"/>
        <v>0</v>
      </c>
      <c r="U38" s="51">
        <f t="shared" si="19"/>
        <v>0</v>
      </c>
      <c r="V38" s="50">
        <v>0.0</v>
      </c>
      <c r="W38" s="59"/>
      <c r="X38" s="59"/>
      <c r="Y38" s="59"/>
      <c r="Z38" s="60"/>
    </row>
    <row r="39">
      <c r="A39" s="61"/>
    </row>
    <row r="40">
      <c r="A40" s="6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.86"/>
    <col customWidth="1" min="3" max="3" width="6.71"/>
    <col customWidth="1" min="4" max="4" width="6.43"/>
    <col customWidth="1" min="5" max="5" width="5.86"/>
    <col customWidth="1" min="6" max="6" width="6.29"/>
    <col customWidth="1" min="7" max="7" width="7.14"/>
    <col customWidth="1" min="8" max="8" width="6.57"/>
    <col customWidth="1" min="9" max="9" width="6.29"/>
    <col customWidth="1" min="10" max="10" width="5.71"/>
    <col customWidth="1" min="11" max="11" width="5.86"/>
    <col customWidth="1" min="12" max="12" width="6.86"/>
    <col customWidth="1" min="13" max="13" width="6.29"/>
    <col customWidth="1" min="14" max="14" width="5.71"/>
    <col customWidth="1" min="15" max="15" width="5.43"/>
    <col customWidth="1" min="16" max="16" width="5.71"/>
    <col customWidth="1" min="17" max="17" width="5.43"/>
    <col customWidth="1" min="18" max="18" width="5.71"/>
    <col customWidth="1" min="19" max="19" width="5.43"/>
    <col customWidth="1" min="20" max="20" width="4.0"/>
    <col customWidth="1" min="21" max="21" width="4.71"/>
    <col customWidth="1" min="22" max="22" width="6.14"/>
  </cols>
  <sheetData>
    <row r="1">
      <c r="B1" s="2">
        <v>100.0</v>
      </c>
      <c r="C1" s="3">
        <v>95.0</v>
      </c>
      <c r="D1" s="3">
        <v>90.0</v>
      </c>
      <c r="E1" s="3">
        <v>85.0</v>
      </c>
      <c r="F1" s="3">
        <v>80.0</v>
      </c>
      <c r="G1" s="3">
        <v>75.0</v>
      </c>
      <c r="H1" s="3">
        <v>70.0</v>
      </c>
      <c r="I1" s="3">
        <v>65.0</v>
      </c>
      <c r="J1" s="3">
        <v>60.0</v>
      </c>
      <c r="K1" s="3">
        <v>55.0</v>
      </c>
      <c r="L1" s="3">
        <v>50.0</v>
      </c>
      <c r="M1" s="3">
        <v>45.0</v>
      </c>
      <c r="N1" s="3">
        <v>40.0</v>
      </c>
      <c r="O1" s="3">
        <v>35.0</v>
      </c>
      <c r="P1" s="3">
        <v>30.0</v>
      </c>
      <c r="Q1" s="3">
        <v>25.0</v>
      </c>
      <c r="R1" s="3">
        <v>20.0</v>
      </c>
      <c r="S1" s="3">
        <v>15.0</v>
      </c>
      <c r="T1" s="3">
        <v>10.0</v>
      </c>
      <c r="U1" s="3">
        <v>5.0</v>
      </c>
      <c r="V1" s="4">
        <v>0.0</v>
      </c>
    </row>
    <row r="2">
      <c r="A2" s="5" t="s">
        <v>1</v>
      </c>
      <c r="B2" s="6">
        <v>365.0</v>
      </c>
      <c r="C2" s="7">
        <f t="shared" ref="C2:C37" si="1">B2*0.95</f>
        <v>346.75</v>
      </c>
      <c r="D2" s="7">
        <f t="shared" ref="D2:D37" si="2">B2*0.9</f>
        <v>328.5</v>
      </c>
      <c r="E2" s="7">
        <f t="shared" ref="E2:E37" si="3">B2*0.85</f>
        <v>310.25</v>
      </c>
      <c r="F2" s="7">
        <f t="shared" ref="F2:F37" si="4">B2*0.8</f>
        <v>292</v>
      </c>
      <c r="G2" s="7">
        <f t="shared" ref="G2:G37" si="5">B2*0.75</f>
        <v>273.75</v>
      </c>
      <c r="H2" s="7">
        <f t="shared" ref="H2:H37" si="6">B2*0.7</f>
        <v>255.5</v>
      </c>
      <c r="I2" s="7">
        <f t="shared" ref="I2:I37" si="7">B2*0.65</f>
        <v>237.25</v>
      </c>
      <c r="J2" s="7">
        <f t="shared" ref="J2:J37" si="8">B2*0.6</f>
        <v>219</v>
      </c>
      <c r="K2" s="7">
        <f t="shared" ref="K2:K37" si="9">B2*0.55</f>
        <v>200.75</v>
      </c>
      <c r="L2" s="7">
        <f t="shared" ref="L2:L37" si="10">B2*0.5</f>
        <v>182.5</v>
      </c>
      <c r="M2" s="7">
        <f t="shared" ref="M2:M37" si="11">B2*0.45</f>
        <v>164.25</v>
      </c>
      <c r="N2" s="7">
        <f t="shared" ref="N2:N37" si="12">B2*0.4</f>
        <v>146</v>
      </c>
      <c r="O2" s="7">
        <f t="shared" ref="O2:O37" si="13">B2*0.35</f>
        <v>127.75</v>
      </c>
      <c r="P2" s="7">
        <f t="shared" ref="P2:P37" si="14">B2*0.3</f>
        <v>109.5</v>
      </c>
      <c r="Q2" s="7">
        <f t="shared" ref="Q2:Q37" si="15">B2*0.25</f>
        <v>91.25</v>
      </c>
      <c r="R2" s="7">
        <f t="shared" ref="R2:R37" si="16">B2*0.2</f>
        <v>73</v>
      </c>
      <c r="S2" s="6">
        <f t="shared" ref="S2:S37" si="17">B2*0.15</f>
        <v>54.75</v>
      </c>
      <c r="T2" s="7">
        <f t="shared" ref="T2:T37" si="18">B2*0.1</f>
        <v>36.5</v>
      </c>
      <c r="U2" s="7">
        <f t="shared" ref="U2:U37" si="19">B2*0.05</f>
        <v>18.25</v>
      </c>
      <c r="V2" s="6">
        <v>0.0</v>
      </c>
    </row>
    <row r="3">
      <c r="A3" s="5" t="s">
        <v>2</v>
      </c>
      <c r="B3" s="9">
        <v>130.0</v>
      </c>
      <c r="C3" s="7">
        <f t="shared" si="1"/>
        <v>123.5</v>
      </c>
      <c r="D3" s="7">
        <f t="shared" si="2"/>
        <v>117</v>
      </c>
      <c r="E3" s="7">
        <f t="shared" si="3"/>
        <v>110.5</v>
      </c>
      <c r="F3" s="7">
        <f t="shared" si="4"/>
        <v>104</v>
      </c>
      <c r="G3" s="7">
        <f t="shared" si="5"/>
        <v>97.5</v>
      </c>
      <c r="H3" s="7">
        <f t="shared" si="6"/>
        <v>91</v>
      </c>
      <c r="I3" s="7">
        <f t="shared" si="7"/>
        <v>84.5</v>
      </c>
      <c r="J3" s="7">
        <f t="shared" si="8"/>
        <v>78</v>
      </c>
      <c r="K3" s="7">
        <f t="shared" si="9"/>
        <v>71.5</v>
      </c>
      <c r="L3" s="7">
        <f t="shared" si="10"/>
        <v>65</v>
      </c>
      <c r="M3" s="7">
        <f t="shared" si="11"/>
        <v>58.5</v>
      </c>
      <c r="N3" s="7">
        <f t="shared" si="12"/>
        <v>52</v>
      </c>
      <c r="O3" s="7">
        <f t="shared" si="13"/>
        <v>45.5</v>
      </c>
      <c r="P3" s="7">
        <f t="shared" si="14"/>
        <v>39</v>
      </c>
      <c r="Q3" s="7">
        <f t="shared" si="15"/>
        <v>32.5</v>
      </c>
      <c r="R3" s="7">
        <f t="shared" si="16"/>
        <v>26</v>
      </c>
      <c r="S3" s="6">
        <f t="shared" si="17"/>
        <v>19.5</v>
      </c>
      <c r="T3" s="7">
        <f t="shared" si="18"/>
        <v>13</v>
      </c>
      <c r="U3" s="7">
        <f t="shared" si="19"/>
        <v>6.5</v>
      </c>
      <c r="V3" s="6">
        <v>0.0</v>
      </c>
    </row>
    <row r="4">
      <c r="A4" s="5" t="s">
        <v>3</v>
      </c>
      <c r="B4" s="9">
        <v>110.0</v>
      </c>
      <c r="C4" s="7">
        <f t="shared" si="1"/>
        <v>104.5</v>
      </c>
      <c r="D4" s="7">
        <f t="shared" si="2"/>
        <v>99</v>
      </c>
      <c r="E4" s="7">
        <f t="shared" si="3"/>
        <v>93.5</v>
      </c>
      <c r="F4" s="7">
        <f t="shared" si="4"/>
        <v>88</v>
      </c>
      <c r="G4" s="7">
        <f t="shared" si="5"/>
        <v>82.5</v>
      </c>
      <c r="H4" s="7">
        <f t="shared" si="6"/>
        <v>77</v>
      </c>
      <c r="I4" s="7">
        <f t="shared" si="7"/>
        <v>71.5</v>
      </c>
      <c r="J4" s="7">
        <f t="shared" si="8"/>
        <v>66</v>
      </c>
      <c r="K4" s="7">
        <f t="shared" si="9"/>
        <v>60.5</v>
      </c>
      <c r="L4" s="7">
        <f t="shared" si="10"/>
        <v>55</v>
      </c>
      <c r="M4" s="7">
        <f t="shared" si="11"/>
        <v>49.5</v>
      </c>
      <c r="N4" s="7">
        <f t="shared" si="12"/>
        <v>44</v>
      </c>
      <c r="O4" s="7">
        <f t="shared" si="13"/>
        <v>38.5</v>
      </c>
      <c r="P4" s="7">
        <f t="shared" si="14"/>
        <v>33</v>
      </c>
      <c r="Q4" s="7">
        <f t="shared" si="15"/>
        <v>27.5</v>
      </c>
      <c r="R4" s="7">
        <f t="shared" si="16"/>
        <v>22</v>
      </c>
      <c r="S4" s="6">
        <f t="shared" si="17"/>
        <v>16.5</v>
      </c>
      <c r="T4" s="7">
        <f t="shared" si="18"/>
        <v>11</v>
      </c>
      <c r="U4" s="7">
        <f t="shared" si="19"/>
        <v>5.5</v>
      </c>
      <c r="V4" s="6">
        <v>0.0</v>
      </c>
    </row>
    <row r="5">
      <c r="A5" s="5" t="s">
        <v>4</v>
      </c>
      <c r="B5" s="9">
        <v>90.0</v>
      </c>
      <c r="C5" s="7">
        <f t="shared" si="1"/>
        <v>85.5</v>
      </c>
      <c r="D5" s="7">
        <f t="shared" si="2"/>
        <v>81</v>
      </c>
      <c r="E5" s="7">
        <f t="shared" si="3"/>
        <v>76.5</v>
      </c>
      <c r="F5" s="7">
        <f t="shared" si="4"/>
        <v>72</v>
      </c>
      <c r="G5" s="7">
        <f t="shared" si="5"/>
        <v>67.5</v>
      </c>
      <c r="H5" s="7">
        <f t="shared" si="6"/>
        <v>63</v>
      </c>
      <c r="I5" s="7">
        <f t="shared" si="7"/>
        <v>58.5</v>
      </c>
      <c r="J5" s="7">
        <f t="shared" si="8"/>
        <v>54</v>
      </c>
      <c r="K5" s="7">
        <f t="shared" si="9"/>
        <v>49.5</v>
      </c>
      <c r="L5" s="7">
        <f t="shared" si="10"/>
        <v>45</v>
      </c>
      <c r="M5" s="7">
        <f t="shared" si="11"/>
        <v>40.5</v>
      </c>
      <c r="N5" s="7">
        <f t="shared" si="12"/>
        <v>36</v>
      </c>
      <c r="O5" s="7">
        <f t="shared" si="13"/>
        <v>31.5</v>
      </c>
      <c r="P5" s="7">
        <f t="shared" si="14"/>
        <v>27</v>
      </c>
      <c r="Q5" s="7">
        <f t="shared" si="15"/>
        <v>22.5</v>
      </c>
      <c r="R5" s="7">
        <f t="shared" si="16"/>
        <v>18</v>
      </c>
      <c r="S5" s="6">
        <f t="shared" si="17"/>
        <v>13.5</v>
      </c>
      <c r="T5" s="7">
        <f t="shared" si="18"/>
        <v>9</v>
      </c>
      <c r="U5" s="7">
        <f t="shared" si="19"/>
        <v>4.5</v>
      </c>
      <c r="V5" s="6">
        <v>0.0</v>
      </c>
    </row>
    <row r="6">
      <c r="A6" s="5" t="s">
        <v>5</v>
      </c>
      <c r="B6" s="9">
        <v>295.0</v>
      </c>
      <c r="C6" s="7">
        <f t="shared" si="1"/>
        <v>280.25</v>
      </c>
      <c r="D6" s="7">
        <f t="shared" si="2"/>
        <v>265.5</v>
      </c>
      <c r="E6" s="7">
        <f t="shared" si="3"/>
        <v>250.75</v>
      </c>
      <c r="F6" s="7">
        <f t="shared" si="4"/>
        <v>236</v>
      </c>
      <c r="G6" s="7">
        <f t="shared" si="5"/>
        <v>221.25</v>
      </c>
      <c r="H6" s="7">
        <f t="shared" si="6"/>
        <v>206.5</v>
      </c>
      <c r="I6" s="7">
        <f t="shared" si="7"/>
        <v>191.75</v>
      </c>
      <c r="J6" s="7">
        <f t="shared" si="8"/>
        <v>177</v>
      </c>
      <c r="K6" s="7">
        <f t="shared" si="9"/>
        <v>162.25</v>
      </c>
      <c r="L6" s="7">
        <f t="shared" si="10"/>
        <v>147.5</v>
      </c>
      <c r="M6" s="7">
        <f t="shared" si="11"/>
        <v>132.75</v>
      </c>
      <c r="N6" s="7">
        <f t="shared" si="12"/>
        <v>118</v>
      </c>
      <c r="O6" s="7">
        <f t="shared" si="13"/>
        <v>103.25</v>
      </c>
      <c r="P6" s="7">
        <f t="shared" si="14"/>
        <v>88.5</v>
      </c>
      <c r="Q6" s="7">
        <f t="shared" si="15"/>
        <v>73.75</v>
      </c>
      <c r="R6" s="7">
        <f t="shared" si="16"/>
        <v>59</v>
      </c>
      <c r="S6" s="6">
        <f t="shared" si="17"/>
        <v>44.25</v>
      </c>
      <c r="T6" s="7">
        <f t="shared" si="18"/>
        <v>29.5</v>
      </c>
      <c r="U6" s="7">
        <f t="shared" si="19"/>
        <v>14.75</v>
      </c>
      <c r="V6" s="6">
        <v>0.0</v>
      </c>
    </row>
    <row r="7">
      <c r="A7" s="12" t="s">
        <v>6</v>
      </c>
      <c r="B7" s="9">
        <v>110.0</v>
      </c>
      <c r="C7" s="7">
        <f t="shared" si="1"/>
        <v>104.5</v>
      </c>
      <c r="D7" s="7">
        <f t="shared" si="2"/>
        <v>99</v>
      </c>
      <c r="E7" s="7">
        <f t="shared" si="3"/>
        <v>93.5</v>
      </c>
      <c r="F7" s="7">
        <f t="shared" si="4"/>
        <v>88</v>
      </c>
      <c r="G7" s="7">
        <f t="shared" si="5"/>
        <v>82.5</v>
      </c>
      <c r="H7" s="7">
        <f t="shared" si="6"/>
        <v>77</v>
      </c>
      <c r="I7" s="7">
        <f t="shared" si="7"/>
        <v>71.5</v>
      </c>
      <c r="J7" s="7">
        <f t="shared" si="8"/>
        <v>66</v>
      </c>
      <c r="K7" s="7">
        <f t="shared" si="9"/>
        <v>60.5</v>
      </c>
      <c r="L7" s="7">
        <f t="shared" si="10"/>
        <v>55</v>
      </c>
      <c r="M7" s="7">
        <f t="shared" si="11"/>
        <v>49.5</v>
      </c>
      <c r="N7" s="7">
        <f t="shared" si="12"/>
        <v>44</v>
      </c>
      <c r="O7" s="7">
        <f t="shared" si="13"/>
        <v>38.5</v>
      </c>
      <c r="P7" s="7">
        <f t="shared" si="14"/>
        <v>33</v>
      </c>
      <c r="Q7" s="7">
        <f t="shared" si="15"/>
        <v>27.5</v>
      </c>
      <c r="R7" s="7">
        <f t="shared" si="16"/>
        <v>22</v>
      </c>
      <c r="S7" s="6">
        <f t="shared" si="17"/>
        <v>16.5</v>
      </c>
      <c r="T7" s="7">
        <f t="shared" si="18"/>
        <v>11</v>
      </c>
      <c r="U7" s="7">
        <f t="shared" si="19"/>
        <v>5.5</v>
      </c>
      <c r="V7" s="6">
        <v>0.0</v>
      </c>
    </row>
    <row r="8">
      <c r="A8" s="12" t="s">
        <v>7</v>
      </c>
      <c r="B8" s="9">
        <v>110.0</v>
      </c>
      <c r="C8" s="7">
        <f t="shared" si="1"/>
        <v>104.5</v>
      </c>
      <c r="D8" s="7">
        <f t="shared" si="2"/>
        <v>99</v>
      </c>
      <c r="E8" s="7">
        <f t="shared" si="3"/>
        <v>93.5</v>
      </c>
      <c r="F8" s="7">
        <f t="shared" si="4"/>
        <v>88</v>
      </c>
      <c r="G8" s="7">
        <f t="shared" si="5"/>
        <v>82.5</v>
      </c>
      <c r="H8" s="7">
        <f t="shared" si="6"/>
        <v>77</v>
      </c>
      <c r="I8" s="7">
        <f t="shared" si="7"/>
        <v>71.5</v>
      </c>
      <c r="J8" s="7">
        <f t="shared" si="8"/>
        <v>66</v>
      </c>
      <c r="K8" s="7">
        <f t="shared" si="9"/>
        <v>60.5</v>
      </c>
      <c r="L8" s="7">
        <f t="shared" si="10"/>
        <v>55</v>
      </c>
      <c r="M8" s="7">
        <f t="shared" si="11"/>
        <v>49.5</v>
      </c>
      <c r="N8" s="7">
        <f t="shared" si="12"/>
        <v>44</v>
      </c>
      <c r="O8" s="7">
        <f t="shared" si="13"/>
        <v>38.5</v>
      </c>
      <c r="P8" s="7">
        <f t="shared" si="14"/>
        <v>33</v>
      </c>
      <c r="Q8" s="7">
        <f t="shared" si="15"/>
        <v>27.5</v>
      </c>
      <c r="R8" s="7">
        <f t="shared" si="16"/>
        <v>22</v>
      </c>
      <c r="S8" s="6">
        <f t="shared" si="17"/>
        <v>16.5</v>
      </c>
      <c r="T8" s="7">
        <f t="shared" si="18"/>
        <v>11</v>
      </c>
      <c r="U8" s="7">
        <f t="shared" si="19"/>
        <v>5.5</v>
      </c>
      <c r="V8" s="6">
        <v>0.0</v>
      </c>
    </row>
    <row r="9">
      <c r="A9" s="12" t="s">
        <v>8</v>
      </c>
      <c r="B9" s="9">
        <v>135.0</v>
      </c>
      <c r="C9" s="7">
        <f t="shared" si="1"/>
        <v>128.25</v>
      </c>
      <c r="D9" s="7">
        <f t="shared" si="2"/>
        <v>121.5</v>
      </c>
      <c r="E9" s="7">
        <f t="shared" si="3"/>
        <v>114.75</v>
      </c>
      <c r="F9" s="7">
        <f t="shared" si="4"/>
        <v>108</v>
      </c>
      <c r="G9" s="7">
        <f t="shared" si="5"/>
        <v>101.25</v>
      </c>
      <c r="H9" s="7">
        <f t="shared" si="6"/>
        <v>94.5</v>
      </c>
      <c r="I9" s="7">
        <f t="shared" si="7"/>
        <v>87.75</v>
      </c>
      <c r="J9" s="7">
        <f t="shared" si="8"/>
        <v>81</v>
      </c>
      <c r="K9" s="7">
        <f t="shared" si="9"/>
        <v>74.25</v>
      </c>
      <c r="L9" s="7">
        <f t="shared" si="10"/>
        <v>67.5</v>
      </c>
      <c r="M9" s="7">
        <f t="shared" si="11"/>
        <v>60.75</v>
      </c>
      <c r="N9" s="7">
        <f t="shared" si="12"/>
        <v>54</v>
      </c>
      <c r="O9" s="7">
        <f t="shared" si="13"/>
        <v>47.25</v>
      </c>
      <c r="P9" s="7">
        <f t="shared" si="14"/>
        <v>40.5</v>
      </c>
      <c r="Q9" s="7">
        <f t="shared" si="15"/>
        <v>33.75</v>
      </c>
      <c r="R9" s="7">
        <f t="shared" si="16"/>
        <v>27</v>
      </c>
      <c r="S9" s="6">
        <f t="shared" si="17"/>
        <v>20.25</v>
      </c>
      <c r="T9" s="7">
        <f t="shared" si="18"/>
        <v>13.5</v>
      </c>
      <c r="U9" s="7">
        <f t="shared" si="19"/>
        <v>6.75</v>
      </c>
      <c r="V9" s="6">
        <v>0.0</v>
      </c>
    </row>
    <row r="10">
      <c r="A10" s="12" t="s">
        <v>9</v>
      </c>
      <c r="B10" s="9">
        <v>135.0</v>
      </c>
      <c r="C10" s="7">
        <f t="shared" si="1"/>
        <v>128.25</v>
      </c>
      <c r="D10" s="7">
        <f t="shared" si="2"/>
        <v>121.5</v>
      </c>
      <c r="E10" s="7">
        <f t="shared" si="3"/>
        <v>114.75</v>
      </c>
      <c r="F10" s="7">
        <f t="shared" si="4"/>
        <v>108</v>
      </c>
      <c r="G10" s="7">
        <f t="shared" si="5"/>
        <v>101.25</v>
      </c>
      <c r="H10" s="7">
        <f t="shared" si="6"/>
        <v>94.5</v>
      </c>
      <c r="I10" s="7">
        <f t="shared" si="7"/>
        <v>87.75</v>
      </c>
      <c r="J10" s="7">
        <f t="shared" si="8"/>
        <v>81</v>
      </c>
      <c r="K10" s="7">
        <f t="shared" si="9"/>
        <v>74.25</v>
      </c>
      <c r="L10" s="7">
        <f t="shared" si="10"/>
        <v>67.5</v>
      </c>
      <c r="M10" s="7">
        <f t="shared" si="11"/>
        <v>60.75</v>
      </c>
      <c r="N10" s="7">
        <f t="shared" si="12"/>
        <v>54</v>
      </c>
      <c r="O10" s="7">
        <f t="shared" si="13"/>
        <v>47.25</v>
      </c>
      <c r="P10" s="7">
        <f t="shared" si="14"/>
        <v>40.5</v>
      </c>
      <c r="Q10" s="7">
        <f t="shared" si="15"/>
        <v>33.75</v>
      </c>
      <c r="R10" s="7">
        <f t="shared" si="16"/>
        <v>27</v>
      </c>
      <c r="S10" s="6">
        <f t="shared" si="17"/>
        <v>20.25</v>
      </c>
      <c r="T10" s="7">
        <f t="shared" si="18"/>
        <v>13.5</v>
      </c>
      <c r="U10" s="7">
        <f t="shared" si="19"/>
        <v>6.75</v>
      </c>
      <c r="V10" s="6">
        <v>0.0</v>
      </c>
    </row>
    <row r="11">
      <c r="A11" s="12" t="s">
        <v>10</v>
      </c>
      <c r="B11" s="9">
        <v>110.0</v>
      </c>
      <c r="C11" s="7">
        <f t="shared" si="1"/>
        <v>104.5</v>
      </c>
      <c r="D11" s="7">
        <f t="shared" si="2"/>
        <v>99</v>
      </c>
      <c r="E11" s="7">
        <f t="shared" si="3"/>
        <v>93.5</v>
      </c>
      <c r="F11" s="7">
        <f t="shared" si="4"/>
        <v>88</v>
      </c>
      <c r="G11" s="7">
        <f t="shared" si="5"/>
        <v>82.5</v>
      </c>
      <c r="H11" s="7">
        <f t="shared" si="6"/>
        <v>77</v>
      </c>
      <c r="I11" s="7">
        <f t="shared" si="7"/>
        <v>71.5</v>
      </c>
      <c r="J11" s="7">
        <f t="shared" si="8"/>
        <v>66</v>
      </c>
      <c r="K11" s="7">
        <f t="shared" si="9"/>
        <v>60.5</v>
      </c>
      <c r="L11" s="7">
        <f t="shared" si="10"/>
        <v>55</v>
      </c>
      <c r="M11" s="7">
        <f t="shared" si="11"/>
        <v>49.5</v>
      </c>
      <c r="N11" s="7">
        <f t="shared" si="12"/>
        <v>44</v>
      </c>
      <c r="O11" s="7">
        <f t="shared" si="13"/>
        <v>38.5</v>
      </c>
      <c r="P11" s="7">
        <f t="shared" si="14"/>
        <v>33</v>
      </c>
      <c r="Q11" s="7">
        <f t="shared" si="15"/>
        <v>27.5</v>
      </c>
      <c r="R11" s="7">
        <f t="shared" si="16"/>
        <v>22</v>
      </c>
      <c r="S11" s="6">
        <f t="shared" si="17"/>
        <v>16.5</v>
      </c>
      <c r="T11" s="7">
        <f t="shared" si="18"/>
        <v>11</v>
      </c>
      <c r="U11" s="7">
        <f t="shared" si="19"/>
        <v>5.5</v>
      </c>
      <c r="V11" s="6">
        <v>0.0</v>
      </c>
    </row>
    <row r="12">
      <c r="A12" s="12" t="s">
        <v>13</v>
      </c>
      <c r="B12" s="13">
        <v>110.0</v>
      </c>
      <c r="C12" s="7">
        <f t="shared" si="1"/>
        <v>104.5</v>
      </c>
      <c r="D12" s="7">
        <f t="shared" si="2"/>
        <v>99</v>
      </c>
      <c r="E12" s="7">
        <f t="shared" si="3"/>
        <v>93.5</v>
      </c>
      <c r="F12" s="7">
        <f t="shared" si="4"/>
        <v>88</v>
      </c>
      <c r="G12" s="7">
        <f t="shared" si="5"/>
        <v>82.5</v>
      </c>
      <c r="H12" s="7">
        <f t="shared" si="6"/>
        <v>77</v>
      </c>
      <c r="I12" s="7">
        <f t="shared" si="7"/>
        <v>71.5</v>
      </c>
      <c r="J12" s="7">
        <f t="shared" si="8"/>
        <v>66</v>
      </c>
      <c r="K12" s="7">
        <f t="shared" si="9"/>
        <v>60.5</v>
      </c>
      <c r="L12" s="7">
        <f t="shared" si="10"/>
        <v>55</v>
      </c>
      <c r="M12" s="7">
        <f t="shared" si="11"/>
        <v>49.5</v>
      </c>
      <c r="N12" s="7">
        <f t="shared" si="12"/>
        <v>44</v>
      </c>
      <c r="O12" s="7">
        <f t="shared" si="13"/>
        <v>38.5</v>
      </c>
      <c r="P12" s="7">
        <f t="shared" si="14"/>
        <v>33</v>
      </c>
      <c r="Q12" s="7">
        <f t="shared" si="15"/>
        <v>27.5</v>
      </c>
      <c r="R12" s="7">
        <f t="shared" si="16"/>
        <v>22</v>
      </c>
      <c r="S12" s="6">
        <f t="shared" si="17"/>
        <v>16.5</v>
      </c>
      <c r="T12" s="7">
        <f t="shared" si="18"/>
        <v>11</v>
      </c>
      <c r="U12" s="7">
        <f t="shared" si="19"/>
        <v>5.5</v>
      </c>
      <c r="V12" s="6">
        <v>0.0</v>
      </c>
    </row>
    <row r="13">
      <c r="A13" s="16" t="s">
        <v>12</v>
      </c>
      <c r="B13" s="21">
        <v>900.0</v>
      </c>
      <c r="C13" s="18">
        <f t="shared" si="1"/>
        <v>855</v>
      </c>
      <c r="D13" s="18">
        <f t="shared" si="2"/>
        <v>810</v>
      </c>
      <c r="E13" s="18">
        <f t="shared" si="3"/>
        <v>765</v>
      </c>
      <c r="F13" s="18">
        <f t="shared" si="4"/>
        <v>720</v>
      </c>
      <c r="G13" s="18">
        <f t="shared" si="5"/>
        <v>675</v>
      </c>
      <c r="H13" s="18">
        <f t="shared" si="6"/>
        <v>630</v>
      </c>
      <c r="I13" s="18">
        <f t="shared" si="7"/>
        <v>585</v>
      </c>
      <c r="J13" s="18">
        <f t="shared" si="8"/>
        <v>540</v>
      </c>
      <c r="K13" s="18">
        <f t="shared" si="9"/>
        <v>495</v>
      </c>
      <c r="L13" s="18">
        <f t="shared" si="10"/>
        <v>450</v>
      </c>
      <c r="M13" s="18">
        <f t="shared" si="11"/>
        <v>405</v>
      </c>
      <c r="N13" s="18">
        <f t="shared" si="12"/>
        <v>360</v>
      </c>
      <c r="O13" s="18">
        <f t="shared" si="13"/>
        <v>315</v>
      </c>
      <c r="P13" s="18">
        <f t="shared" si="14"/>
        <v>270</v>
      </c>
      <c r="Q13" s="18">
        <f t="shared" si="15"/>
        <v>225</v>
      </c>
      <c r="R13" s="18">
        <f t="shared" si="16"/>
        <v>180</v>
      </c>
      <c r="S13" s="17">
        <f t="shared" si="17"/>
        <v>135</v>
      </c>
      <c r="T13" s="18">
        <f t="shared" si="18"/>
        <v>90</v>
      </c>
      <c r="U13" s="18">
        <f t="shared" si="19"/>
        <v>45</v>
      </c>
      <c r="V13" s="17">
        <v>0.0</v>
      </c>
    </row>
    <row r="14">
      <c r="A14" s="16" t="s">
        <v>14</v>
      </c>
      <c r="B14" s="24">
        <v>275.0</v>
      </c>
      <c r="C14" s="18">
        <f t="shared" si="1"/>
        <v>261.25</v>
      </c>
      <c r="D14" s="18">
        <f t="shared" si="2"/>
        <v>247.5</v>
      </c>
      <c r="E14" s="18">
        <f t="shared" si="3"/>
        <v>233.75</v>
      </c>
      <c r="F14" s="18">
        <f t="shared" si="4"/>
        <v>220</v>
      </c>
      <c r="G14" s="18">
        <f t="shared" si="5"/>
        <v>206.25</v>
      </c>
      <c r="H14" s="18">
        <f t="shared" si="6"/>
        <v>192.5</v>
      </c>
      <c r="I14" s="18">
        <f t="shared" si="7"/>
        <v>178.75</v>
      </c>
      <c r="J14" s="18">
        <f t="shared" si="8"/>
        <v>165</v>
      </c>
      <c r="K14" s="18">
        <f t="shared" si="9"/>
        <v>151.25</v>
      </c>
      <c r="L14" s="18">
        <f t="shared" si="10"/>
        <v>137.5</v>
      </c>
      <c r="M14" s="18">
        <f t="shared" si="11"/>
        <v>123.75</v>
      </c>
      <c r="N14" s="18">
        <f t="shared" si="12"/>
        <v>110</v>
      </c>
      <c r="O14" s="18">
        <f t="shared" si="13"/>
        <v>96.25</v>
      </c>
      <c r="P14" s="18">
        <f t="shared" si="14"/>
        <v>82.5</v>
      </c>
      <c r="Q14" s="18">
        <f t="shared" si="15"/>
        <v>68.75</v>
      </c>
      <c r="R14" s="18">
        <f t="shared" si="16"/>
        <v>55</v>
      </c>
      <c r="S14" s="17">
        <f t="shared" si="17"/>
        <v>41.25</v>
      </c>
      <c r="T14" s="18">
        <f t="shared" si="18"/>
        <v>27.5</v>
      </c>
      <c r="U14" s="18">
        <f t="shared" si="19"/>
        <v>13.75</v>
      </c>
      <c r="V14" s="17">
        <v>0.0</v>
      </c>
    </row>
    <row r="15">
      <c r="A15" s="16" t="s">
        <v>15</v>
      </c>
      <c r="B15" s="24">
        <v>85.0</v>
      </c>
      <c r="C15" s="18">
        <f t="shared" si="1"/>
        <v>80.75</v>
      </c>
      <c r="D15" s="18">
        <f t="shared" si="2"/>
        <v>76.5</v>
      </c>
      <c r="E15" s="18">
        <f t="shared" si="3"/>
        <v>72.25</v>
      </c>
      <c r="F15" s="18">
        <f t="shared" si="4"/>
        <v>68</v>
      </c>
      <c r="G15" s="18">
        <f t="shared" si="5"/>
        <v>63.75</v>
      </c>
      <c r="H15" s="18">
        <f t="shared" si="6"/>
        <v>59.5</v>
      </c>
      <c r="I15" s="18">
        <f t="shared" si="7"/>
        <v>55.25</v>
      </c>
      <c r="J15" s="18">
        <f t="shared" si="8"/>
        <v>51</v>
      </c>
      <c r="K15" s="18">
        <f t="shared" si="9"/>
        <v>46.75</v>
      </c>
      <c r="L15" s="18">
        <f t="shared" si="10"/>
        <v>42.5</v>
      </c>
      <c r="M15" s="18">
        <f t="shared" si="11"/>
        <v>38.25</v>
      </c>
      <c r="N15" s="18">
        <f t="shared" si="12"/>
        <v>34</v>
      </c>
      <c r="O15" s="18">
        <f t="shared" si="13"/>
        <v>29.75</v>
      </c>
      <c r="P15" s="18">
        <f t="shared" si="14"/>
        <v>25.5</v>
      </c>
      <c r="Q15" s="18">
        <f t="shared" si="15"/>
        <v>21.25</v>
      </c>
      <c r="R15" s="18">
        <f t="shared" si="16"/>
        <v>17</v>
      </c>
      <c r="S15" s="17">
        <f t="shared" si="17"/>
        <v>12.75</v>
      </c>
      <c r="T15" s="18">
        <f t="shared" si="18"/>
        <v>8.5</v>
      </c>
      <c r="U15" s="18">
        <f t="shared" si="19"/>
        <v>4.25</v>
      </c>
      <c r="V15" s="17">
        <v>0.0</v>
      </c>
    </row>
    <row r="16">
      <c r="A16" s="16" t="s">
        <v>16</v>
      </c>
      <c r="B16" s="24">
        <v>230.0</v>
      </c>
      <c r="C16" s="18">
        <f t="shared" si="1"/>
        <v>218.5</v>
      </c>
      <c r="D16" s="18">
        <f t="shared" si="2"/>
        <v>207</v>
      </c>
      <c r="E16" s="18">
        <f t="shared" si="3"/>
        <v>195.5</v>
      </c>
      <c r="F16" s="18">
        <f t="shared" si="4"/>
        <v>184</v>
      </c>
      <c r="G16" s="18">
        <f t="shared" si="5"/>
        <v>172.5</v>
      </c>
      <c r="H16" s="18">
        <f t="shared" si="6"/>
        <v>161</v>
      </c>
      <c r="I16" s="18">
        <f t="shared" si="7"/>
        <v>149.5</v>
      </c>
      <c r="J16" s="18">
        <f t="shared" si="8"/>
        <v>138</v>
      </c>
      <c r="K16" s="18">
        <f t="shared" si="9"/>
        <v>126.5</v>
      </c>
      <c r="L16" s="18">
        <f t="shared" si="10"/>
        <v>115</v>
      </c>
      <c r="M16" s="18">
        <f t="shared" si="11"/>
        <v>103.5</v>
      </c>
      <c r="N16" s="18">
        <f t="shared" si="12"/>
        <v>92</v>
      </c>
      <c r="O16" s="18">
        <f t="shared" si="13"/>
        <v>80.5</v>
      </c>
      <c r="P16" s="18">
        <f t="shared" si="14"/>
        <v>69</v>
      </c>
      <c r="Q16" s="18">
        <f t="shared" si="15"/>
        <v>57.5</v>
      </c>
      <c r="R16" s="18">
        <f t="shared" si="16"/>
        <v>46</v>
      </c>
      <c r="S16" s="17">
        <f t="shared" si="17"/>
        <v>34.5</v>
      </c>
      <c r="T16" s="18">
        <f t="shared" si="18"/>
        <v>23</v>
      </c>
      <c r="U16" s="18">
        <f t="shared" si="19"/>
        <v>11.5</v>
      </c>
      <c r="V16" s="17">
        <v>0.0</v>
      </c>
    </row>
    <row r="17">
      <c r="A17" s="16" t="s">
        <v>20</v>
      </c>
      <c r="B17" s="24">
        <v>900.0</v>
      </c>
      <c r="C17" s="18">
        <f t="shared" si="1"/>
        <v>855</v>
      </c>
      <c r="D17" s="18">
        <f t="shared" si="2"/>
        <v>810</v>
      </c>
      <c r="E17" s="18">
        <f t="shared" si="3"/>
        <v>765</v>
      </c>
      <c r="F17" s="18">
        <f t="shared" si="4"/>
        <v>720</v>
      </c>
      <c r="G17" s="18">
        <f t="shared" si="5"/>
        <v>675</v>
      </c>
      <c r="H17" s="18">
        <f t="shared" si="6"/>
        <v>630</v>
      </c>
      <c r="I17" s="18">
        <f t="shared" si="7"/>
        <v>585</v>
      </c>
      <c r="J17" s="18">
        <f t="shared" si="8"/>
        <v>540</v>
      </c>
      <c r="K17" s="18">
        <f t="shared" si="9"/>
        <v>495</v>
      </c>
      <c r="L17" s="18">
        <f t="shared" si="10"/>
        <v>450</v>
      </c>
      <c r="M17" s="18">
        <f t="shared" si="11"/>
        <v>405</v>
      </c>
      <c r="N17" s="18">
        <f t="shared" si="12"/>
        <v>360</v>
      </c>
      <c r="O17" s="18">
        <f t="shared" si="13"/>
        <v>315</v>
      </c>
      <c r="P17" s="18">
        <f t="shared" si="14"/>
        <v>270</v>
      </c>
      <c r="Q17" s="18">
        <f t="shared" si="15"/>
        <v>225</v>
      </c>
      <c r="R17" s="18">
        <f t="shared" si="16"/>
        <v>180</v>
      </c>
      <c r="S17" s="17">
        <f t="shared" si="17"/>
        <v>135</v>
      </c>
      <c r="T17" s="18">
        <f t="shared" si="18"/>
        <v>90</v>
      </c>
      <c r="U17" s="18">
        <f t="shared" si="19"/>
        <v>45</v>
      </c>
      <c r="V17" s="17">
        <v>0.0</v>
      </c>
    </row>
    <row r="18">
      <c r="A18" s="28" t="s">
        <v>18</v>
      </c>
      <c r="B18" s="29">
        <v>120.0</v>
      </c>
      <c r="C18" s="30">
        <f t="shared" si="1"/>
        <v>114</v>
      </c>
      <c r="D18" s="30">
        <f t="shared" si="2"/>
        <v>108</v>
      </c>
      <c r="E18" s="30">
        <f t="shared" si="3"/>
        <v>102</v>
      </c>
      <c r="F18" s="30">
        <f t="shared" si="4"/>
        <v>96</v>
      </c>
      <c r="G18" s="30">
        <f t="shared" si="5"/>
        <v>90</v>
      </c>
      <c r="H18" s="30">
        <f t="shared" si="6"/>
        <v>84</v>
      </c>
      <c r="I18" s="30">
        <f t="shared" si="7"/>
        <v>78</v>
      </c>
      <c r="J18" s="30">
        <f t="shared" si="8"/>
        <v>72</v>
      </c>
      <c r="K18" s="30">
        <f t="shared" si="9"/>
        <v>66</v>
      </c>
      <c r="L18" s="30">
        <f t="shared" si="10"/>
        <v>60</v>
      </c>
      <c r="M18" s="30">
        <f t="shared" si="11"/>
        <v>54</v>
      </c>
      <c r="N18" s="30">
        <f t="shared" si="12"/>
        <v>48</v>
      </c>
      <c r="O18" s="30">
        <f t="shared" si="13"/>
        <v>42</v>
      </c>
      <c r="P18" s="30">
        <f t="shared" si="14"/>
        <v>36</v>
      </c>
      <c r="Q18" s="30">
        <f t="shared" si="15"/>
        <v>30</v>
      </c>
      <c r="R18" s="30">
        <f t="shared" si="16"/>
        <v>24</v>
      </c>
      <c r="S18" s="29">
        <f t="shared" si="17"/>
        <v>18</v>
      </c>
      <c r="T18" s="30">
        <f t="shared" si="18"/>
        <v>12</v>
      </c>
      <c r="U18" s="30">
        <f t="shared" si="19"/>
        <v>6</v>
      </c>
      <c r="V18" s="29">
        <v>0.0</v>
      </c>
    </row>
    <row r="19">
      <c r="A19" s="28" t="s">
        <v>21</v>
      </c>
      <c r="B19" s="33">
        <f>265+70</f>
        <v>335</v>
      </c>
      <c r="C19" s="30">
        <f t="shared" si="1"/>
        <v>318.25</v>
      </c>
      <c r="D19" s="30">
        <f t="shared" si="2"/>
        <v>301.5</v>
      </c>
      <c r="E19" s="30">
        <f t="shared" si="3"/>
        <v>284.75</v>
      </c>
      <c r="F19" s="30">
        <f t="shared" si="4"/>
        <v>268</v>
      </c>
      <c r="G19" s="30">
        <f t="shared" si="5"/>
        <v>251.25</v>
      </c>
      <c r="H19" s="30">
        <f t="shared" si="6"/>
        <v>234.5</v>
      </c>
      <c r="I19" s="30">
        <f t="shared" si="7"/>
        <v>217.75</v>
      </c>
      <c r="J19" s="30">
        <f t="shared" si="8"/>
        <v>201</v>
      </c>
      <c r="K19" s="30">
        <f t="shared" si="9"/>
        <v>184.25</v>
      </c>
      <c r="L19" s="30">
        <f t="shared" si="10"/>
        <v>167.5</v>
      </c>
      <c r="M19" s="30">
        <f t="shared" si="11"/>
        <v>150.75</v>
      </c>
      <c r="N19" s="30">
        <f t="shared" si="12"/>
        <v>134</v>
      </c>
      <c r="O19" s="30">
        <f t="shared" si="13"/>
        <v>117.25</v>
      </c>
      <c r="P19" s="30">
        <f t="shared" si="14"/>
        <v>100.5</v>
      </c>
      <c r="Q19" s="30">
        <f t="shared" si="15"/>
        <v>83.75</v>
      </c>
      <c r="R19" s="30">
        <f t="shared" si="16"/>
        <v>67</v>
      </c>
      <c r="S19" s="29">
        <f t="shared" si="17"/>
        <v>50.25</v>
      </c>
      <c r="T19" s="30">
        <f t="shared" si="18"/>
        <v>33.5</v>
      </c>
      <c r="U19" s="30">
        <f t="shared" si="19"/>
        <v>16.75</v>
      </c>
      <c r="V19" s="29">
        <v>0.0</v>
      </c>
    </row>
    <row r="20">
      <c r="A20" s="28" t="s">
        <v>19</v>
      </c>
      <c r="B20" s="32">
        <v>240.0</v>
      </c>
      <c r="C20" s="30">
        <f t="shared" si="1"/>
        <v>228</v>
      </c>
      <c r="D20" s="30">
        <f t="shared" si="2"/>
        <v>216</v>
      </c>
      <c r="E20" s="30">
        <f t="shared" si="3"/>
        <v>204</v>
      </c>
      <c r="F20" s="30">
        <f t="shared" si="4"/>
        <v>192</v>
      </c>
      <c r="G20" s="30">
        <f t="shared" si="5"/>
        <v>180</v>
      </c>
      <c r="H20" s="30">
        <f t="shared" si="6"/>
        <v>168</v>
      </c>
      <c r="I20" s="30">
        <f t="shared" si="7"/>
        <v>156</v>
      </c>
      <c r="J20" s="30">
        <f t="shared" si="8"/>
        <v>144</v>
      </c>
      <c r="K20" s="30">
        <f t="shared" si="9"/>
        <v>132</v>
      </c>
      <c r="L20" s="30">
        <f t="shared" si="10"/>
        <v>120</v>
      </c>
      <c r="M20" s="30">
        <f t="shared" si="11"/>
        <v>108</v>
      </c>
      <c r="N20" s="30">
        <f t="shared" si="12"/>
        <v>96</v>
      </c>
      <c r="O20" s="30">
        <f t="shared" si="13"/>
        <v>84</v>
      </c>
      <c r="P20" s="30">
        <f t="shared" si="14"/>
        <v>72</v>
      </c>
      <c r="Q20" s="30">
        <f t="shared" si="15"/>
        <v>60</v>
      </c>
      <c r="R20" s="30">
        <f t="shared" si="16"/>
        <v>48</v>
      </c>
      <c r="S20" s="29">
        <f t="shared" si="17"/>
        <v>36</v>
      </c>
      <c r="T20" s="30">
        <f t="shared" si="18"/>
        <v>24</v>
      </c>
      <c r="U20" s="30">
        <f t="shared" si="19"/>
        <v>12</v>
      </c>
      <c r="V20" s="29">
        <v>0.0</v>
      </c>
    </row>
    <row r="21">
      <c r="A21" s="28" t="s">
        <v>22</v>
      </c>
      <c r="B21" s="32">
        <v>55.0</v>
      </c>
      <c r="C21" s="30">
        <f t="shared" si="1"/>
        <v>52.25</v>
      </c>
      <c r="D21" s="30">
        <f t="shared" si="2"/>
        <v>49.5</v>
      </c>
      <c r="E21" s="30">
        <f t="shared" si="3"/>
        <v>46.75</v>
      </c>
      <c r="F21" s="30">
        <f t="shared" si="4"/>
        <v>44</v>
      </c>
      <c r="G21" s="30">
        <f t="shared" si="5"/>
        <v>41.25</v>
      </c>
      <c r="H21" s="30">
        <f t="shared" si="6"/>
        <v>38.5</v>
      </c>
      <c r="I21" s="30">
        <f t="shared" si="7"/>
        <v>35.75</v>
      </c>
      <c r="J21" s="30">
        <f t="shared" si="8"/>
        <v>33</v>
      </c>
      <c r="K21" s="30">
        <f t="shared" si="9"/>
        <v>30.25</v>
      </c>
      <c r="L21" s="30">
        <f t="shared" si="10"/>
        <v>27.5</v>
      </c>
      <c r="M21" s="30">
        <f t="shared" si="11"/>
        <v>24.75</v>
      </c>
      <c r="N21" s="30">
        <f t="shared" si="12"/>
        <v>22</v>
      </c>
      <c r="O21" s="30">
        <f t="shared" si="13"/>
        <v>19.25</v>
      </c>
      <c r="P21" s="30">
        <f t="shared" si="14"/>
        <v>16.5</v>
      </c>
      <c r="Q21" s="30">
        <f t="shared" si="15"/>
        <v>13.75</v>
      </c>
      <c r="R21" s="30">
        <f t="shared" si="16"/>
        <v>11</v>
      </c>
      <c r="S21" s="29">
        <f t="shared" si="17"/>
        <v>8.25</v>
      </c>
      <c r="T21" s="30">
        <f t="shared" si="18"/>
        <v>5.5</v>
      </c>
      <c r="U21" s="30">
        <f t="shared" si="19"/>
        <v>2.75</v>
      </c>
      <c r="V21" s="29">
        <v>0.0</v>
      </c>
    </row>
    <row r="22">
      <c r="A22" s="35" t="s">
        <v>23</v>
      </c>
      <c r="B22" s="32">
        <v>135.0</v>
      </c>
      <c r="C22" s="30">
        <f t="shared" si="1"/>
        <v>128.25</v>
      </c>
      <c r="D22" s="30">
        <f t="shared" si="2"/>
        <v>121.5</v>
      </c>
      <c r="E22" s="30">
        <f t="shared" si="3"/>
        <v>114.75</v>
      </c>
      <c r="F22" s="30">
        <f t="shared" si="4"/>
        <v>108</v>
      </c>
      <c r="G22" s="30">
        <f t="shared" si="5"/>
        <v>101.25</v>
      </c>
      <c r="H22" s="30">
        <f t="shared" si="6"/>
        <v>94.5</v>
      </c>
      <c r="I22" s="30">
        <f t="shared" si="7"/>
        <v>87.75</v>
      </c>
      <c r="J22" s="30">
        <f t="shared" si="8"/>
        <v>81</v>
      </c>
      <c r="K22" s="30">
        <f t="shared" si="9"/>
        <v>74.25</v>
      </c>
      <c r="L22" s="30">
        <f t="shared" si="10"/>
        <v>67.5</v>
      </c>
      <c r="M22" s="30">
        <f t="shared" si="11"/>
        <v>60.75</v>
      </c>
      <c r="N22" s="30">
        <f t="shared" si="12"/>
        <v>54</v>
      </c>
      <c r="O22" s="30">
        <f t="shared" si="13"/>
        <v>47.25</v>
      </c>
      <c r="P22" s="30">
        <f t="shared" si="14"/>
        <v>40.5</v>
      </c>
      <c r="Q22" s="30">
        <f t="shared" si="15"/>
        <v>33.75</v>
      </c>
      <c r="R22" s="30">
        <f t="shared" si="16"/>
        <v>27</v>
      </c>
      <c r="S22" s="29">
        <f t="shared" si="17"/>
        <v>20.25</v>
      </c>
      <c r="T22" s="30">
        <f t="shared" si="18"/>
        <v>13.5</v>
      </c>
      <c r="U22" s="30">
        <f t="shared" si="19"/>
        <v>6.75</v>
      </c>
      <c r="V22" s="29">
        <v>0.0</v>
      </c>
    </row>
    <row r="23">
      <c r="A23" s="35" t="s">
        <v>24</v>
      </c>
      <c r="B23" s="36">
        <v>135.0</v>
      </c>
      <c r="C23" s="30">
        <f t="shared" si="1"/>
        <v>128.25</v>
      </c>
      <c r="D23" s="30">
        <f t="shared" si="2"/>
        <v>121.5</v>
      </c>
      <c r="E23" s="30">
        <f t="shared" si="3"/>
        <v>114.75</v>
      </c>
      <c r="F23" s="30">
        <f t="shared" si="4"/>
        <v>108</v>
      </c>
      <c r="G23" s="30">
        <f t="shared" si="5"/>
        <v>101.25</v>
      </c>
      <c r="H23" s="30">
        <f t="shared" si="6"/>
        <v>94.5</v>
      </c>
      <c r="I23" s="30">
        <f t="shared" si="7"/>
        <v>87.75</v>
      </c>
      <c r="J23" s="30">
        <f t="shared" si="8"/>
        <v>81</v>
      </c>
      <c r="K23" s="30">
        <f t="shared" si="9"/>
        <v>74.25</v>
      </c>
      <c r="L23" s="30">
        <f t="shared" si="10"/>
        <v>67.5</v>
      </c>
      <c r="M23" s="30">
        <f t="shared" si="11"/>
        <v>60.75</v>
      </c>
      <c r="N23" s="30">
        <f t="shared" si="12"/>
        <v>54</v>
      </c>
      <c r="O23" s="30">
        <f t="shared" si="13"/>
        <v>47.25</v>
      </c>
      <c r="P23" s="30">
        <f t="shared" si="14"/>
        <v>40.5</v>
      </c>
      <c r="Q23" s="30">
        <f t="shared" si="15"/>
        <v>33.75</v>
      </c>
      <c r="R23" s="30">
        <f t="shared" si="16"/>
        <v>27</v>
      </c>
      <c r="S23" s="29">
        <f t="shared" si="17"/>
        <v>20.25</v>
      </c>
      <c r="T23" s="30">
        <f t="shared" si="18"/>
        <v>13.5</v>
      </c>
      <c r="U23" s="30">
        <f t="shared" si="19"/>
        <v>6.75</v>
      </c>
      <c r="V23" s="29">
        <v>0.0</v>
      </c>
    </row>
    <row r="24">
      <c r="A24" s="39" t="s">
        <v>25</v>
      </c>
      <c r="B24" s="40">
        <v>110.0</v>
      </c>
      <c r="C24" s="41">
        <f t="shared" si="1"/>
        <v>104.5</v>
      </c>
      <c r="D24" s="41">
        <f t="shared" si="2"/>
        <v>99</v>
      </c>
      <c r="E24" s="41">
        <f t="shared" si="3"/>
        <v>93.5</v>
      </c>
      <c r="F24" s="41">
        <f t="shared" si="4"/>
        <v>88</v>
      </c>
      <c r="G24" s="41">
        <f t="shared" si="5"/>
        <v>82.5</v>
      </c>
      <c r="H24" s="41">
        <f t="shared" si="6"/>
        <v>77</v>
      </c>
      <c r="I24" s="41">
        <f t="shared" si="7"/>
        <v>71.5</v>
      </c>
      <c r="J24" s="41">
        <f t="shared" si="8"/>
        <v>66</v>
      </c>
      <c r="K24" s="41">
        <f t="shared" si="9"/>
        <v>60.5</v>
      </c>
      <c r="L24" s="41">
        <f t="shared" si="10"/>
        <v>55</v>
      </c>
      <c r="M24" s="41">
        <f t="shared" si="11"/>
        <v>49.5</v>
      </c>
      <c r="N24" s="41">
        <f t="shared" si="12"/>
        <v>44</v>
      </c>
      <c r="O24" s="41">
        <f t="shared" si="13"/>
        <v>38.5</v>
      </c>
      <c r="P24" s="41">
        <f t="shared" si="14"/>
        <v>33</v>
      </c>
      <c r="Q24" s="41">
        <f t="shared" si="15"/>
        <v>27.5</v>
      </c>
      <c r="R24" s="41">
        <f t="shared" si="16"/>
        <v>22</v>
      </c>
      <c r="S24" s="40">
        <f t="shared" si="17"/>
        <v>16.5</v>
      </c>
      <c r="T24" s="41">
        <f t="shared" si="18"/>
        <v>11</v>
      </c>
      <c r="U24" s="41">
        <f t="shared" si="19"/>
        <v>5.5</v>
      </c>
      <c r="V24" s="40">
        <v>0.0</v>
      </c>
    </row>
    <row r="25">
      <c r="A25" s="39" t="s">
        <v>26</v>
      </c>
      <c r="B25" s="43">
        <v>245.0</v>
      </c>
      <c r="C25" s="41">
        <f t="shared" si="1"/>
        <v>232.75</v>
      </c>
      <c r="D25" s="41">
        <f t="shared" si="2"/>
        <v>220.5</v>
      </c>
      <c r="E25" s="41">
        <f t="shared" si="3"/>
        <v>208.25</v>
      </c>
      <c r="F25" s="41">
        <f t="shared" si="4"/>
        <v>196</v>
      </c>
      <c r="G25" s="41">
        <f t="shared" si="5"/>
        <v>183.75</v>
      </c>
      <c r="H25" s="41">
        <f t="shared" si="6"/>
        <v>171.5</v>
      </c>
      <c r="I25" s="41">
        <f t="shared" si="7"/>
        <v>159.25</v>
      </c>
      <c r="J25" s="41">
        <f t="shared" si="8"/>
        <v>147</v>
      </c>
      <c r="K25" s="41">
        <f t="shared" si="9"/>
        <v>134.75</v>
      </c>
      <c r="L25" s="41">
        <f t="shared" si="10"/>
        <v>122.5</v>
      </c>
      <c r="M25" s="41">
        <f t="shared" si="11"/>
        <v>110.25</v>
      </c>
      <c r="N25" s="41">
        <f t="shared" si="12"/>
        <v>98</v>
      </c>
      <c r="O25" s="41">
        <f t="shared" si="13"/>
        <v>85.75</v>
      </c>
      <c r="P25" s="41">
        <f t="shared" si="14"/>
        <v>73.5</v>
      </c>
      <c r="Q25" s="41">
        <f t="shared" si="15"/>
        <v>61.25</v>
      </c>
      <c r="R25" s="41">
        <f t="shared" si="16"/>
        <v>49</v>
      </c>
      <c r="S25" s="40">
        <f t="shared" si="17"/>
        <v>36.75</v>
      </c>
      <c r="T25" s="41">
        <f t="shared" si="18"/>
        <v>24.5</v>
      </c>
      <c r="U25" s="41">
        <f t="shared" si="19"/>
        <v>12.25</v>
      </c>
      <c r="V25" s="40">
        <v>0.0</v>
      </c>
    </row>
    <row r="26">
      <c r="A26" s="39" t="s">
        <v>27</v>
      </c>
      <c r="B26" s="43">
        <v>180.0</v>
      </c>
      <c r="C26" s="41">
        <f t="shared" si="1"/>
        <v>171</v>
      </c>
      <c r="D26" s="41">
        <f t="shared" si="2"/>
        <v>162</v>
      </c>
      <c r="E26" s="41">
        <f t="shared" si="3"/>
        <v>153</v>
      </c>
      <c r="F26" s="41">
        <f t="shared" si="4"/>
        <v>144</v>
      </c>
      <c r="G26" s="41">
        <f t="shared" si="5"/>
        <v>135</v>
      </c>
      <c r="H26" s="41">
        <f t="shared" si="6"/>
        <v>126</v>
      </c>
      <c r="I26" s="41">
        <f t="shared" si="7"/>
        <v>117</v>
      </c>
      <c r="J26" s="41">
        <f t="shared" si="8"/>
        <v>108</v>
      </c>
      <c r="K26" s="41">
        <f t="shared" si="9"/>
        <v>99</v>
      </c>
      <c r="L26" s="41">
        <f t="shared" si="10"/>
        <v>90</v>
      </c>
      <c r="M26" s="41">
        <f t="shared" si="11"/>
        <v>81</v>
      </c>
      <c r="N26" s="41">
        <f t="shared" si="12"/>
        <v>72</v>
      </c>
      <c r="O26" s="41">
        <f t="shared" si="13"/>
        <v>63</v>
      </c>
      <c r="P26" s="41">
        <f t="shared" si="14"/>
        <v>54</v>
      </c>
      <c r="Q26" s="41">
        <f t="shared" si="15"/>
        <v>45</v>
      </c>
      <c r="R26" s="41">
        <f t="shared" si="16"/>
        <v>36</v>
      </c>
      <c r="S26" s="40">
        <f t="shared" si="17"/>
        <v>27</v>
      </c>
      <c r="T26" s="41">
        <f t="shared" si="18"/>
        <v>18</v>
      </c>
      <c r="U26" s="41">
        <f t="shared" si="19"/>
        <v>9</v>
      </c>
      <c r="V26" s="40">
        <v>0.0</v>
      </c>
    </row>
    <row r="27">
      <c r="A27" s="39" t="s">
        <v>28</v>
      </c>
      <c r="B27" s="43">
        <v>175.0</v>
      </c>
      <c r="C27" s="41">
        <f t="shared" si="1"/>
        <v>166.25</v>
      </c>
      <c r="D27" s="41">
        <f t="shared" si="2"/>
        <v>157.5</v>
      </c>
      <c r="E27" s="41">
        <f t="shared" si="3"/>
        <v>148.75</v>
      </c>
      <c r="F27" s="41">
        <f t="shared" si="4"/>
        <v>140</v>
      </c>
      <c r="G27" s="41">
        <f t="shared" si="5"/>
        <v>131.25</v>
      </c>
      <c r="H27" s="41">
        <f t="shared" si="6"/>
        <v>122.5</v>
      </c>
      <c r="I27" s="41">
        <f t="shared" si="7"/>
        <v>113.75</v>
      </c>
      <c r="J27" s="41">
        <f t="shared" si="8"/>
        <v>105</v>
      </c>
      <c r="K27" s="41">
        <f t="shared" si="9"/>
        <v>96.25</v>
      </c>
      <c r="L27" s="41">
        <f t="shared" si="10"/>
        <v>87.5</v>
      </c>
      <c r="M27" s="41">
        <f t="shared" si="11"/>
        <v>78.75</v>
      </c>
      <c r="N27" s="41">
        <f t="shared" si="12"/>
        <v>70</v>
      </c>
      <c r="O27" s="41">
        <f t="shared" si="13"/>
        <v>61.25</v>
      </c>
      <c r="P27" s="41">
        <f t="shared" si="14"/>
        <v>52.5</v>
      </c>
      <c r="Q27" s="41">
        <f t="shared" si="15"/>
        <v>43.75</v>
      </c>
      <c r="R27" s="41">
        <f t="shared" si="16"/>
        <v>35</v>
      </c>
      <c r="S27" s="40">
        <f t="shared" si="17"/>
        <v>26.25</v>
      </c>
      <c r="T27" s="41">
        <f t="shared" si="18"/>
        <v>17.5</v>
      </c>
      <c r="U27" s="41">
        <f t="shared" si="19"/>
        <v>8.75</v>
      </c>
      <c r="V27" s="40">
        <v>0.0</v>
      </c>
    </row>
    <row r="28">
      <c r="A28" s="39" t="s">
        <v>29</v>
      </c>
      <c r="B28" s="46">
        <v>230.0</v>
      </c>
      <c r="C28" s="41">
        <f t="shared" si="1"/>
        <v>218.5</v>
      </c>
      <c r="D28" s="41">
        <f t="shared" si="2"/>
        <v>207</v>
      </c>
      <c r="E28" s="41">
        <f t="shared" si="3"/>
        <v>195.5</v>
      </c>
      <c r="F28" s="41">
        <f t="shared" si="4"/>
        <v>184</v>
      </c>
      <c r="G28" s="41">
        <f t="shared" si="5"/>
        <v>172.5</v>
      </c>
      <c r="H28" s="41">
        <f t="shared" si="6"/>
        <v>161</v>
      </c>
      <c r="I28" s="41">
        <f t="shared" si="7"/>
        <v>149.5</v>
      </c>
      <c r="J28" s="41">
        <f t="shared" si="8"/>
        <v>138</v>
      </c>
      <c r="K28" s="41">
        <f t="shared" si="9"/>
        <v>126.5</v>
      </c>
      <c r="L28" s="41">
        <f t="shared" si="10"/>
        <v>115</v>
      </c>
      <c r="M28" s="41">
        <f t="shared" si="11"/>
        <v>103.5</v>
      </c>
      <c r="N28" s="41">
        <f t="shared" si="12"/>
        <v>92</v>
      </c>
      <c r="O28" s="41">
        <f t="shared" si="13"/>
        <v>80.5</v>
      </c>
      <c r="P28" s="41">
        <f t="shared" si="14"/>
        <v>69</v>
      </c>
      <c r="Q28" s="41">
        <f t="shared" si="15"/>
        <v>57.5</v>
      </c>
      <c r="R28" s="41">
        <f t="shared" si="16"/>
        <v>46</v>
      </c>
      <c r="S28" s="40">
        <f t="shared" si="17"/>
        <v>34.5</v>
      </c>
      <c r="T28" s="41">
        <f t="shared" si="18"/>
        <v>23</v>
      </c>
      <c r="U28" s="41">
        <f t="shared" si="19"/>
        <v>11.5</v>
      </c>
      <c r="V28" s="40">
        <v>0.0</v>
      </c>
    </row>
    <row r="29">
      <c r="A29" s="49" t="s">
        <v>30</v>
      </c>
      <c r="B29" s="50">
        <v>320.0</v>
      </c>
      <c r="C29" s="51">
        <f t="shared" si="1"/>
        <v>304</v>
      </c>
      <c r="D29" s="51">
        <f t="shared" si="2"/>
        <v>288</v>
      </c>
      <c r="E29" s="51">
        <f t="shared" si="3"/>
        <v>272</v>
      </c>
      <c r="F29" s="51">
        <f t="shared" si="4"/>
        <v>256</v>
      </c>
      <c r="G29" s="51">
        <f t="shared" si="5"/>
        <v>240</v>
      </c>
      <c r="H29" s="51">
        <f t="shared" si="6"/>
        <v>224</v>
      </c>
      <c r="I29" s="51">
        <f t="shared" si="7"/>
        <v>208</v>
      </c>
      <c r="J29" s="51">
        <f t="shared" si="8"/>
        <v>192</v>
      </c>
      <c r="K29" s="51">
        <f t="shared" si="9"/>
        <v>176</v>
      </c>
      <c r="L29" s="51">
        <f t="shared" si="10"/>
        <v>160</v>
      </c>
      <c r="M29" s="51">
        <f t="shared" si="11"/>
        <v>144</v>
      </c>
      <c r="N29" s="51">
        <f t="shared" si="12"/>
        <v>128</v>
      </c>
      <c r="O29" s="51">
        <f t="shared" si="13"/>
        <v>112</v>
      </c>
      <c r="P29" s="51">
        <f t="shared" si="14"/>
        <v>96</v>
      </c>
      <c r="Q29" s="51">
        <f t="shared" si="15"/>
        <v>80</v>
      </c>
      <c r="R29" s="51">
        <f t="shared" si="16"/>
        <v>64</v>
      </c>
      <c r="S29" s="50">
        <f t="shared" si="17"/>
        <v>48</v>
      </c>
      <c r="T29" s="51">
        <f t="shared" si="18"/>
        <v>32</v>
      </c>
      <c r="U29" s="51">
        <f t="shared" si="19"/>
        <v>16</v>
      </c>
      <c r="V29" s="50">
        <v>0.0</v>
      </c>
    </row>
    <row r="30">
      <c r="A30" s="49" t="s">
        <v>31</v>
      </c>
      <c r="B30" s="52">
        <v>65.0</v>
      </c>
      <c r="C30" s="51">
        <f t="shared" si="1"/>
        <v>61.75</v>
      </c>
      <c r="D30" s="51">
        <f t="shared" si="2"/>
        <v>58.5</v>
      </c>
      <c r="E30" s="51">
        <f t="shared" si="3"/>
        <v>55.25</v>
      </c>
      <c r="F30" s="51">
        <f t="shared" si="4"/>
        <v>52</v>
      </c>
      <c r="G30" s="51">
        <f t="shared" si="5"/>
        <v>48.75</v>
      </c>
      <c r="H30" s="51">
        <f t="shared" si="6"/>
        <v>45.5</v>
      </c>
      <c r="I30" s="51">
        <f t="shared" si="7"/>
        <v>42.25</v>
      </c>
      <c r="J30" s="51">
        <f t="shared" si="8"/>
        <v>39</v>
      </c>
      <c r="K30" s="51">
        <f t="shared" si="9"/>
        <v>35.75</v>
      </c>
      <c r="L30" s="51">
        <f t="shared" si="10"/>
        <v>32.5</v>
      </c>
      <c r="M30" s="51">
        <f t="shared" si="11"/>
        <v>29.25</v>
      </c>
      <c r="N30" s="51">
        <f t="shared" si="12"/>
        <v>26</v>
      </c>
      <c r="O30" s="51">
        <f t="shared" si="13"/>
        <v>22.75</v>
      </c>
      <c r="P30" s="51">
        <f t="shared" si="14"/>
        <v>19.5</v>
      </c>
      <c r="Q30" s="51">
        <f t="shared" si="15"/>
        <v>16.25</v>
      </c>
      <c r="R30" s="51">
        <f t="shared" si="16"/>
        <v>13</v>
      </c>
      <c r="S30" s="50">
        <f t="shared" si="17"/>
        <v>9.75</v>
      </c>
      <c r="T30" s="51">
        <f t="shared" si="18"/>
        <v>6.5</v>
      </c>
      <c r="U30" s="51">
        <f t="shared" si="19"/>
        <v>3.25</v>
      </c>
      <c r="V30" s="50">
        <v>0.0</v>
      </c>
    </row>
    <row r="31">
      <c r="A31" s="49" t="s">
        <v>32</v>
      </c>
      <c r="B31" s="52">
        <v>190.0</v>
      </c>
      <c r="C31" s="51">
        <f t="shared" si="1"/>
        <v>180.5</v>
      </c>
      <c r="D31" s="51">
        <f t="shared" si="2"/>
        <v>171</v>
      </c>
      <c r="E31" s="51">
        <f t="shared" si="3"/>
        <v>161.5</v>
      </c>
      <c r="F31" s="51">
        <f t="shared" si="4"/>
        <v>152</v>
      </c>
      <c r="G31" s="51">
        <f t="shared" si="5"/>
        <v>142.5</v>
      </c>
      <c r="H31" s="51">
        <f t="shared" si="6"/>
        <v>133</v>
      </c>
      <c r="I31" s="51">
        <f t="shared" si="7"/>
        <v>123.5</v>
      </c>
      <c r="J31" s="51">
        <f t="shared" si="8"/>
        <v>114</v>
      </c>
      <c r="K31" s="51">
        <f t="shared" si="9"/>
        <v>104.5</v>
      </c>
      <c r="L31" s="51">
        <f t="shared" si="10"/>
        <v>95</v>
      </c>
      <c r="M31" s="51">
        <f t="shared" si="11"/>
        <v>85.5</v>
      </c>
      <c r="N31" s="51">
        <f t="shared" si="12"/>
        <v>76</v>
      </c>
      <c r="O31" s="51">
        <f t="shared" si="13"/>
        <v>66.5</v>
      </c>
      <c r="P31" s="51">
        <f t="shared" si="14"/>
        <v>57</v>
      </c>
      <c r="Q31" s="51">
        <f t="shared" si="15"/>
        <v>47.5</v>
      </c>
      <c r="R31" s="51">
        <f t="shared" si="16"/>
        <v>38</v>
      </c>
      <c r="S31" s="50">
        <f t="shared" si="17"/>
        <v>28.5</v>
      </c>
      <c r="T31" s="51">
        <f t="shared" si="18"/>
        <v>19</v>
      </c>
      <c r="U31" s="51">
        <f t="shared" si="19"/>
        <v>9.5</v>
      </c>
      <c r="V31" s="50">
        <v>0.0</v>
      </c>
    </row>
    <row r="32">
      <c r="A32" s="49" t="s">
        <v>33</v>
      </c>
      <c r="B32" s="52">
        <v>120.0</v>
      </c>
      <c r="C32" s="51">
        <f t="shared" si="1"/>
        <v>114</v>
      </c>
      <c r="D32" s="51">
        <f t="shared" si="2"/>
        <v>108</v>
      </c>
      <c r="E32" s="51">
        <f t="shared" si="3"/>
        <v>102</v>
      </c>
      <c r="F32" s="51">
        <f t="shared" si="4"/>
        <v>96</v>
      </c>
      <c r="G32" s="51">
        <f t="shared" si="5"/>
        <v>90</v>
      </c>
      <c r="H32" s="51">
        <f t="shared" si="6"/>
        <v>84</v>
      </c>
      <c r="I32" s="51">
        <f t="shared" si="7"/>
        <v>78</v>
      </c>
      <c r="J32" s="51">
        <f t="shared" si="8"/>
        <v>72</v>
      </c>
      <c r="K32" s="51">
        <f t="shared" si="9"/>
        <v>66</v>
      </c>
      <c r="L32" s="51">
        <f t="shared" si="10"/>
        <v>60</v>
      </c>
      <c r="M32" s="51">
        <f t="shared" si="11"/>
        <v>54</v>
      </c>
      <c r="N32" s="51">
        <f t="shared" si="12"/>
        <v>48</v>
      </c>
      <c r="O32" s="51">
        <f t="shared" si="13"/>
        <v>42</v>
      </c>
      <c r="P32" s="51">
        <f t="shared" si="14"/>
        <v>36</v>
      </c>
      <c r="Q32" s="51">
        <f t="shared" si="15"/>
        <v>30</v>
      </c>
      <c r="R32" s="51">
        <f t="shared" si="16"/>
        <v>24</v>
      </c>
      <c r="S32" s="50">
        <f t="shared" si="17"/>
        <v>18</v>
      </c>
      <c r="T32" s="51">
        <f t="shared" si="18"/>
        <v>12</v>
      </c>
      <c r="U32" s="51">
        <f t="shared" si="19"/>
        <v>6</v>
      </c>
      <c r="V32" s="50">
        <v>0.0</v>
      </c>
    </row>
    <row r="33">
      <c r="A33" s="49" t="s">
        <v>34</v>
      </c>
      <c r="B33" s="52">
        <v>185.0</v>
      </c>
      <c r="C33" s="51">
        <f t="shared" si="1"/>
        <v>175.75</v>
      </c>
      <c r="D33" s="51">
        <f t="shared" si="2"/>
        <v>166.5</v>
      </c>
      <c r="E33" s="51">
        <f t="shared" si="3"/>
        <v>157.25</v>
      </c>
      <c r="F33" s="51">
        <f t="shared" si="4"/>
        <v>148</v>
      </c>
      <c r="G33" s="51">
        <f t="shared" si="5"/>
        <v>138.75</v>
      </c>
      <c r="H33" s="51">
        <f t="shared" si="6"/>
        <v>129.5</v>
      </c>
      <c r="I33" s="51">
        <f t="shared" si="7"/>
        <v>120.25</v>
      </c>
      <c r="J33" s="51">
        <f t="shared" si="8"/>
        <v>111</v>
      </c>
      <c r="K33" s="51">
        <f t="shared" si="9"/>
        <v>101.75</v>
      </c>
      <c r="L33" s="51">
        <f t="shared" si="10"/>
        <v>92.5</v>
      </c>
      <c r="M33" s="51">
        <f t="shared" si="11"/>
        <v>83.25</v>
      </c>
      <c r="N33" s="51">
        <f t="shared" si="12"/>
        <v>74</v>
      </c>
      <c r="O33" s="51">
        <f t="shared" si="13"/>
        <v>64.75</v>
      </c>
      <c r="P33" s="51">
        <f t="shared" si="14"/>
        <v>55.5</v>
      </c>
      <c r="Q33" s="51">
        <f t="shared" si="15"/>
        <v>46.25</v>
      </c>
      <c r="R33" s="51">
        <f t="shared" si="16"/>
        <v>37</v>
      </c>
      <c r="S33" s="50">
        <f t="shared" si="17"/>
        <v>27.75</v>
      </c>
      <c r="T33" s="51">
        <f t="shared" si="18"/>
        <v>18.5</v>
      </c>
      <c r="U33" s="51">
        <f t="shared" si="19"/>
        <v>9.25</v>
      </c>
      <c r="V33" s="50">
        <v>0.0</v>
      </c>
    </row>
    <row r="34">
      <c r="A34" s="56" t="s">
        <v>35</v>
      </c>
      <c r="B34" s="52">
        <v>70.0</v>
      </c>
      <c r="C34" s="51">
        <f t="shared" si="1"/>
        <v>66.5</v>
      </c>
      <c r="D34" s="51">
        <f t="shared" si="2"/>
        <v>63</v>
      </c>
      <c r="E34" s="51">
        <f t="shared" si="3"/>
        <v>59.5</v>
      </c>
      <c r="F34" s="51">
        <f t="shared" si="4"/>
        <v>56</v>
      </c>
      <c r="G34" s="51">
        <f t="shared" si="5"/>
        <v>52.5</v>
      </c>
      <c r="H34" s="51">
        <f t="shared" si="6"/>
        <v>49</v>
      </c>
      <c r="I34" s="51">
        <f t="shared" si="7"/>
        <v>45.5</v>
      </c>
      <c r="J34" s="51">
        <f t="shared" si="8"/>
        <v>42</v>
      </c>
      <c r="K34" s="51">
        <f t="shared" si="9"/>
        <v>38.5</v>
      </c>
      <c r="L34" s="51">
        <f t="shared" si="10"/>
        <v>35</v>
      </c>
      <c r="M34" s="51">
        <f t="shared" si="11"/>
        <v>31.5</v>
      </c>
      <c r="N34" s="51">
        <f t="shared" si="12"/>
        <v>28</v>
      </c>
      <c r="O34" s="51">
        <f t="shared" si="13"/>
        <v>24.5</v>
      </c>
      <c r="P34" s="51">
        <f t="shared" si="14"/>
        <v>21</v>
      </c>
      <c r="Q34" s="51">
        <f t="shared" si="15"/>
        <v>17.5</v>
      </c>
      <c r="R34" s="51">
        <f t="shared" si="16"/>
        <v>14</v>
      </c>
      <c r="S34" s="50">
        <f t="shared" si="17"/>
        <v>10.5</v>
      </c>
      <c r="T34" s="51">
        <f t="shared" si="18"/>
        <v>7</v>
      </c>
      <c r="U34" s="51">
        <f t="shared" si="19"/>
        <v>3.5</v>
      </c>
      <c r="V34" s="50">
        <v>0.0</v>
      </c>
    </row>
    <row r="35">
      <c r="A35" s="56" t="s">
        <v>36</v>
      </c>
      <c r="B35" s="52">
        <v>120.0</v>
      </c>
      <c r="C35" s="51">
        <f t="shared" si="1"/>
        <v>114</v>
      </c>
      <c r="D35" s="51">
        <f t="shared" si="2"/>
        <v>108</v>
      </c>
      <c r="E35" s="51">
        <f t="shared" si="3"/>
        <v>102</v>
      </c>
      <c r="F35" s="51">
        <f t="shared" si="4"/>
        <v>96</v>
      </c>
      <c r="G35" s="51">
        <f t="shared" si="5"/>
        <v>90</v>
      </c>
      <c r="H35" s="51">
        <f t="shared" si="6"/>
        <v>84</v>
      </c>
      <c r="I35" s="51">
        <f t="shared" si="7"/>
        <v>78</v>
      </c>
      <c r="J35" s="51">
        <f t="shared" si="8"/>
        <v>72</v>
      </c>
      <c r="K35" s="51">
        <f t="shared" si="9"/>
        <v>66</v>
      </c>
      <c r="L35" s="51">
        <f t="shared" si="10"/>
        <v>60</v>
      </c>
      <c r="M35" s="51">
        <f t="shared" si="11"/>
        <v>54</v>
      </c>
      <c r="N35" s="51">
        <f t="shared" si="12"/>
        <v>48</v>
      </c>
      <c r="O35" s="51">
        <f t="shared" si="13"/>
        <v>42</v>
      </c>
      <c r="P35" s="51">
        <f t="shared" si="14"/>
        <v>36</v>
      </c>
      <c r="Q35" s="51">
        <f t="shared" si="15"/>
        <v>30</v>
      </c>
      <c r="R35" s="51">
        <f t="shared" si="16"/>
        <v>24</v>
      </c>
      <c r="S35" s="50">
        <f t="shared" si="17"/>
        <v>18</v>
      </c>
      <c r="T35" s="51">
        <f t="shared" si="18"/>
        <v>12</v>
      </c>
      <c r="U35" s="51">
        <f t="shared" si="19"/>
        <v>6</v>
      </c>
      <c r="V35" s="50">
        <v>0.0</v>
      </c>
    </row>
    <row r="36">
      <c r="A36" s="56" t="s">
        <v>38</v>
      </c>
      <c r="B36" s="52">
        <v>65.0</v>
      </c>
      <c r="C36" s="51">
        <f t="shared" si="1"/>
        <v>61.75</v>
      </c>
      <c r="D36" s="51">
        <f t="shared" si="2"/>
        <v>58.5</v>
      </c>
      <c r="E36" s="51">
        <f t="shared" si="3"/>
        <v>55.25</v>
      </c>
      <c r="F36" s="51">
        <f t="shared" si="4"/>
        <v>52</v>
      </c>
      <c r="G36" s="51">
        <f t="shared" si="5"/>
        <v>48.75</v>
      </c>
      <c r="H36" s="51">
        <f t="shared" si="6"/>
        <v>45.5</v>
      </c>
      <c r="I36" s="51">
        <f t="shared" si="7"/>
        <v>42.25</v>
      </c>
      <c r="J36" s="51">
        <f t="shared" si="8"/>
        <v>39</v>
      </c>
      <c r="K36" s="51">
        <f t="shared" si="9"/>
        <v>35.75</v>
      </c>
      <c r="L36" s="51">
        <f t="shared" si="10"/>
        <v>32.5</v>
      </c>
      <c r="M36" s="51">
        <f t="shared" si="11"/>
        <v>29.25</v>
      </c>
      <c r="N36" s="51">
        <f t="shared" si="12"/>
        <v>26</v>
      </c>
      <c r="O36" s="51">
        <f t="shared" si="13"/>
        <v>22.75</v>
      </c>
      <c r="P36" s="51">
        <f t="shared" si="14"/>
        <v>19.5</v>
      </c>
      <c r="Q36" s="51">
        <f t="shared" si="15"/>
        <v>16.25</v>
      </c>
      <c r="R36" s="51">
        <f t="shared" si="16"/>
        <v>13</v>
      </c>
      <c r="S36" s="50">
        <f t="shared" si="17"/>
        <v>9.75</v>
      </c>
      <c r="T36" s="51">
        <f t="shared" si="18"/>
        <v>6.5</v>
      </c>
      <c r="U36" s="51">
        <f t="shared" si="19"/>
        <v>3.25</v>
      </c>
      <c r="V36" s="50">
        <v>0.0</v>
      </c>
    </row>
    <row r="37">
      <c r="A37" s="56" t="s">
        <v>39</v>
      </c>
      <c r="B37" s="58">
        <v>120.0</v>
      </c>
      <c r="C37" s="51">
        <f t="shared" si="1"/>
        <v>114</v>
      </c>
      <c r="D37" s="51">
        <f t="shared" si="2"/>
        <v>108</v>
      </c>
      <c r="E37" s="51">
        <f t="shared" si="3"/>
        <v>102</v>
      </c>
      <c r="F37" s="51">
        <f t="shared" si="4"/>
        <v>96</v>
      </c>
      <c r="G37" s="51">
        <f t="shared" si="5"/>
        <v>90</v>
      </c>
      <c r="H37" s="51">
        <f t="shared" si="6"/>
        <v>84</v>
      </c>
      <c r="I37" s="51">
        <f t="shared" si="7"/>
        <v>78</v>
      </c>
      <c r="J37" s="51">
        <f t="shared" si="8"/>
        <v>72</v>
      </c>
      <c r="K37" s="51">
        <f t="shared" si="9"/>
        <v>66</v>
      </c>
      <c r="L37" s="51">
        <f t="shared" si="10"/>
        <v>60</v>
      </c>
      <c r="M37" s="51">
        <f t="shared" si="11"/>
        <v>54</v>
      </c>
      <c r="N37" s="51">
        <f t="shared" si="12"/>
        <v>48</v>
      </c>
      <c r="O37" s="51">
        <f t="shared" si="13"/>
        <v>42</v>
      </c>
      <c r="P37" s="51">
        <f t="shared" si="14"/>
        <v>36</v>
      </c>
      <c r="Q37" s="51">
        <f t="shared" si="15"/>
        <v>30</v>
      </c>
      <c r="R37" s="51">
        <f t="shared" si="16"/>
        <v>24</v>
      </c>
      <c r="S37" s="50">
        <f t="shared" si="17"/>
        <v>18</v>
      </c>
      <c r="T37" s="51">
        <f t="shared" si="18"/>
        <v>12</v>
      </c>
      <c r="U37" s="51">
        <f t="shared" si="19"/>
        <v>6</v>
      </c>
      <c r="V37" s="50">
        <v>0.0</v>
      </c>
    </row>
  </sheetData>
  <drawing r:id="rId1"/>
</worksheet>
</file>