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iControl\DiControl Maize 2020\read-based analysis\Differential Analysis\edgeR\AllcustomizedDBs_CT\R\Results\For Ioannis correlation network analysis\"/>
    </mc:Choice>
  </mc:AlternateContent>
  <bookViews>
    <workbookView xWindow="0" yWindow="0" windowWidth="19200" windowHeight="6760" activeTab="1"/>
  </bookViews>
  <sheets>
    <sheet name="CountMatrix" sheetId="1" r:id="rId1"/>
    <sheet name="Rel abund" sheetId="3" r:id="rId2"/>
    <sheet name="edgeR F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3" i="3"/>
  <c r="C4" i="3"/>
  <c r="C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</calcChain>
</file>

<file path=xl/sharedStrings.xml><?xml version="1.0" encoding="utf-8"?>
<sst xmlns="http://schemas.openxmlformats.org/spreadsheetml/2006/main" count="113" uniqueCount="63">
  <si>
    <t>logFC</t>
  </si>
  <si>
    <t>logCPM</t>
  </si>
  <si>
    <t>LR</t>
  </si>
  <si>
    <t>PValue</t>
  </si>
  <si>
    <t>FDR</t>
  </si>
  <si>
    <t>Surfactin_srfAA</t>
  </si>
  <si>
    <t>dhbF_glyine___[glycyl_carrier_protein]_ligase_[EC:6.2.1.66]</t>
  </si>
  <si>
    <t>ituB_mycB_bmyB_iturin_family_lipopeptide_synthetase_B</t>
  </si>
  <si>
    <t>ituA_mycA_bmyA_iturin_family_lipopeptide_synthetase_A</t>
  </si>
  <si>
    <t>potD_spermidine_putrescine_transport_system_substrate_binding_protein</t>
  </si>
  <si>
    <t>Surfactin_srfAB</t>
  </si>
  <si>
    <t>ofaC_arfC_arthrofactin_type_cyclic_lipopeptide_synthetase_C</t>
  </si>
  <si>
    <t>fenD_fengycin</t>
  </si>
  <si>
    <t>cheBR_two_component_system,chemotaxis_family,CheB/CheR_fusion_protein_[EC:2.1.1.80_3.1.1.61]</t>
  </si>
  <si>
    <t>potA_spermidine_putrescine_transport_system_ATP_binding_protein</t>
  </si>
  <si>
    <t>4,5_dihydroxyphthalate_decarboxylase_[EC:4.1.1.55]</t>
  </si>
  <si>
    <t>entF_L_serine___[L_seryl_carrier_protein]_ligase_[EC:6.3.2.14_6.2.1.72]</t>
  </si>
  <si>
    <t>ituC_mycC_bmyC_iturin_family_lipopeptide_synthetase_C</t>
  </si>
  <si>
    <t>mbtE_mycobactin_peptide_synthetase_MbtE</t>
  </si>
  <si>
    <t>two_component_system_OmpR_family_response_regulator_QseB</t>
  </si>
  <si>
    <t>ofaB_arfB_arthrofactin_type_cyclic_lipopeptide_synthetase_B</t>
  </si>
  <si>
    <t>Surfactin_srfAC</t>
  </si>
  <si>
    <t>mbtF_mycobactin_peptide_synthetase_MbtF</t>
  </si>
  <si>
    <t>rhiB_rhizoxin_biosynthesis_polyketide_synthase_nonribosomal_peptide_synthetase_RhiB</t>
  </si>
  <si>
    <t>bphB_cis_2,3_dihydrobiphenyl_2,3_diol_dehydrogenase_[EC:1.3.1.56]</t>
  </si>
  <si>
    <t>ilvH_ilvN_acetolactate_synthase_I_III_small_subunit_[EC:2.2.1.6S]</t>
  </si>
  <si>
    <t>Surfactin_srfAD</t>
  </si>
  <si>
    <t>two_component_system_repressor_protein_LuxO</t>
  </si>
  <si>
    <t>TRP1_anthranilate_synthase/indole_3_glycerol_phosphate_synthase/phosphoribosylanthranilate_isomerase_[EC:4.1.3.27_4.1.1.48_5.3.1.24]</t>
  </si>
  <si>
    <t>GeneID</t>
  </si>
  <si>
    <t>CTExtC1</t>
  </si>
  <si>
    <t>CTExtC2</t>
  </si>
  <si>
    <t>CTExtC3</t>
  </si>
  <si>
    <t>CTExtC4</t>
  </si>
  <si>
    <t>CTIntC1</t>
  </si>
  <si>
    <t>CTIntC2</t>
  </si>
  <si>
    <t>CTIntC3</t>
  </si>
  <si>
    <t>CTIntC4</t>
  </si>
  <si>
    <t>CTExtI1</t>
  </si>
  <si>
    <t>CTExtI2</t>
  </si>
  <si>
    <t>CTExtI3</t>
  </si>
  <si>
    <t>CTExtI4</t>
  </si>
  <si>
    <t>CTIntI1</t>
  </si>
  <si>
    <t>CTIntI2</t>
  </si>
  <si>
    <t>CTIntI3</t>
  </si>
  <si>
    <t>CTIntI4</t>
  </si>
  <si>
    <t>Total counts detected with customized database</t>
  </si>
  <si>
    <t>CT-Ext-C-1</t>
  </si>
  <si>
    <t>CT-Ext-C-2</t>
  </si>
  <si>
    <t>CT-Ext-C-3</t>
  </si>
  <si>
    <t>CT-Ext-C-4</t>
  </si>
  <si>
    <t>CT-Int-C-1</t>
  </si>
  <si>
    <t>CT-Int-C-2</t>
  </si>
  <si>
    <t>CT-Int-C-3</t>
  </si>
  <si>
    <t>CT-Int-C-4</t>
  </si>
  <si>
    <t>CT-Ext-I-1</t>
  </si>
  <si>
    <t>CT-Ext-I-2</t>
  </si>
  <si>
    <t>CT-Ext-I-3</t>
  </si>
  <si>
    <t>CT-Ext-I-4</t>
  </si>
  <si>
    <t>CT-Int-I-1</t>
  </si>
  <si>
    <t>CT-Int-I-2</t>
  </si>
  <si>
    <t>CT-Int-I-3</t>
  </si>
  <si>
    <t>CT-Int-I-4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</si>
</sst>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50" zoomScaleNormal="50" workbookViewId="0">
      <selection activeCell="B1" sqref="B1:Q1"/>
    </sheetView>
  </sheetViews>
  <sheetFormatPr baseColWidth="10" defaultRowHeight="14.5" x14ac:dyDescent="0.35"/>
  <cols>
    <col min="1" max="1" width="52.90625" customWidth="1"/>
  </cols>
  <sheetData>
    <row r="1" spans="1:17" s="2" customFormat="1" x14ac:dyDescent="0.3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</row>
    <row r="2" spans="1:17" x14ac:dyDescent="0.35">
      <c r="A2" t="s">
        <v>15</v>
      </c>
      <c r="B2">
        <v>161</v>
      </c>
      <c r="C2">
        <v>141</v>
      </c>
      <c r="D2">
        <v>96</v>
      </c>
      <c r="E2">
        <v>105</v>
      </c>
      <c r="F2">
        <v>91</v>
      </c>
      <c r="G2">
        <v>79</v>
      </c>
      <c r="H2">
        <v>102</v>
      </c>
      <c r="I2">
        <v>100</v>
      </c>
      <c r="J2">
        <v>128</v>
      </c>
      <c r="K2">
        <v>134</v>
      </c>
      <c r="L2">
        <v>118</v>
      </c>
      <c r="M2">
        <v>122</v>
      </c>
      <c r="N2">
        <v>142</v>
      </c>
      <c r="O2">
        <v>173</v>
      </c>
      <c r="P2">
        <v>153</v>
      </c>
      <c r="Q2">
        <v>209</v>
      </c>
    </row>
    <row r="3" spans="1:17" x14ac:dyDescent="0.35">
      <c r="A3" t="s">
        <v>24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4</v>
      </c>
      <c r="L3">
        <v>2</v>
      </c>
      <c r="M3">
        <v>9</v>
      </c>
      <c r="N3">
        <v>0</v>
      </c>
      <c r="O3">
        <v>6</v>
      </c>
      <c r="P3">
        <v>8</v>
      </c>
      <c r="Q3">
        <v>3</v>
      </c>
    </row>
    <row r="4" spans="1:17" x14ac:dyDescent="0.35">
      <c r="A4" t="s">
        <v>13</v>
      </c>
      <c r="B4">
        <v>648</v>
      </c>
      <c r="C4">
        <v>510</v>
      </c>
      <c r="D4">
        <v>429</v>
      </c>
      <c r="E4">
        <v>454</v>
      </c>
      <c r="F4">
        <v>617</v>
      </c>
      <c r="G4">
        <v>479</v>
      </c>
      <c r="H4">
        <v>461</v>
      </c>
      <c r="I4">
        <v>481</v>
      </c>
      <c r="J4">
        <v>964</v>
      </c>
      <c r="K4">
        <v>747</v>
      </c>
      <c r="L4">
        <v>716</v>
      </c>
      <c r="M4">
        <v>784</v>
      </c>
      <c r="N4">
        <v>686</v>
      </c>
      <c r="O4">
        <v>878</v>
      </c>
      <c r="P4">
        <v>1016</v>
      </c>
      <c r="Q4">
        <v>1196</v>
      </c>
    </row>
    <row r="5" spans="1:17" x14ac:dyDescent="0.35">
      <c r="A5" t="s">
        <v>6</v>
      </c>
      <c r="B5">
        <v>238</v>
      </c>
      <c r="C5">
        <v>211</v>
      </c>
      <c r="D5">
        <v>163</v>
      </c>
      <c r="E5">
        <v>160</v>
      </c>
      <c r="F5">
        <v>237</v>
      </c>
      <c r="G5">
        <v>192</v>
      </c>
      <c r="H5">
        <v>209</v>
      </c>
      <c r="I5">
        <v>154</v>
      </c>
      <c r="J5">
        <v>489</v>
      </c>
      <c r="K5">
        <v>329</v>
      </c>
      <c r="L5">
        <v>318</v>
      </c>
      <c r="M5">
        <v>366</v>
      </c>
      <c r="N5">
        <v>354</v>
      </c>
      <c r="O5">
        <v>467</v>
      </c>
      <c r="P5">
        <v>459</v>
      </c>
      <c r="Q5">
        <v>543</v>
      </c>
    </row>
    <row r="6" spans="1:17" x14ac:dyDescent="0.35">
      <c r="A6" t="s">
        <v>16</v>
      </c>
      <c r="B6">
        <v>183</v>
      </c>
      <c r="C6">
        <v>148</v>
      </c>
      <c r="D6">
        <v>106</v>
      </c>
      <c r="E6">
        <v>135</v>
      </c>
      <c r="F6">
        <v>177</v>
      </c>
      <c r="G6">
        <v>145</v>
      </c>
      <c r="H6">
        <v>133</v>
      </c>
      <c r="I6">
        <v>129</v>
      </c>
      <c r="J6">
        <v>318</v>
      </c>
      <c r="K6">
        <v>225</v>
      </c>
      <c r="L6">
        <v>225</v>
      </c>
      <c r="M6">
        <v>231</v>
      </c>
      <c r="N6">
        <v>210</v>
      </c>
      <c r="O6">
        <v>303</v>
      </c>
      <c r="P6">
        <v>308</v>
      </c>
      <c r="Q6">
        <v>413</v>
      </c>
    </row>
    <row r="7" spans="1:17" x14ac:dyDescent="0.35">
      <c r="A7" t="s">
        <v>12</v>
      </c>
      <c r="B7">
        <v>16</v>
      </c>
      <c r="C7">
        <v>7</v>
      </c>
      <c r="D7">
        <v>8</v>
      </c>
      <c r="E7">
        <v>4</v>
      </c>
      <c r="F7">
        <v>18</v>
      </c>
      <c r="G7">
        <v>7</v>
      </c>
      <c r="H7">
        <v>17</v>
      </c>
      <c r="I7">
        <v>9</v>
      </c>
      <c r="J7">
        <v>57</v>
      </c>
      <c r="K7">
        <v>31</v>
      </c>
      <c r="L7">
        <v>29</v>
      </c>
      <c r="M7">
        <v>26</v>
      </c>
      <c r="N7">
        <v>24</v>
      </c>
      <c r="O7">
        <v>21</v>
      </c>
      <c r="P7">
        <v>31</v>
      </c>
      <c r="Q7">
        <v>32</v>
      </c>
    </row>
    <row r="8" spans="1:17" x14ac:dyDescent="0.35">
      <c r="A8" t="s">
        <v>25</v>
      </c>
      <c r="B8">
        <v>374</v>
      </c>
      <c r="C8">
        <v>348</v>
      </c>
      <c r="D8">
        <v>265</v>
      </c>
      <c r="E8">
        <v>252</v>
      </c>
      <c r="F8">
        <v>244</v>
      </c>
      <c r="G8">
        <v>244</v>
      </c>
      <c r="H8">
        <v>294</v>
      </c>
      <c r="I8">
        <v>263</v>
      </c>
      <c r="J8">
        <v>390</v>
      </c>
      <c r="K8">
        <v>342</v>
      </c>
      <c r="L8">
        <v>351</v>
      </c>
      <c r="M8">
        <v>371</v>
      </c>
      <c r="N8">
        <v>325</v>
      </c>
      <c r="O8">
        <v>539</v>
      </c>
      <c r="P8">
        <v>555</v>
      </c>
      <c r="Q8">
        <v>589</v>
      </c>
    </row>
    <row r="9" spans="1:17" x14ac:dyDescent="0.35">
      <c r="A9" t="s">
        <v>8</v>
      </c>
      <c r="B9">
        <v>11</v>
      </c>
      <c r="C9">
        <v>3</v>
      </c>
      <c r="D9">
        <v>4</v>
      </c>
      <c r="E9">
        <v>3</v>
      </c>
      <c r="F9">
        <v>3</v>
      </c>
      <c r="G9">
        <v>7</v>
      </c>
      <c r="H9">
        <v>4</v>
      </c>
      <c r="I9">
        <v>3</v>
      </c>
      <c r="J9">
        <v>69</v>
      </c>
      <c r="K9">
        <v>51</v>
      </c>
      <c r="L9">
        <v>25</v>
      </c>
      <c r="M9">
        <v>25</v>
      </c>
      <c r="N9">
        <v>30</v>
      </c>
      <c r="O9">
        <v>22</v>
      </c>
      <c r="P9">
        <v>29</v>
      </c>
      <c r="Q9">
        <v>29</v>
      </c>
    </row>
    <row r="10" spans="1:17" x14ac:dyDescent="0.35">
      <c r="A10" t="s">
        <v>7</v>
      </c>
      <c r="B10">
        <v>13</v>
      </c>
      <c r="C10">
        <v>14</v>
      </c>
      <c r="D10">
        <v>13</v>
      </c>
      <c r="E10">
        <v>21</v>
      </c>
      <c r="F10">
        <v>16</v>
      </c>
      <c r="G10">
        <v>17</v>
      </c>
      <c r="H10">
        <v>29</v>
      </c>
      <c r="I10">
        <v>19</v>
      </c>
      <c r="J10">
        <v>139</v>
      </c>
      <c r="K10">
        <v>62</v>
      </c>
      <c r="L10">
        <v>64</v>
      </c>
      <c r="M10">
        <v>52</v>
      </c>
      <c r="N10">
        <v>52</v>
      </c>
      <c r="O10">
        <v>54</v>
      </c>
      <c r="P10">
        <v>69</v>
      </c>
      <c r="Q10">
        <v>79</v>
      </c>
    </row>
    <row r="11" spans="1:17" x14ac:dyDescent="0.35">
      <c r="A11" t="s">
        <v>17</v>
      </c>
      <c r="B11">
        <v>18</v>
      </c>
      <c r="C11">
        <v>11</v>
      </c>
      <c r="D11">
        <v>10</v>
      </c>
      <c r="E11">
        <v>17</v>
      </c>
      <c r="F11">
        <v>17</v>
      </c>
      <c r="G11">
        <v>13</v>
      </c>
      <c r="H11">
        <v>12</v>
      </c>
      <c r="I11">
        <v>15</v>
      </c>
      <c r="J11">
        <v>72</v>
      </c>
      <c r="K11">
        <v>46</v>
      </c>
      <c r="L11">
        <v>36</v>
      </c>
      <c r="M11">
        <v>27</v>
      </c>
      <c r="N11">
        <v>17</v>
      </c>
      <c r="O11">
        <v>40</v>
      </c>
      <c r="P11">
        <v>42</v>
      </c>
      <c r="Q11">
        <v>52</v>
      </c>
    </row>
    <row r="12" spans="1:17" x14ac:dyDescent="0.35">
      <c r="A12" t="s">
        <v>18</v>
      </c>
      <c r="B12">
        <v>58</v>
      </c>
      <c r="C12">
        <v>55</v>
      </c>
      <c r="D12">
        <v>27</v>
      </c>
      <c r="E12">
        <v>35</v>
      </c>
      <c r="F12">
        <v>42</v>
      </c>
      <c r="G12">
        <v>42</v>
      </c>
      <c r="H12">
        <v>42</v>
      </c>
      <c r="I12">
        <v>51</v>
      </c>
      <c r="J12">
        <v>110</v>
      </c>
      <c r="K12">
        <v>74</v>
      </c>
      <c r="L12">
        <v>69</v>
      </c>
      <c r="M12">
        <v>101</v>
      </c>
      <c r="N12">
        <v>73</v>
      </c>
      <c r="O12">
        <v>108</v>
      </c>
      <c r="P12">
        <v>131</v>
      </c>
      <c r="Q12">
        <v>128</v>
      </c>
    </row>
    <row r="13" spans="1:17" x14ac:dyDescent="0.35">
      <c r="A13" t="s">
        <v>22</v>
      </c>
      <c r="B13">
        <v>29</v>
      </c>
      <c r="C13">
        <v>21</v>
      </c>
      <c r="D13">
        <v>19</v>
      </c>
      <c r="E13">
        <v>9</v>
      </c>
      <c r="F13">
        <v>27</v>
      </c>
      <c r="G13">
        <v>28</v>
      </c>
      <c r="H13">
        <v>30</v>
      </c>
      <c r="I13">
        <v>23</v>
      </c>
      <c r="J13">
        <v>64</v>
      </c>
      <c r="K13">
        <v>37</v>
      </c>
      <c r="L13">
        <v>32</v>
      </c>
      <c r="M13">
        <v>48</v>
      </c>
      <c r="N13">
        <v>35</v>
      </c>
      <c r="O13">
        <v>45</v>
      </c>
      <c r="P13">
        <v>59</v>
      </c>
      <c r="Q13">
        <v>73</v>
      </c>
    </row>
    <row r="14" spans="1:17" x14ac:dyDescent="0.35">
      <c r="A14" t="s">
        <v>20</v>
      </c>
      <c r="B14">
        <v>124</v>
      </c>
      <c r="C14">
        <v>79</v>
      </c>
      <c r="D14">
        <v>64</v>
      </c>
      <c r="E14">
        <v>81</v>
      </c>
      <c r="F14">
        <v>94</v>
      </c>
      <c r="G14">
        <v>72</v>
      </c>
      <c r="H14">
        <v>59</v>
      </c>
      <c r="I14">
        <v>84</v>
      </c>
      <c r="J14">
        <v>251</v>
      </c>
      <c r="K14">
        <v>147</v>
      </c>
      <c r="L14">
        <v>120</v>
      </c>
      <c r="M14">
        <v>164</v>
      </c>
      <c r="N14">
        <v>122</v>
      </c>
      <c r="O14">
        <v>181</v>
      </c>
      <c r="P14">
        <v>183</v>
      </c>
      <c r="Q14">
        <v>204</v>
      </c>
    </row>
    <row r="15" spans="1:17" x14ac:dyDescent="0.35">
      <c r="A15" t="s">
        <v>11</v>
      </c>
      <c r="B15">
        <v>101</v>
      </c>
      <c r="C15">
        <v>64</v>
      </c>
      <c r="D15">
        <v>63</v>
      </c>
      <c r="E15">
        <v>58</v>
      </c>
      <c r="F15">
        <v>85</v>
      </c>
      <c r="G15">
        <v>74</v>
      </c>
      <c r="H15">
        <v>69</v>
      </c>
      <c r="I15">
        <v>58</v>
      </c>
      <c r="J15">
        <v>192</v>
      </c>
      <c r="K15">
        <v>122</v>
      </c>
      <c r="L15">
        <v>134</v>
      </c>
      <c r="M15">
        <v>149</v>
      </c>
      <c r="N15">
        <v>99</v>
      </c>
      <c r="O15">
        <v>152</v>
      </c>
      <c r="P15">
        <v>167</v>
      </c>
      <c r="Q15">
        <v>199</v>
      </c>
    </row>
    <row r="16" spans="1:17" x14ac:dyDescent="0.35">
      <c r="A16" t="s">
        <v>14</v>
      </c>
      <c r="B16">
        <v>2015</v>
      </c>
      <c r="C16">
        <v>1727</v>
      </c>
      <c r="D16">
        <v>1326</v>
      </c>
      <c r="E16">
        <v>1345</v>
      </c>
      <c r="F16">
        <v>1749</v>
      </c>
      <c r="G16">
        <v>1404</v>
      </c>
      <c r="H16">
        <v>1669</v>
      </c>
      <c r="I16">
        <v>1326</v>
      </c>
      <c r="J16">
        <v>2703</v>
      </c>
      <c r="K16">
        <v>2251</v>
      </c>
      <c r="L16">
        <v>2157</v>
      </c>
      <c r="M16">
        <v>2403</v>
      </c>
      <c r="N16">
        <v>2224</v>
      </c>
      <c r="O16">
        <v>2982</v>
      </c>
      <c r="P16">
        <v>3219</v>
      </c>
      <c r="Q16">
        <v>3765</v>
      </c>
    </row>
    <row r="17" spans="1:17" x14ac:dyDescent="0.35">
      <c r="A17" t="s">
        <v>9</v>
      </c>
      <c r="B17">
        <v>404</v>
      </c>
      <c r="C17">
        <v>347</v>
      </c>
      <c r="D17">
        <v>275</v>
      </c>
      <c r="E17">
        <v>262</v>
      </c>
      <c r="F17">
        <v>349</v>
      </c>
      <c r="G17">
        <v>261</v>
      </c>
      <c r="H17">
        <v>334</v>
      </c>
      <c r="I17">
        <v>273</v>
      </c>
      <c r="J17">
        <v>372</v>
      </c>
      <c r="K17">
        <v>334</v>
      </c>
      <c r="L17">
        <v>307</v>
      </c>
      <c r="M17">
        <v>351</v>
      </c>
      <c r="N17">
        <v>321</v>
      </c>
      <c r="O17">
        <v>419</v>
      </c>
      <c r="P17">
        <v>507</v>
      </c>
      <c r="Q17">
        <v>623</v>
      </c>
    </row>
    <row r="18" spans="1:17" x14ac:dyDescent="0.35">
      <c r="A18" t="s">
        <v>23</v>
      </c>
      <c r="B18">
        <v>15</v>
      </c>
      <c r="C18">
        <v>8</v>
      </c>
      <c r="D18">
        <v>11</v>
      </c>
      <c r="E18">
        <v>8</v>
      </c>
      <c r="F18">
        <v>10</v>
      </c>
      <c r="G18">
        <v>17</v>
      </c>
      <c r="H18">
        <v>7</v>
      </c>
      <c r="I18">
        <v>14</v>
      </c>
      <c r="J18">
        <v>35</v>
      </c>
      <c r="K18">
        <v>20</v>
      </c>
      <c r="L18">
        <v>26</v>
      </c>
      <c r="M18">
        <v>23</v>
      </c>
      <c r="N18">
        <v>17</v>
      </c>
      <c r="O18">
        <v>29</v>
      </c>
      <c r="P18">
        <v>26</v>
      </c>
      <c r="Q18">
        <v>31</v>
      </c>
    </row>
    <row r="19" spans="1:17" x14ac:dyDescent="0.35">
      <c r="A19" t="s">
        <v>5</v>
      </c>
      <c r="B19">
        <v>5</v>
      </c>
      <c r="C19">
        <v>4</v>
      </c>
      <c r="D19">
        <v>11</v>
      </c>
      <c r="E19">
        <v>5</v>
      </c>
      <c r="F19">
        <v>9</v>
      </c>
      <c r="G19">
        <v>9</v>
      </c>
      <c r="H19">
        <v>11</v>
      </c>
      <c r="I19">
        <v>7</v>
      </c>
      <c r="J19">
        <v>88</v>
      </c>
      <c r="K19">
        <v>50</v>
      </c>
      <c r="L19">
        <v>35</v>
      </c>
      <c r="M19">
        <v>34</v>
      </c>
      <c r="N19">
        <v>32</v>
      </c>
      <c r="O19">
        <v>30</v>
      </c>
      <c r="P19">
        <v>30</v>
      </c>
      <c r="Q19">
        <v>49</v>
      </c>
    </row>
    <row r="20" spans="1:17" x14ac:dyDescent="0.35">
      <c r="A20" t="s">
        <v>10</v>
      </c>
      <c r="B20">
        <v>33</v>
      </c>
      <c r="C20">
        <v>23</v>
      </c>
      <c r="D20">
        <v>21</v>
      </c>
      <c r="E20">
        <v>14</v>
      </c>
      <c r="F20">
        <v>26</v>
      </c>
      <c r="G20">
        <v>26</v>
      </c>
      <c r="H20">
        <v>19</v>
      </c>
      <c r="I20">
        <v>19</v>
      </c>
      <c r="J20">
        <v>103</v>
      </c>
      <c r="K20">
        <v>58</v>
      </c>
      <c r="L20">
        <v>44</v>
      </c>
      <c r="M20">
        <v>72</v>
      </c>
      <c r="N20">
        <v>63</v>
      </c>
      <c r="O20">
        <v>68</v>
      </c>
      <c r="P20">
        <v>63</v>
      </c>
      <c r="Q20">
        <v>85</v>
      </c>
    </row>
    <row r="21" spans="1:17" x14ac:dyDescent="0.35">
      <c r="A21" t="s">
        <v>21</v>
      </c>
      <c r="B21">
        <v>5</v>
      </c>
      <c r="C21">
        <v>1</v>
      </c>
      <c r="D21">
        <v>4</v>
      </c>
      <c r="E21">
        <v>3</v>
      </c>
      <c r="F21">
        <v>2</v>
      </c>
      <c r="G21">
        <v>2</v>
      </c>
      <c r="H21">
        <v>2</v>
      </c>
      <c r="I21">
        <v>0</v>
      </c>
      <c r="J21">
        <v>19</v>
      </c>
      <c r="K21">
        <v>17</v>
      </c>
      <c r="L21">
        <v>6</v>
      </c>
      <c r="M21">
        <v>14</v>
      </c>
      <c r="N21">
        <v>8</v>
      </c>
      <c r="O21">
        <v>8</v>
      </c>
      <c r="P21">
        <v>10</v>
      </c>
      <c r="Q21">
        <v>14</v>
      </c>
    </row>
    <row r="22" spans="1:17" x14ac:dyDescent="0.3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1</v>
      </c>
      <c r="L22">
        <v>4</v>
      </c>
      <c r="M22">
        <v>1</v>
      </c>
      <c r="N22">
        <v>1</v>
      </c>
      <c r="O22">
        <v>2</v>
      </c>
      <c r="P22">
        <v>0</v>
      </c>
      <c r="Q22">
        <v>2</v>
      </c>
    </row>
    <row r="23" spans="1:17" x14ac:dyDescent="0.35">
      <c r="A23" t="s">
        <v>28</v>
      </c>
      <c r="B23">
        <v>5</v>
      </c>
      <c r="C23">
        <v>9</v>
      </c>
      <c r="D23">
        <v>1</v>
      </c>
      <c r="E23">
        <v>5</v>
      </c>
      <c r="F23">
        <v>2</v>
      </c>
      <c r="G23">
        <v>5</v>
      </c>
      <c r="H23">
        <v>5</v>
      </c>
      <c r="I23">
        <v>3</v>
      </c>
      <c r="J23">
        <v>16</v>
      </c>
      <c r="K23">
        <v>14</v>
      </c>
      <c r="L23">
        <v>11</v>
      </c>
      <c r="M23">
        <v>15</v>
      </c>
      <c r="N23">
        <v>8</v>
      </c>
      <c r="O23">
        <v>17</v>
      </c>
      <c r="P23">
        <v>9</v>
      </c>
      <c r="Q23">
        <v>24</v>
      </c>
    </row>
    <row r="24" spans="1:17" x14ac:dyDescent="0.35">
      <c r="A24" t="s">
        <v>19</v>
      </c>
      <c r="B24">
        <v>355</v>
      </c>
      <c r="C24">
        <v>291</v>
      </c>
      <c r="D24">
        <v>221</v>
      </c>
      <c r="E24">
        <v>239</v>
      </c>
      <c r="F24">
        <v>277</v>
      </c>
      <c r="G24">
        <v>216</v>
      </c>
      <c r="H24">
        <v>248</v>
      </c>
      <c r="I24">
        <v>217</v>
      </c>
      <c r="J24">
        <v>509</v>
      </c>
      <c r="K24">
        <v>398</v>
      </c>
      <c r="L24">
        <v>390</v>
      </c>
      <c r="M24">
        <v>440</v>
      </c>
      <c r="N24">
        <v>401</v>
      </c>
      <c r="O24">
        <v>519</v>
      </c>
      <c r="P24">
        <v>605</v>
      </c>
      <c r="Q24">
        <v>736</v>
      </c>
    </row>
    <row r="25" spans="1:17" x14ac:dyDescent="0.35">
      <c r="A25" t="s">
        <v>27</v>
      </c>
      <c r="B25">
        <v>204</v>
      </c>
      <c r="C25">
        <v>164</v>
      </c>
      <c r="D25">
        <v>106</v>
      </c>
      <c r="E25">
        <v>154</v>
      </c>
      <c r="F25">
        <v>179</v>
      </c>
      <c r="G25">
        <v>136</v>
      </c>
      <c r="H25">
        <v>133</v>
      </c>
      <c r="I25">
        <v>129</v>
      </c>
      <c r="J25">
        <v>275</v>
      </c>
      <c r="K25">
        <v>250</v>
      </c>
      <c r="L25">
        <v>221</v>
      </c>
      <c r="M25">
        <v>267</v>
      </c>
      <c r="N25">
        <v>212</v>
      </c>
      <c r="O25">
        <v>293</v>
      </c>
      <c r="P25">
        <v>323</v>
      </c>
      <c r="Q25">
        <v>368</v>
      </c>
    </row>
    <row r="27" spans="1:17" x14ac:dyDescent="0.35">
      <c r="A27" t="s">
        <v>46</v>
      </c>
      <c r="B27">
        <v>48578</v>
      </c>
      <c r="C27">
        <v>42580</v>
      </c>
      <c r="D27">
        <v>32919</v>
      </c>
      <c r="E27">
        <v>33291</v>
      </c>
      <c r="F27">
        <v>38890</v>
      </c>
      <c r="G27">
        <v>32608</v>
      </c>
      <c r="H27">
        <v>38729</v>
      </c>
      <c r="I27">
        <v>34184</v>
      </c>
      <c r="J27">
        <v>62025</v>
      </c>
      <c r="K27">
        <v>51411</v>
      </c>
      <c r="L27">
        <v>48078</v>
      </c>
      <c r="M27">
        <v>51871</v>
      </c>
      <c r="N27">
        <v>48067</v>
      </c>
      <c r="O27">
        <v>67545</v>
      </c>
      <c r="P27">
        <v>74787</v>
      </c>
      <c r="Q27">
        <v>89199</v>
      </c>
    </row>
  </sheetData>
  <sortState ref="A2:Q25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70" zoomScaleNormal="70" workbookViewId="0">
      <selection activeCell="C25" sqref="C25"/>
    </sheetView>
  </sheetViews>
  <sheetFormatPr baseColWidth="10" defaultRowHeight="14.5" x14ac:dyDescent="0.35"/>
  <sheetData>
    <row r="1" spans="1:17" x14ac:dyDescent="0.35">
      <c r="A1" s="2" t="s">
        <v>29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</row>
    <row r="2" spans="1:17" x14ac:dyDescent="0.35">
      <c r="A2" t="s">
        <v>15</v>
      </c>
      <c r="B2">
        <f>CountMatrix!B2/CountMatrix!$B$27</f>
        <v>3.3142574828111493E-3</v>
      </c>
      <c r="C2">
        <f>CountMatrix!C2/CountMatrix!C$27</f>
        <v>3.3114138093001408E-3</v>
      </c>
      <c r="D2">
        <f>CountMatrix!D2/CountMatrix!D$27</f>
        <v>2.9162489747562199E-3</v>
      </c>
      <c r="E2">
        <f>CountMatrix!E2/CountMatrix!E$27</f>
        <v>3.1540055870956114E-3</v>
      </c>
      <c r="F2">
        <f>CountMatrix!F2/CountMatrix!F$27</f>
        <v>2.3399331447672925E-3</v>
      </c>
      <c r="G2">
        <f>CountMatrix!G2/CountMatrix!G$27</f>
        <v>2.4227183513248281E-3</v>
      </c>
      <c r="H2">
        <f>CountMatrix!H2/CountMatrix!H$27</f>
        <v>2.6336853520617623E-3</v>
      </c>
      <c r="I2">
        <f>CountMatrix!I2/CountMatrix!I$27</f>
        <v>2.9253451907325064E-3</v>
      </c>
      <c r="J2">
        <f>CountMatrix!J2/CountMatrix!J$27</f>
        <v>2.0636839983877468E-3</v>
      </c>
      <c r="K2">
        <f>CountMatrix!K2/CountMatrix!K$27</f>
        <v>2.6064460913034176E-3</v>
      </c>
      <c r="L2">
        <f>CountMatrix!L2/CountMatrix!L$27</f>
        <v>2.454345022671492E-3</v>
      </c>
      <c r="M2">
        <f>CountMatrix!M2/CountMatrix!M$27</f>
        <v>2.3519885870717742E-3</v>
      </c>
      <c r="N2">
        <f>CountMatrix!N2/CountMatrix!N$27</f>
        <v>2.9542097488921715E-3</v>
      </c>
      <c r="O2">
        <f>CountMatrix!O2/CountMatrix!O$27</f>
        <v>2.5612554593234141E-3</v>
      </c>
      <c r="P2">
        <f>CountMatrix!P2/CountMatrix!P$27</f>
        <v>2.0458101006859482E-3</v>
      </c>
      <c r="Q2">
        <f>CountMatrix!Q2/CountMatrix!Q$27</f>
        <v>2.3430755950178813E-3</v>
      </c>
    </row>
    <row r="3" spans="1:17" x14ac:dyDescent="0.35">
      <c r="A3" t="s">
        <v>24</v>
      </c>
      <c r="B3">
        <f>CountMatrix!B3/CountMatrix!$B$27</f>
        <v>0</v>
      </c>
      <c r="C3">
        <f>CountMatrix!C3/CountMatrix!C$27</f>
        <v>0</v>
      </c>
      <c r="D3">
        <f>CountMatrix!D3/CountMatrix!D$27</f>
        <v>0</v>
      </c>
      <c r="E3">
        <f>CountMatrix!E3/CountMatrix!E$27</f>
        <v>3.0038148448529632E-5</v>
      </c>
      <c r="F3">
        <f>CountMatrix!F3/CountMatrix!F$27</f>
        <v>2.5713551041398816E-5</v>
      </c>
      <c r="G3">
        <f>CountMatrix!G3/CountMatrix!G$27</f>
        <v>3.0667320902845925E-5</v>
      </c>
      <c r="H3">
        <f>CountMatrix!H3/CountMatrix!H$27</f>
        <v>2.5820444628056494E-5</v>
      </c>
      <c r="I3">
        <f>CountMatrix!I3/CountMatrix!I$27</f>
        <v>2.9253451907325064E-5</v>
      </c>
      <c r="J3">
        <f>CountMatrix!J3/CountMatrix!J$27</f>
        <v>3.2245062474808544E-5</v>
      </c>
      <c r="K3">
        <f>CountMatrix!K3/CountMatrix!K$27</f>
        <v>7.7804360934430377E-5</v>
      </c>
      <c r="L3">
        <f>CountMatrix!L3/CountMatrix!L$27</f>
        <v>4.1599068180872751E-5</v>
      </c>
      <c r="M3">
        <f>CountMatrix!M3/CountMatrix!M$27</f>
        <v>1.7350735478398335E-4</v>
      </c>
      <c r="N3">
        <f>CountMatrix!N3/CountMatrix!N$27</f>
        <v>0</v>
      </c>
      <c r="O3">
        <f>CountMatrix!O3/CountMatrix!O$27</f>
        <v>8.8829669109482569E-5</v>
      </c>
      <c r="P3">
        <f>CountMatrix!P3/CountMatrix!P$27</f>
        <v>1.0697046278096461E-4</v>
      </c>
      <c r="Q3">
        <f>CountMatrix!Q3/CountMatrix!Q$27</f>
        <v>3.3632664043318873E-5</v>
      </c>
    </row>
    <row r="4" spans="1:17" x14ac:dyDescent="0.35">
      <c r="A4" t="s">
        <v>13</v>
      </c>
      <c r="B4">
        <f>CountMatrix!B4/CountMatrix!$B$27</f>
        <v>1.333937173205978E-2</v>
      </c>
      <c r="C4">
        <f>CountMatrix!C4/CountMatrix!C$27</f>
        <v>1.1977454203851573E-2</v>
      </c>
      <c r="D4">
        <f>CountMatrix!D4/CountMatrix!D$27</f>
        <v>1.3031987605941858E-2</v>
      </c>
      <c r="E4">
        <f>CountMatrix!E4/CountMatrix!E$27</f>
        <v>1.3637319395632454E-2</v>
      </c>
      <c r="F4">
        <f>CountMatrix!F4/CountMatrix!F$27</f>
        <v>1.5865260992543071E-2</v>
      </c>
      <c r="G4">
        <f>CountMatrix!G4/CountMatrix!G$27</f>
        <v>1.4689646712463198E-2</v>
      </c>
      <c r="H4">
        <f>CountMatrix!H4/CountMatrix!H$27</f>
        <v>1.1903224973534044E-2</v>
      </c>
      <c r="I4">
        <f>CountMatrix!I4/CountMatrix!I$27</f>
        <v>1.4070910367423356E-2</v>
      </c>
      <c r="J4">
        <f>CountMatrix!J4/CountMatrix!J$27</f>
        <v>1.5542120112857719E-2</v>
      </c>
      <c r="K4">
        <f>CountMatrix!K4/CountMatrix!K$27</f>
        <v>1.4529964404504872E-2</v>
      </c>
      <c r="L4">
        <f>CountMatrix!L4/CountMatrix!L$27</f>
        <v>1.4892466408752443E-2</v>
      </c>
      <c r="M4">
        <f>CountMatrix!M4/CountMatrix!M$27</f>
        <v>1.511441846118255E-2</v>
      </c>
      <c r="N4">
        <f>CountMatrix!N4/CountMatrix!N$27</f>
        <v>1.4271745688310068E-2</v>
      </c>
      <c r="O4">
        <f>CountMatrix!O4/CountMatrix!O$27</f>
        <v>1.2998741579687615E-2</v>
      </c>
      <c r="P4">
        <f>CountMatrix!P4/CountMatrix!P$27</f>
        <v>1.3585248773182505E-2</v>
      </c>
      <c r="Q4">
        <f>CountMatrix!Q4/CountMatrix!Q$27</f>
        <v>1.340822206526979E-2</v>
      </c>
    </row>
    <row r="5" spans="1:17" x14ac:dyDescent="0.35">
      <c r="A5" t="s">
        <v>6</v>
      </c>
      <c r="B5">
        <f>CountMatrix!B5/CountMatrix!$B$27</f>
        <v>4.899337148503438E-3</v>
      </c>
      <c r="C5">
        <f>CountMatrix!C5/CountMatrix!C$27</f>
        <v>4.9553781117895723E-3</v>
      </c>
      <c r="D5">
        <f>CountMatrix!D5/CountMatrix!D$27</f>
        <v>4.9515477383881646E-3</v>
      </c>
      <c r="E5">
        <f>CountMatrix!E5/CountMatrix!E$27</f>
        <v>4.8061037517647415E-3</v>
      </c>
      <c r="F5">
        <f>CountMatrix!F5/CountMatrix!F$27</f>
        <v>6.0941115968115196E-3</v>
      </c>
      <c r="G5">
        <f>CountMatrix!G5/CountMatrix!G$27</f>
        <v>5.8881256133464181E-3</v>
      </c>
      <c r="H5">
        <f>CountMatrix!H5/CountMatrix!H$27</f>
        <v>5.3964729272638077E-3</v>
      </c>
      <c r="I5">
        <f>CountMatrix!I5/CountMatrix!I$27</f>
        <v>4.5050315937280603E-3</v>
      </c>
      <c r="J5">
        <f>CountMatrix!J5/CountMatrix!J$27</f>
        <v>7.8839177750906885E-3</v>
      </c>
      <c r="K5">
        <f>CountMatrix!K5/CountMatrix!K$27</f>
        <v>6.3994086868568983E-3</v>
      </c>
      <c r="L5">
        <f>CountMatrix!L5/CountMatrix!L$27</f>
        <v>6.6142518407587671E-3</v>
      </c>
      <c r="M5">
        <f>CountMatrix!M5/CountMatrix!M$27</f>
        <v>7.0559657612153225E-3</v>
      </c>
      <c r="N5">
        <f>CountMatrix!N5/CountMatrix!N$27</f>
        <v>7.3647200782241459E-3</v>
      </c>
      <c r="O5">
        <f>CountMatrix!O5/CountMatrix!O$27</f>
        <v>6.9139092456880595E-3</v>
      </c>
      <c r="P5">
        <f>CountMatrix!P5/CountMatrix!P$27</f>
        <v>6.1374303020578442E-3</v>
      </c>
      <c r="Q5">
        <f>CountMatrix!Q5/CountMatrix!Q$27</f>
        <v>6.0875121918407158E-3</v>
      </c>
    </row>
    <row r="6" spans="1:17" x14ac:dyDescent="0.35">
      <c r="A6" t="s">
        <v>16</v>
      </c>
      <c r="B6">
        <f>CountMatrix!B6/CountMatrix!$B$27</f>
        <v>3.7671373872946601E-3</v>
      </c>
      <c r="C6">
        <f>CountMatrix!C6/CountMatrix!C$27</f>
        <v>3.4758102395490839E-3</v>
      </c>
      <c r="D6">
        <f>CountMatrix!D6/CountMatrix!D$27</f>
        <v>3.2200249096266593E-3</v>
      </c>
      <c r="E6">
        <f>CountMatrix!E6/CountMatrix!E$27</f>
        <v>4.0551500405515001E-3</v>
      </c>
      <c r="F6">
        <f>CountMatrix!F6/CountMatrix!F$27</f>
        <v>4.5512985343275905E-3</v>
      </c>
      <c r="G6">
        <f>CountMatrix!G6/CountMatrix!G$27</f>
        <v>4.4467615309126598E-3</v>
      </c>
      <c r="H6">
        <f>CountMatrix!H6/CountMatrix!H$27</f>
        <v>3.4341191355315138E-3</v>
      </c>
      <c r="I6">
        <f>CountMatrix!I6/CountMatrix!I$27</f>
        <v>3.7736952960449334E-3</v>
      </c>
      <c r="J6">
        <f>CountMatrix!J6/CountMatrix!J$27</f>
        <v>5.1269649334945589E-3</v>
      </c>
      <c r="K6">
        <f>CountMatrix!K6/CountMatrix!K$27</f>
        <v>4.3764953025617085E-3</v>
      </c>
      <c r="L6">
        <f>CountMatrix!L6/CountMatrix!L$27</f>
        <v>4.6798951703481842E-3</v>
      </c>
      <c r="M6">
        <f>CountMatrix!M6/CountMatrix!M$27</f>
        <v>4.4533554394555726E-3</v>
      </c>
      <c r="N6">
        <f>CountMatrix!N6/CountMatrix!N$27</f>
        <v>4.3689017413194083E-3</v>
      </c>
      <c r="O6">
        <f>CountMatrix!O6/CountMatrix!O$27</f>
        <v>4.4858982900288693E-3</v>
      </c>
      <c r="P6">
        <f>CountMatrix!P6/CountMatrix!P$27</f>
        <v>4.1183628170671375E-3</v>
      </c>
      <c r="Q6">
        <f>CountMatrix!Q6/CountMatrix!Q$27</f>
        <v>4.6300967499635646E-3</v>
      </c>
    </row>
    <row r="7" spans="1:17" x14ac:dyDescent="0.35">
      <c r="A7" t="s">
        <v>12</v>
      </c>
      <c r="B7">
        <f>CountMatrix!B7/CountMatrix!$B$27</f>
        <v>3.2936720326073529E-4</v>
      </c>
      <c r="C7">
        <f>CountMatrix!C7/CountMatrix!C$27</f>
        <v>1.6439643024894317E-4</v>
      </c>
      <c r="D7">
        <f>CountMatrix!D7/CountMatrix!D$27</f>
        <v>2.4302074789635166E-4</v>
      </c>
      <c r="E7">
        <f>CountMatrix!E7/CountMatrix!E$27</f>
        <v>1.2015259379411853E-4</v>
      </c>
      <c r="F7">
        <f>CountMatrix!F7/CountMatrix!F$27</f>
        <v>4.6284391874517873E-4</v>
      </c>
      <c r="G7">
        <f>CountMatrix!G7/CountMatrix!G$27</f>
        <v>2.1467124631992148E-4</v>
      </c>
      <c r="H7">
        <f>CountMatrix!H7/CountMatrix!H$27</f>
        <v>4.389475586769604E-4</v>
      </c>
      <c r="I7">
        <f>CountMatrix!I7/CountMatrix!I$27</f>
        <v>2.6328106716592557E-4</v>
      </c>
      <c r="J7">
        <f>CountMatrix!J7/CountMatrix!J$27</f>
        <v>9.1898428053204353E-4</v>
      </c>
      <c r="K7">
        <f>CountMatrix!K7/CountMatrix!K$27</f>
        <v>6.0298379724183545E-4</v>
      </c>
      <c r="L7">
        <f>CountMatrix!L7/CountMatrix!L$27</f>
        <v>6.0318648862265484E-4</v>
      </c>
      <c r="M7">
        <f>CountMatrix!M7/CountMatrix!M$27</f>
        <v>5.0124346937595191E-4</v>
      </c>
      <c r="N7">
        <f>CountMatrix!N7/CountMatrix!N$27</f>
        <v>4.9930305615078952E-4</v>
      </c>
      <c r="O7">
        <f>CountMatrix!O7/CountMatrix!O$27</f>
        <v>3.1090384188318899E-4</v>
      </c>
      <c r="P7">
        <f>CountMatrix!P7/CountMatrix!P$27</f>
        <v>4.1451054327623784E-4</v>
      </c>
      <c r="Q7">
        <f>CountMatrix!Q7/CountMatrix!Q$27</f>
        <v>3.5874841646206794E-4</v>
      </c>
    </row>
    <row r="8" spans="1:17" x14ac:dyDescent="0.35">
      <c r="A8" t="s">
        <v>25</v>
      </c>
      <c r="B8">
        <f>CountMatrix!B8/CountMatrix!$B$27</f>
        <v>7.6989583762196879E-3</v>
      </c>
      <c r="C8">
        <f>CountMatrix!C8/CountMatrix!C$27</f>
        <v>8.1728511038046039E-3</v>
      </c>
      <c r="D8">
        <f>CountMatrix!D8/CountMatrix!D$27</f>
        <v>8.050062274066648E-3</v>
      </c>
      <c r="E8">
        <f>CountMatrix!E8/CountMatrix!E$27</f>
        <v>7.5696134090294676E-3</v>
      </c>
      <c r="F8">
        <f>CountMatrix!F8/CountMatrix!F$27</f>
        <v>6.274106454101311E-3</v>
      </c>
      <c r="G8">
        <f>CountMatrix!G8/CountMatrix!G$27</f>
        <v>7.4828263002944062E-3</v>
      </c>
      <c r="H8">
        <f>CountMatrix!H8/CountMatrix!H$27</f>
        <v>7.5912107206486095E-3</v>
      </c>
      <c r="I8">
        <f>CountMatrix!I8/CountMatrix!I$27</f>
        <v>7.693657851626492E-3</v>
      </c>
      <c r="J8">
        <f>CountMatrix!J8/CountMatrix!J$27</f>
        <v>6.2877871825876659E-3</v>
      </c>
      <c r="K8">
        <f>CountMatrix!K8/CountMatrix!K$27</f>
        <v>6.6522728598937967E-3</v>
      </c>
      <c r="L8">
        <f>CountMatrix!L8/CountMatrix!L$27</f>
        <v>7.3006364657431672E-3</v>
      </c>
      <c r="M8">
        <f>CountMatrix!M8/CountMatrix!M$27</f>
        <v>7.1523587360953133E-3</v>
      </c>
      <c r="N8">
        <f>CountMatrix!N8/CountMatrix!N$27</f>
        <v>6.7613955520419416E-3</v>
      </c>
      <c r="O8">
        <f>CountMatrix!O8/CountMatrix!O$27</f>
        <v>7.9798652750018503E-3</v>
      </c>
      <c r="P8">
        <f>CountMatrix!P8/CountMatrix!P$27</f>
        <v>7.4210758554294192E-3</v>
      </c>
      <c r="Q8">
        <f>CountMatrix!Q8/CountMatrix!Q$27</f>
        <v>6.6032130405049381E-3</v>
      </c>
    </row>
    <row r="9" spans="1:17" x14ac:dyDescent="0.35">
      <c r="A9" t="s">
        <v>8</v>
      </c>
      <c r="B9">
        <f>CountMatrix!B9/CountMatrix!$B$27</f>
        <v>2.2643995224175552E-4</v>
      </c>
      <c r="C9">
        <f>CountMatrix!C9/CountMatrix!C$27</f>
        <v>7.0455612963832783E-5</v>
      </c>
      <c r="D9">
        <f>CountMatrix!D9/CountMatrix!D$27</f>
        <v>1.2151037394817583E-4</v>
      </c>
      <c r="E9">
        <f>CountMatrix!E9/CountMatrix!E$27</f>
        <v>9.0114445345588896E-5</v>
      </c>
      <c r="F9">
        <f>CountMatrix!F9/CountMatrix!F$27</f>
        <v>7.7140653124196446E-5</v>
      </c>
      <c r="G9">
        <f>CountMatrix!G9/CountMatrix!G$27</f>
        <v>2.1467124631992148E-4</v>
      </c>
      <c r="H9">
        <f>CountMatrix!H9/CountMatrix!H$27</f>
        <v>1.0328177851222597E-4</v>
      </c>
      <c r="I9">
        <f>CountMatrix!I9/CountMatrix!I$27</f>
        <v>8.7760355721975191E-5</v>
      </c>
      <c r="J9">
        <f>CountMatrix!J9/CountMatrix!J$27</f>
        <v>1.1124546553808949E-3</v>
      </c>
      <c r="K9">
        <f>CountMatrix!K9/CountMatrix!K$27</f>
        <v>9.920056019139872E-4</v>
      </c>
      <c r="L9">
        <f>CountMatrix!L9/CountMatrix!L$27</f>
        <v>5.1998835226090933E-4</v>
      </c>
      <c r="M9">
        <f>CountMatrix!M9/CountMatrix!M$27</f>
        <v>4.8196487439995374E-4</v>
      </c>
      <c r="N9">
        <f>CountMatrix!N9/CountMatrix!N$27</f>
        <v>6.2412882018848695E-4</v>
      </c>
      <c r="O9">
        <f>CountMatrix!O9/CountMatrix!O$27</f>
        <v>3.2570878673476942E-4</v>
      </c>
      <c r="P9">
        <f>CountMatrix!P9/CountMatrix!P$27</f>
        <v>3.8776792758099667E-4</v>
      </c>
      <c r="Q9">
        <f>CountMatrix!Q9/CountMatrix!Q$27</f>
        <v>3.2511575241874911E-4</v>
      </c>
    </row>
    <row r="10" spans="1:17" x14ac:dyDescent="0.35">
      <c r="A10" t="s">
        <v>7</v>
      </c>
      <c r="B10">
        <f>CountMatrix!B10/CountMatrix!$B$27</f>
        <v>2.6761085264934744E-4</v>
      </c>
      <c r="C10">
        <f>CountMatrix!C10/CountMatrix!C$27</f>
        <v>3.2879286049788633E-4</v>
      </c>
      <c r="D10">
        <f>CountMatrix!D10/CountMatrix!D$27</f>
        <v>3.9490871533157145E-4</v>
      </c>
      <c r="E10">
        <f>CountMatrix!E10/CountMatrix!E$27</f>
        <v>6.3080111741912234E-4</v>
      </c>
      <c r="F10">
        <f>CountMatrix!F10/CountMatrix!F$27</f>
        <v>4.1141681666238106E-4</v>
      </c>
      <c r="G10">
        <f>CountMatrix!G10/CountMatrix!G$27</f>
        <v>5.2134445534838072E-4</v>
      </c>
      <c r="H10">
        <f>CountMatrix!H10/CountMatrix!H$27</f>
        <v>7.4879289421363833E-4</v>
      </c>
      <c r="I10">
        <f>CountMatrix!I10/CountMatrix!I$27</f>
        <v>5.5581558623917621E-4</v>
      </c>
      <c r="J10">
        <f>CountMatrix!J10/CountMatrix!J$27</f>
        <v>2.241031841999194E-3</v>
      </c>
      <c r="K10">
        <f>CountMatrix!K10/CountMatrix!K$27</f>
        <v>1.2059675944836709E-3</v>
      </c>
      <c r="L10">
        <f>CountMatrix!L10/CountMatrix!L$27</f>
        <v>1.331170181787928E-3</v>
      </c>
      <c r="M10">
        <f>CountMatrix!M10/CountMatrix!M$27</f>
        <v>1.0024869387519038E-3</v>
      </c>
      <c r="N10">
        <f>CountMatrix!N10/CountMatrix!N$27</f>
        <v>1.0818232883267106E-3</v>
      </c>
      <c r="O10">
        <f>CountMatrix!O10/CountMatrix!O$27</f>
        <v>7.9946702198534312E-4</v>
      </c>
      <c r="P10">
        <f>CountMatrix!P10/CountMatrix!P$27</f>
        <v>9.226202414858197E-4</v>
      </c>
      <c r="Q10">
        <f>CountMatrix!Q10/CountMatrix!Q$27</f>
        <v>8.8566015314073027E-4</v>
      </c>
    </row>
    <row r="11" spans="1:17" x14ac:dyDescent="0.35">
      <c r="A11" t="s">
        <v>17</v>
      </c>
      <c r="B11">
        <f>CountMatrix!B11/CountMatrix!$B$27</f>
        <v>3.7053810366832724E-4</v>
      </c>
      <c r="C11">
        <f>CountMatrix!C11/CountMatrix!C$27</f>
        <v>2.5833724753405356E-4</v>
      </c>
      <c r="D11">
        <f>CountMatrix!D11/CountMatrix!D$27</f>
        <v>3.0377593487043958E-4</v>
      </c>
      <c r="E11">
        <f>CountMatrix!E11/CountMatrix!E$27</f>
        <v>5.1064852362500376E-4</v>
      </c>
      <c r="F11">
        <f>CountMatrix!F11/CountMatrix!F$27</f>
        <v>4.371303677037799E-4</v>
      </c>
      <c r="G11">
        <f>CountMatrix!G11/CountMatrix!G$27</f>
        <v>3.9867517173699705E-4</v>
      </c>
      <c r="H11">
        <f>CountMatrix!H11/CountMatrix!H$27</f>
        <v>3.0984533553667792E-4</v>
      </c>
      <c r="I11">
        <f>CountMatrix!I11/CountMatrix!I$27</f>
        <v>4.3880177860987596E-4</v>
      </c>
      <c r="J11">
        <f>CountMatrix!J11/CountMatrix!J$27</f>
        <v>1.1608222490931076E-3</v>
      </c>
      <c r="K11">
        <f>CountMatrix!K11/CountMatrix!K$27</f>
        <v>8.9475015074594929E-4</v>
      </c>
      <c r="L11">
        <f>CountMatrix!L11/CountMatrix!L$27</f>
        <v>7.4878322725570952E-4</v>
      </c>
      <c r="M11">
        <f>CountMatrix!M11/CountMatrix!M$27</f>
        <v>5.2052206435195003E-4</v>
      </c>
      <c r="N11">
        <f>CountMatrix!N11/CountMatrix!N$27</f>
        <v>3.5367299810680925E-4</v>
      </c>
      <c r="O11">
        <f>CountMatrix!O11/CountMatrix!O$27</f>
        <v>5.9219779406321713E-4</v>
      </c>
      <c r="P11">
        <f>CountMatrix!P11/CountMatrix!P$27</f>
        <v>5.6159492960006414E-4</v>
      </c>
      <c r="Q11">
        <f>CountMatrix!Q11/CountMatrix!Q$27</f>
        <v>5.8296617675086045E-4</v>
      </c>
    </row>
    <row r="12" spans="1:17" x14ac:dyDescent="0.35">
      <c r="A12" t="s">
        <v>18</v>
      </c>
      <c r="B12">
        <f>CountMatrix!B12/CountMatrix!$B$27</f>
        <v>1.1939561118201655E-3</v>
      </c>
      <c r="C12">
        <f>CountMatrix!C12/CountMatrix!C$27</f>
        <v>1.2916862376702678E-3</v>
      </c>
      <c r="D12">
        <f>CountMatrix!D12/CountMatrix!D$27</f>
        <v>8.2019502415018686E-4</v>
      </c>
      <c r="E12">
        <f>CountMatrix!E12/CountMatrix!E$27</f>
        <v>1.051335195698537E-3</v>
      </c>
      <c r="F12">
        <f>CountMatrix!F12/CountMatrix!F$27</f>
        <v>1.0799691437387504E-3</v>
      </c>
      <c r="G12">
        <f>CountMatrix!G12/CountMatrix!G$27</f>
        <v>1.288027477919529E-3</v>
      </c>
      <c r="H12">
        <f>CountMatrix!H12/CountMatrix!H$27</f>
        <v>1.0844586743783728E-3</v>
      </c>
      <c r="I12">
        <f>CountMatrix!I12/CountMatrix!I$27</f>
        <v>1.4919260472735783E-3</v>
      </c>
      <c r="J12">
        <f>CountMatrix!J12/CountMatrix!J$27</f>
        <v>1.77347843611447E-3</v>
      </c>
      <c r="K12">
        <f>CountMatrix!K12/CountMatrix!K$27</f>
        <v>1.4393806772869618E-3</v>
      </c>
      <c r="L12">
        <f>CountMatrix!L12/CountMatrix!L$27</f>
        <v>1.4351678522401099E-3</v>
      </c>
      <c r="M12">
        <f>CountMatrix!M12/CountMatrix!M$27</f>
        <v>1.9471380925758131E-3</v>
      </c>
      <c r="N12">
        <f>CountMatrix!N12/CountMatrix!N$27</f>
        <v>1.5187134624586515E-3</v>
      </c>
      <c r="O12">
        <f>CountMatrix!O12/CountMatrix!O$27</f>
        <v>1.5989340439706862E-3</v>
      </c>
      <c r="P12">
        <f>CountMatrix!P12/CountMatrix!P$27</f>
        <v>1.7516413280382955E-3</v>
      </c>
      <c r="Q12">
        <f>CountMatrix!Q12/CountMatrix!Q$27</f>
        <v>1.4349936658482718E-3</v>
      </c>
    </row>
    <row r="13" spans="1:17" x14ac:dyDescent="0.35">
      <c r="A13" t="s">
        <v>22</v>
      </c>
      <c r="B13">
        <f>CountMatrix!B13/CountMatrix!$B$27</f>
        <v>5.9697805591008273E-4</v>
      </c>
      <c r="C13">
        <f>CountMatrix!C13/CountMatrix!C$27</f>
        <v>4.931892907468295E-4</v>
      </c>
      <c r="D13">
        <f>CountMatrix!D13/CountMatrix!D$27</f>
        <v>5.771742762538352E-4</v>
      </c>
      <c r="E13">
        <f>CountMatrix!E13/CountMatrix!E$27</f>
        <v>2.703433360367667E-4</v>
      </c>
      <c r="F13">
        <f>CountMatrix!F13/CountMatrix!F$27</f>
        <v>6.9426587811776807E-4</v>
      </c>
      <c r="G13">
        <f>CountMatrix!G13/CountMatrix!G$27</f>
        <v>8.5868498527968593E-4</v>
      </c>
      <c r="H13">
        <f>CountMatrix!H13/CountMatrix!H$27</f>
        <v>7.7461333884169489E-4</v>
      </c>
      <c r="I13">
        <f>CountMatrix!I13/CountMatrix!I$27</f>
        <v>6.7282939386847647E-4</v>
      </c>
      <c r="J13">
        <f>CountMatrix!J13/CountMatrix!J$27</f>
        <v>1.0318419991938734E-3</v>
      </c>
      <c r="K13">
        <f>CountMatrix!K13/CountMatrix!K$27</f>
        <v>7.1969033864348092E-4</v>
      </c>
      <c r="L13">
        <f>CountMatrix!L13/CountMatrix!L$27</f>
        <v>6.6558509089396402E-4</v>
      </c>
      <c r="M13">
        <f>CountMatrix!M13/CountMatrix!M$27</f>
        <v>9.2537255884791113E-4</v>
      </c>
      <c r="N13">
        <f>CountMatrix!N13/CountMatrix!N$27</f>
        <v>7.2815029021990139E-4</v>
      </c>
      <c r="O13">
        <f>CountMatrix!O13/CountMatrix!O$27</f>
        <v>6.6622251832111927E-4</v>
      </c>
      <c r="P13">
        <f>CountMatrix!P13/CountMatrix!P$27</f>
        <v>7.8890716300961399E-4</v>
      </c>
      <c r="Q13">
        <f>CountMatrix!Q13/CountMatrix!Q$27</f>
        <v>8.1839482505409249E-4</v>
      </c>
    </row>
    <row r="14" spans="1:17" x14ac:dyDescent="0.35">
      <c r="A14" t="s">
        <v>20</v>
      </c>
      <c r="B14">
        <f>CountMatrix!B14/CountMatrix!$B$27</f>
        <v>2.5525958252706985E-3</v>
      </c>
      <c r="C14">
        <f>CountMatrix!C14/CountMatrix!C$27</f>
        <v>1.85533114138093E-3</v>
      </c>
      <c r="D14">
        <f>CountMatrix!D14/CountMatrix!D$27</f>
        <v>1.9441659831708133E-3</v>
      </c>
      <c r="E14">
        <f>CountMatrix!E14/CountMatrix!E$27</f>
        <v>2.4330900243309003E-3</v>
      </c>
      <c r="F14">
        <f>CountMatrix!F14/CountMatrix!F$27</f>
        <v>2.4170737978914886E-3</v>
      </c>
      <c r="G14">
        <f>CountMatrix!G14/CountMatrix!G$27</f>
        <v>2.208047105004907E-3</v>
      </c>
      <c r="H14">
        <f>CountMatrix!H14/CountMatrix!H$27</f>
        <v>1.5234062330553332E-3</v>
      </c>
      <c r="I14">
        <f>CountMatrix!I14/CountMatrix!I$27</f>
        <v>2.4572899602153054E-3</v>
      </c>
      <c r="J14">
        <f>CountMatrix!J14/CountMatrix!J$27</f>
        <v>4.0467553405884723E-3</v>
      </c>
      <c r="K14">
        <f>CountMatrix!K14/CountMatrix!K$27</f>
        <v>2.8593102643403165E-3</v>
      </c>
      <c r="L14">
        <f>CountMatrix!L14/CountMatrix!L$27</f>
        <v>2.4959440908523651E-3</v>
      </c>
      <c r="M14">
        <f>CountMatrix!M14/CountMatrix!M$27</f>
        <v>3.1616895760636964E-3</v>
      </c>
      <c r="N14">
        <f>CountMatrix!N14/CountMatrix!N$27</f>
        <v>2.5381238687665134E-3</v>
      </c>
      <c r="O14">
        <f>CountMatrix!O14/CountMatrix!O$27</f>
        <v>2.6796950181360575E-3</v>
      </c>
      <c r="P14">
        <f>CountMatrix!P14/CountMatrix!P$27</f>
        <v>2.4469493361145653E-3</v>
      </c>
      <c r="Q14">
        <f>CountMatrix!Q14/CountMatrix!Q$27</f>
        <v>2.2870211549456832E-3</v>
      </c>
    </row>
    <row r="15" spans="1:17" x14ac:dyDescent="0.35">
      <c r="A15" t="s">
        <v>11</v>
      </c>
      <c r="B15">
        <f>CountMatrix!B15/CountMatrix!$B$27</f>
        <v>2.0791304705833915E-3</v>
      </c>
      <c r="C15">
        <f>CountMatrix!C15/CountMatrix!C$27</f>
        <v>1.5030530765617661E-3</v>
      </c>
      <c r="D15">
        <f>CountMatrix!D15/CountMatrix!D$27</f>
        <v>1.9137883896837692E-3</v>
      </c>
      <c r="E15">
        <f>CountMatrix!E15/CountMatrix!E$27</f>
        <v>1.7422126100147188E-3</v>
      </c>
      <c r="F15">
        <f>CountMatrix!F15/CountMatrix!F$27</f>
        <v>2.1856518385188995E-3</v>
      </c>
      <c r="G15">
        <f>CountMatrix!G15/CountMatrix!G$27</f>
        <v>2.2693817468105986E-3</v>
      </c>
      <c r="H15">
        <f>CountMatrix!H15/CountMatrix!H$27</f>
        <v>1.7816106793358982E-3</v>
      </c>
      <c r="I15">
        <f>CountMatrix!I15/CountMatrix!I$27</f>
        <v>1.6967002106248537E-3</v>
      </c>
      <c r="J15">
        <f>CountMatrix!J15/CountMatrix!J$27</f>
        <v>3.0955259975816202E-3</v>
      </c>
      <c r="K15">
        <f>CountMatrix!K15/CountMatrix!K$27</f>
        <v>2.3730330085001265E-3</v>
      </c>
      <c r="L15">
        <f>CountMatrix!L15/CountMatrix!L$27</f>
        <v>2.787137568118474E-3</v>
      </c>
      <c r="M15">
        <f>CountMatrix!M15/CountMatrix!M$27</f>
        <v>2.8725106514237244E-3</v>
      </c>
      <c r="N15">
        <f>CountMatrix!N15/CountMatrix!N$27</f>
        <v>2.0596251066220066E-3</v>
      </c>
      <c r="O15">
        <f>CountMatrix!O15/CountMatrix!O$27</f>
        <v>2.2503516174402251E-3</v>
      </c>
      <c r="P15">
        <f>CountMatrix!P15/CountMatrix!P$27</f>
        <v>2.233008410552636E-3</v>
      </c>
      <c r="Q15">
        <f>CountMatrix!Q15/CountMatrix!Q$27</f>
        <v>2.2309667148734851E-3</v>
      </c>
    </row>
    <row r="16" spans="1:17" x14ac:dyDescent="0.35">
      <c r="A16" t="s">
        <v>14</v>
      </c>
      <c r="B16">
        <f>CountMatrix!B16/CountMatrix!$B$27</f>
        <v>4.1479682160648852E-2</v>
      </c>
      <c r="C16">
        <f>CountMatrix!C16/CountMatrix!C$27</f>
        <v>4.0558947862846403E-2</v>
      </c>
      <c r="D16">
        <f>CountMatrix!D16/CountMatrix!D$27</f>
        <v>4.0280688963820289E-2</v>
      </c>
      <c r="E16">
        <f>CountMatrix!E16/CountMatrix!E$27</f>
        <v>4.0401309663272357E-2</v>
      </c>
      <c r="F16">
        <f>CountMatrix!F16/CountMatrix!F$27</f>
        <v>4.4973000771406528E-2</v>
      </c>
      <c r="G16">
        <f>CountMatrix!G16/CountMatrix!G$27</f>
        <v>4.3056918547595684E-2</v>
      </c>
      <c r="H16">
        <f>CountMatrix!H16/CountMatrix!H$27</f>
        <v>4.309432208422629E-2</v>
      </c>
      <c r="I16">
        <f>CountMatrix!I16/CountMatrix!I$27</f>
        <v>3.8790077229113033E-2</v>
      </c>
      <c r="J16">
        <f>CountMatrix!J16/CountMatrix!J$27</f>
        <v>4.357920193470375E-2</v>
      </c>
      <c r="K16">
        <f>CountMatrix!K16/CountMatrix!K$27</f>
        <v>4.3784404115850696E-2</v>
      </c>
      <c r="L16">
        <f>CountMatrix!L16/CountMatrix!L$27</f>
        <v>4.4864595033071261E-2</v>
      </c>
      <c r="M16">
        <f>CountMatrix!M16/CountMatrix!M$27</f>
        <v>4.6326463727323554E-2</v>
      </c>
      <c r="N16">
        <f>CountMatrix!N16/CountMatrix!N$27</f>
        <v>4.6268749869973161E-2</v>
      </c>
      <c r="O16">
        <f>CountMatrix!O16/CountMatrix!O$27</f>
        <v>4.4148345547412836E-2</v>
      </c>
      <c r="P16">
        <f>CountMatrix!P16/CountMatrix!P$27</f>
        <v>4.3042239961490633E-2</v>
      </c>
      <c r="Q16">
        <f>CountMatrix!Q16/CountMatrix!Q$27</f>
        <v>4.2208993374365185E-2</v>
      </c>
    </row>
    <row r="17" spans="1:17" x14ac:dyDescent="0.35">
      <c r="A17" t="s">
        <v>9</v>
      </c>
      <c r="B17">
        <f>CountMatrix!B17/CountMatrix!$B$27</f>
        <v>8.3165218823335659E-3</v>
      </c>
      <c r="C17">
        <f>CountMatrix!C17/CountMatrix!C$27</f>
        <v>8.1493658994833251E-3</v>
      </c>
      <c r="D17">
        <f>CountMatrix!D17/CountMatrix!D$27</f>
        <v>8.3538382089370887E-3</v>
      </c>
      <c r="E17">
        <f>CountMatrix!E17/CountMatrix!E$27</f>
        <v>7.8699948935147639E-3</v>
      </c>
      <c r="F17">
        <f>CountMatrix!F17/CountMatrix!F$27</f>
        <v>8.9740293134481872E-3</v>
      </c>
      <c r="G17">
        <f>CountMatrix!G17/CountMatrix!G$27</f>
        <v>8.0041707556427876E-3</v>
      </c>
      <c r="H17">
        <f>CountMatrix!H17/CountMatrix!H$27</f>
        <v>8.6240285057708702E-3</v>
      </c>
      <c r="I17">
        <f>CountMatrix!I17/CountMatrix!I$27</f>
        <v>7.9861923706997431E-3</v>
      </c>
      <c r="J17">
        <f>CountMatrix!J17/CountMatrix!J$27</f>
        <v>5.9975816203143894E-3</v>
      </c>
      <c r="K17">
        <f>CountMatrix!K17/CountMatrix!K$27</f>
        <v>6.4966641380249362E-3</v>
      </c>
      <c r="L17">
        <f>CountMatrix!L17/CountMatrix!L$27</f>
        <v>6.3854569657639665E-3</v>
      </c>
      <c r="M17">
        <f>CountMatrix!M17/CountMatrix!M$27</f>
        <v>6.7667868365753501E-3</v>
      </c>
      <c r="N17">
        <f>CountMatrix!N17/CountMatrix!N$27</f>
        <v>6.6781783760168096E-3</v>
      </c>
      <c r="O17">
        <f>CountMatrix!O17/CountMatrix!O$27</f>
        <v>6.203271892812199E-3</v>
      </c>
      <c r="P17">
        <f>CountMatrix!P17/CountMatrix!P$27</f>
        <v>6.7792530787436321E-3</v>
      </c>
      <c r="Q17">
        <f>CountMatrix!Q17/CountMatrix!Q$27</f>
        <v>6.9843832329958859E-3</v>
      </c>
    </row>
    <row r="18" spans="1:17" x14ac:dyDescent="0.35">
      <c r="A18" t="s">
        <v>23</v>
      </c>
      <c r="B18">
        <f>CountMatrix!B18/CountMatrix!$B$27</f>
        <v>3.0878175305693934E-4</v>
      </c>
      <c r="C18">
        <f>CountMatrix!C18/CountMatrix!C$27</f>
        <v>1.8788163457022076E-4</v>
      </c>
      <c r="D18">
        <f>CountMatrix!D18/CountMatrix!D$27</f>
        <v>3.3415352835748353E-4</v>
      </c>
      <c r="E18">
        <f>CountMatrix!E18/CountMatrix!E$27</f>
        <v>2.4030518758823706E-4</v>
      </c>
      <c r="F18">
        <f>CountMatrix!F18/CountMatrix!F$27</f>
        <v>2.5713551041398817E-4</v>
      </c>
      <c r="G18">
        <f>CountMatrix!G18/CountMatrix!G$27</f>
        <v>5.2134445534838072E-4</v>
      </c>
      <c r="H18">
        <f>CountMatrix!H18/CountMatrix!H$27</f>
        <v>1.8074311239639547E-4</v>
      </c>
      <c r="I18">
        <f>CountMatrix!I18/CountMatrix!I$27</f>
        <v>4.0954832670255089E-4</v>
      </c>
      <c r="J18">
        <f>CountMatrix!J18/CountMatrix!J$27</f>
        <v>5.6428859330914956E-4</v>
      </c>
      <c r="K18">
        <f>CountMatrix!K18/CountMatrix!K$27</f>
        <v>3.8902180467215186E-4</v>
      </c>
      <c r="L18">
        <f>CountMatrix!L18/CountMatrix!L$27</f>
        <v>5.4078788635134576E-4</v>
      </c>
      <c r="M18">
        <f>CountMatrix!M18/CountMatrix!M$27</f>
        <v>4.4340768444795745E-4</v>
      </c>
      <c r="N18">
        <f>CountMatrix!N18/CountMatrix!N$27</f>
        <v>3.5367299810680925E-4</v>
      </c>
      <c r="O18">
        <f>CountMatrix!O18/CountMatrix!O$27</f>
        <v>4.2934340069583242E-4</v>
      </c>
      <c r="P18">
        <f>CountMatrix!P18/CountMatrix!P$27</f>
        <v>3.4765400403813498E-4</v>
      </c>
      <c r="Q18">
        <f>CountMatrix!Q18/CountMatrix!Q$27</f>
        <v>3.4753752844762835E-4</v>
      </c>
    </row>
    <row r="19" spans="1:17" x14ac:dyDescent="0.35">
      <c r="A19" t="s">
        <v>5</v>
      </c>
      <c r="B19">
        <f>CountMatrix!B19/CountMatrix!$B$27</f>
        <v>1.0292725101897978E-4</v>
      </c>
      <c r="C19">
        <f>CountMatrix!C19/CountMatrix!C$27</f>
        <v>9.3940817285110382E-5</v>
      </c>
      <c r="D19">
        <f>CountMatrix!D19/CountMatrix!D$27</f>
        <v>3.3415352835748353E-4</v>
      </c>
      <c r="E19">
        <f>CountMatrix!E19/CountMatrix!E$27</f>
        <v>1.5019074224264817E-4</v>
      </c>
      <c r="F19">
        <f>CountMatrix!F19/CountMatrix!F$27</f>
        <v>2.3142195937258937E-4</v>
      </c>
      <c r="G19">
        <f>CountMatrix!G19/CountMatrix!G$27</f>
        <v>2.7600588812561337E-4</v>
      </c>
      <c r="H19">
        <f>CountMatrix!H19/CountMatrix!H$27</f>
        <v>2.8402489090862147E-4</v>
      </c>
      <c r="I19">
        <f>CountMatrix!I19/CountMatrix!I$27</f>
        <v>2.0477416335127545E-4</v>
      </c>
      <c r="J19">
        <f>CountMatrix!J19/CountMatrix!J$27</f>
        <v>1.4187827488915761E-3</v>
      </c>
      <c r="K19">
        <f>CountMatrix!K19/CountMatrix!K$27</f>
        <v>9.7255451168037964E-4</v>
      </c>
      <c r="L19">
        <f>CountMatrix!L19/CountMatrix!L$27</f>
        <v>7.2798369316527309E-4</v>
      </c>
      <c r="M19">
        <f>CountMatrix!M19/CountMatrix!M$27</f>
        <v>6.5547222918393706E-4</v>
      </c>
      <c r="N19">
        <f>CountMatrix!N19/CountMatrix!N$27</f>
        <v>6.6573740820105272E-4</v>
      </c>
      <c r="O19">
        <f>CountMatrix!O19/CountMatrix!O$27</f>
        <v>4.4414834554741284E-4</v>
      </c>
      <c r="P19">
        <f>CountMatrix!P19/CountMatrix!P$27</f>
        <v>4.0113923542861726E-4</v>
      </c>
      <c r="Q19">
        <f>CountMatrix!Q19/CountMatrix!Q$27</f>
        <v>5.4933351270754162E-4</v>
      </c>
    </row>
    <row r="20" spans="1:17" x14ac:dyDescent="0.35">
      <c r="A20" t="s">
        <v>10</v>
      </c>
      <c r="B20">
        <f>CountMatrix!B20/CountMatrix!$B$27</f>
        <v>6.7931985672526664E-4</v>
      </c>
      <c r="C20">
        <f>CountMatrix!C20/CountMatrix!C$27</f>
        <v>5.4015969938938464E-4</v>
      </c>
      <c r="D20">
        <f>CountMatrix!D20/CountMatrix!D$27</f>
        <v>6.3792946322792311E-4</v>
      </c>
      <c r="E20">
        <f>CountMatrix!E20/CountMatrix!E$27</f>
        <v>4.2053407827941487E-4</v>
      </c>
      <c r="F20">
        <f>CountMatrix!F20/CountMatrix!F$27</f>
        <v>6.6855232707636924E-4</v>
      </c>
      <c r="G20">
        <f>CountMatrix!G20/CountMatrix!G$27</f>
        <v>7.9735034347399409E-4</v>
      </c>
      <c r="H20">
        <f>CountMatrix!H20/CountMatrix!H$27</f>
        <v>4.9058844793307336E-4</v>
      </c>
      <c r="I20">
        <f>CountMatrix!I20/CountMatrix!I$27</f>
        <v>5.5581558623917621E-4</v>
      </c>
      <c r="J20">
        <f>CountMatrix!J20/CountMatrix!J$27</f>
        <v>1.6606207174526401E-3</v>
      </c>
      <c r="K20">
        <f>CountMatrix!K20/CountMatrix!K$27</f>
        <v>1.1281632335492404E-3</v>
      </c>
      <c r="L20">
        <f>CountMatrix!L20/CountMatrix!L$27</f>
        <v>9.1517949997920042E-4</v>
      </c>
      <c r="M20">
        <f>CountMatrix!M20/CountMatrix!M$27</f>
        <v>1.3880588382718668E-3</v>
      </c>
      <c r="N20">
        <f>CountMatrix!N20/CountMatrix!N$27</f>
        <v>1.3106705223958225E-3</v>
      </c>
      <c r="O20">
        <f>CountMatrix!O20/CountMatrix!O$27</f>
        <v>1.0067362499074691E-3</v>
      </c>
      <c r="P20">
        <f>CountMatrix!P20/CountMatrix!P$27</f>
        <v>8.4239239440009632E-4</v>
      </c>
      <c r="Q20">
        <f>CountMatrix!Q20/CountMatrix!Q$27</f>
        <v>9.5292548122736804E-4</v>
      </c>
    </row>
    <row r="21" spans="1:17" x14ac:dyDescent="0.35">
      <c r="A21" t="s">
        <v>21</v>
      </c>
      <c r="B21">
        <f>CountMatrix!B21/CountMatrix!$B$27</f>
        <v>1.0292725101897978E-4</v>
      </c>
      <c r="C21">
        <f>CountMatrix!C21/CountMatrix!C$27</f>
        <v>2.3485204321277596E-5</v>
      </c>
      <c r="D21">
        <f>CountMatrix!D21/CountMatrix!D$27</f>
        <v>1.2151037394817583E-4</v>
      </c>
      <c r="E21">
        <f>CountMatrix!E21/CountMatrix!E$27</f>
        <v>9.0114445345588896E-5</v>
      </c>
      <c r="F21">
        <f>CountMatrix!F21/CountMatrix!F$27</f>
        <v>5.1427102082797633E-5</v>
      </c>
      <c r="G21">
        <f>CountMatrix!G21/CountMatrix!G$27</f>
        <v>6.133464180569185E-5</v>
      </c>
      <c r="H21">
        <f>CountMatrix!H21/CountMatrix!H$27</f>
        <v>5.1640889256112987E-5</v>
      </c>
      <c r="I21">
        <f>CountMatrix!I21/CountMatrix!I$27</f>
        <v>0</v>
      </c>
      <c r="J21">
        <f>CountMatrix!J21/CountMatrix!J$27</f>
        <v>3.0632809351068116E-4</v>
      </c>
      <c r="K21">
        <f>CountMatrix!K21/CountMatrix!K$27</f>
        <v>3.3066853397132907E-4</v>
      </c>
      <c r="L21">
        <f>CountMatrix!L21/CountMatrix!L$27</f>
        <v>1.2479720454261825E-4</v>
      </c>
      <c r="M21">
        <f>CountMatrix!M21/CountMatrix!M$27</f>
        <v>2.6990032966397407E-4</v>
      </c>
      <c r="N21">
        <f>CountMatrix!N21/CountMatrix!N$27</f>
        <v>1.6643435205026318E-4</v>
      </c>
      <c r="O21">
        <f>CountMatrix!O21/CountMatrix!O$27</f>
        <v>1.1843955881264343E-4</v>
      </c>
      <c r="P21">
        <f>CountMatrix!P21/CountMatrix!P$27</f>
        <v>1.3371307847620577E-4</v>
      </c>
      <c r="Q21">
        <f>CountMatrix!Q21/CountMatrix!Q$27</f>
        <v>1.5695243220215473E-4</v>
      </c>
    </row>
    <row r="22" spans="1:17" x14ac:dyDescent="0.35">
      <c r="A22" t="s">
        <v>26</v>
      </c>
      <c r="B22">
        <f>CountMatrix!B22/CountMatrix!$B$27</f>
        <v>0</v>
      </c>
      <c r="C22">
        <f>CountMatrix!C22/CountMatrix!C$27</f>
        <v>0</v>
      </c>
      <c r="D22">
        <f>CountMatrix!D22/CountMatrix!D$27</f>
        <v>0</v>
      </c>
      <c r="E22">
        <f>CountMatrix!E22/CountMatrix!E$27</f>
        <v>0</v>
      </c>
      <c r="F22">
        <f>CountMatrix!F22/CountMatrix!F$27</f>
        <v>0</v>
      </c>
      <c r="G22">
        <f>CountMatrix!G22/CountMatrix!G$27</f>
        <v>0</v>
      </c>
      <c r="H22">
        <f>CountMatrix!H22/CountMatrix!H$27</f>
        <v>0</v>
      </c>
      <c r="I22">
        <f>CountMatrix!I22/CountMatrix!I$27</f>
        <v>0</v>
      </c>
      <c r="J22">
        <f>CountMatrix!J22/CountMatrix!J$27</f>
        <v>4.8367593712212815E-5</v>
      </c>
      <c r="K22">
        <f>CountMatrix!K22/CountMatrix!K$27</f>
        <v>1.9451090233607594E-5</v>
      </c>
      <c r="L22">
        <f>CountMatrix!L22/CountMatrix!L$27</f>
        <v>8.3198136361745502E-5</v>
      </c>
      <c r="M22">
        <f>CountMatrix!M22/CountMatrix!M$27</f>
        <v>1.9278594975998151E-5</v>
      </c>
      <c r="N22">
        <f>CountMatrix!N22/CountMatrix!N$27</f>
        <v>2.0804294006282898E-5</v>
      </c>
      <c r="O22">
        <f>CountMatrix!O22/CountMatrix!O$27</f>
        <v>2.9609889703160856E-5</v>
      </c>
      <c r="P22">
        <f>CountMatrix!P22/CountMatrix!P$27</f>
        <v>0</v>
      </c>
      <c r="Q22">
        <f>CountMatrix!Q22/CountMatrix!Q$27</f>
        <v>2.2421776028879247E-5</v>
      </c>
    </row>
    <row r="23" spans="1:17" x14ac:dyDescent="0.35">
      <c r="A23" t="s">
        <v>28</v>
      </c>
      <c r="B23">
        <f>CountMatrix!B23/CountMatrix!$B$27</f>
        <v>1.0292725101897978E-4</v>
      </c>
      <c r="C23">
        <f>CountMatrix!C23/CountMatrix!C$27</f>
        <v>2.1136683889149836E-4</v>
      </c>
      <c r="D23">
        <f>CountMatrix!D23/CountMatrix!D$27</f>
        <v>3.0377593487043958E-5</v>
      </c>
      <c r="E23">
        <f>CountMatrix!E23/CountMatrix!E$27</f>
        <v>1.5019074224264817E-4</v>
      </c>
      <c r="F23">
        <f>CountMatrix!F23/CountMatrix!F$27</f>
        <v>5.1427102082797633E-5</v>
      </c>
      <c r="G23">
        <f>CountMatrix!G23/CountMatrix!G$27</f>
        <v>1.5333660451422965E-4</v>
      </c>
      <c r="H23">
        <f>CountMatrix!H23/CountMatrix!H$27</f>
        <v>1.2910222314028248E-4</v>
      </c>
      <c r="I23">
        <f>CountMatrix!I23/CountMatrix!I$27</f>
        <v>8.7760355721975191E-5</v>
      </c>
      <c r="J23">
        <f>CountMatrix!J23/CountMatrix!J$27</f>
        <v>2.5796049979846835E-4</v>
      </c>
      <c r="K23">
        <f>CountMatrix!K23/CountMatrix!K$27</f>
        <v>2.7231526327050633E-4</v>
      </c>
      <c r="L23">
        <f>CountMatrix!L23/CountMatrix!L$27</f>
        <v>2.287948749948001E-4</v>
      </c>
      <c r="M23">
        <f>CountMatrix!M23/CountMatrix!M$27</f>
        <v>2.8917892463997224E-4</v>
      </c>
      <c r="N23">
        <f>CountMatrix!N23/CountMatrix!N$27</f>
        <v>1.6643435205026318E-4</v>
      </c>
      <c r="O23">
        <f>CountMatrix!O23/CountMatrix!O$27</f>
        <v>2.5168406247686728E-4</v>
      </c>
      <c r="P23">
        <f>CountMatrix!P23/CountMatrix!P$27</f>
        <v>1.2034177062858519E-4</v>
      </c>
      <c r="Q23">
        <f>CountMatrix!Q23/CountMatrix!Q$27</f>
        <v>2.6906131234655099E-4</v>
      </c>
    </row>
    <row r="24" spans="1:17" x14ac:dyDescent="0.35">
      <c r="A24" t="s">
        <v>19</v>
      </c>
      <c r="B24">
        <f>CountMatrix!B24/CountMatrix!$B$27</f>
        <v>7.3078348223475651E-3</v>
      </c>
      <c r="C24">
        <f>CountMatrix!C24/CountMatrix!C$27</f>
        <v>6.8341944574917806E-3</v>
      </c>
      <c r="D24">
        <f>CountMatrix!D24/CountMatrix!D$27</f>
        <v>6.7134481606367143E-3</v>
      </c>
      <c r="E24">
        <f>CountMatrix!E24/CountMatrix!E$27</f>
        <v>7.1791174791985823E-3</v>
      </c>
      <c r="F24">
        <f>CountMatrix!F24/CountMatrix!F$27</f>
        <v>7.1226536384674721E-3</v>
      </c>
      <c r="G24">
        <f>CountMatrix!G24/CountMatrix!G$27</f>
        <v>6.6241413150147201E-3</v>
      </c>
      <c r="H24">
        <f>CountMatrix!H24/CountMatrix!H$27</f>
        <v>6.4034702677580107E-3</v>
      </c>
      <c r="I24">
        <f>CountMatrix!I24/CountMatrix!I$27</f>
        <v>6.3479990638895386E-3</v>
      </c>
      <c r="J24">
        <f>CountMatrix!J24/CountMatrix!J$27</f>
        <v>8.2063683998387753E-3</v>
      </c>
      <c r="K24">
        <f>CountMatrix!K24/CountMatrix!K$27</f>
        <v>7.7415339129758226E-3</v>
      </c>
      <c r="L24">
        <f>CountMatrix!L24/CountMatrix!L$27</f>
        <v>8.1118182952701866E-3</v>
      </c>
      <c r="M24">
        <f>CountMatrix!M24/CountMatrix!M$27</f>
        <v>8.4825817894391854E-3</v>
      </c>
      <c r="N24">
        <f>CountMatrix!N24/CountMatrix!N$27</f>
        <v>8.3425218965194423E-3</v>
      </c>
      <c r="O24">
        <f>CountMatrix!O24/CountMatrix!O$27</f>
        <v>7.6837663779702418E-3</v>
      </c>
      <c r="P24">
        <f>CountMatrix!P24/CountMatrix!P$27</f>
        <v>8.0896412478104491E-3</v>
      </c>
      <c r="Q24">
        <f>CountMatrix!Q24/CountMatrix!Q$27</f>
        <v>8.2512135786275628E-3</v>
      </c>
    </row>
    <row r="25" spans="1:17" x14ac:dyDescent="0.35">
      <c r="A25" t="s">
        <v>27</v>
      </c>
      <c r="B25">
        <f>CountMatrix!B25/CountMatrix!$B$27</f>
        <v>4.1994318415743753E-3</v>
      </c>
      <c r="C25">
        <f>CountMatrix!C25/CountMatrix!C$27</f>
        <v>3.8515735086895255E-3</v>
      </c>
      <c r="D25">
        <f>CountMatrix!D25/CountMatrix!D$27</f>
        <v>3.2200249096266593E-3</v>
      </c>
      <c r="E25">
        <f>CountMatrix!E25/CountMatrix!E$27</f>
        <v>4.6258748610735635E-3</v>
      </c>
      <c r="F25">
        <f>CountMatrix!F25/CountMatrix!F$27</f>
        <v>4.6027256364103881E-3</v>
      </c>
      <c r="G25">
        <f>CountMatrix!G25/CountMatrix!G$27</f>
        <v>4.1707556427870458E-3</v>
      </c>
      <c r="H25">
        <f>CountMatrix!H25/CountMatrix!H$27</f>
        <v>3.4341191355315138E-3</v>
      </c>
      <c r="I25">
        <f>CountMatrix!I25/CountMatrix!I$27</f>
        <v>3.7736952960449334E-3</v>
      </c>
      <c r="J25">
        <f>CountMatrix!J25/CountMatrix!J$27</f>
        <v>4.4336960902861752E-3</v>
      </c>
      <c r="K25">
        <f>CountMatrix!K25/CountMatrix!K$27</f>
        <v>4.8627725584018981E-3</v>
      </c>
      <c r="L25">
        <f>CountMatrix!L25/CountMatrix!L$27</f>
        <v>4.5966970339864389E-3</v>
      </c>
      <c r="M25">
        <f>CountMatrix!M25/CountMatrix!M$27</f>
        <v>5.1473848585915057E-3</v>
      </c>
      <c r="N25">
        <f>CountMatrix!N25/CountMatrix!N$27</f>
        <v>4.4105103293319743E-3</v>
      </c>
      <c r="O25">
        <f>CountMatrix!O25/CountMatrix!O$27</f>
        <v>4.337848841513065E-3</v>
      </c>
      <c r="P25">
        <f>CountMatrix!P25/CountMatrix!P$27</f>
        <v>4.3189324347814462E-3</v>
      </c>
      <c r="Q25">
        <f>CountMatrix!Q25/CountMatrix!Q$27</f>
        <v>4.1256067893137814E-3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" sqref="A2:A25"/>
    </sheetView>
  </sheetViews>
  <sheetFormatPr baseColWidth="10" defaultRowHeight="14.5" x14ac:dyDescent="0.35"/>
  <cols>
    <col min="1" max="1" width="25.7265625" customWidth="1"/>
  </cols>
  <sheetData>
    <row r="1" spans="1:6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15</v>
      </c>
      <c r="B2">
        <v>-0.43550188876887702</v>
      </c>
      <c r="C2">
        <v>11.467431034170399</v>
      </c>
      <c r="D2">
        <v>19.846371423138098</v>
      </c>
      <c r="E2" s="1">
        <v>8.3921883189218294E-6</v>
      </c>
      <c r="F2">
        <v>2.19607144426189E-4</v>
      </c>
    </row>
    <row r="3" spans="1:6" x14ac:dyDescent="0.35">
      <c r="A3" t="s">
        <v>24</v>
      </c>
      <c r="B3">
        <v>3.1924570562647498</v>
      </c>
      <c r="C3">
        <v>6.5543999289651396</v>
      </c>
      <c r="D3">
        <v>9.9383202886294892</v>
      </c>
      <c r="E3">
        <v>1.6187319008471499E-3</v>
      </c>
      <c r="F3">
        <v>2.5899710413554301E-2</v>
      </c>
    </row>
    <row r="4" spans="1:6" x14ac:dyDescent="0.35">
      <c r="A4" t="s">
        <v>13</v>
      </c>
      <c r="B4">
        <v>0.21689716095179501</v>
      </c>
      <c r="C4">
        <v>13.823479933117399</v>
      </c>
      <c r="D4">
        <v>23.490201257861798</v>
      </c>
      <c r="E4" s="1">
        <v>1.25551583870395E-6</v>
      </c>
      <c r="F4" s="1">
        <v>4.4640563153918199E-5</v>
      </c>
    </row>
    <row r="5" spans="1:6" x14ac:dyDescent="0.35">
      <c r="A5" t="s">
        <v>6</v>
      </c>
      <c r="B5">
        <v>0.51958636191698204</v>
      </c>
      <c r="C5">
        <v>12.617464819272399</v>
      </c>
      <c r="D5">
        <v>46.2325781866003</v>
      </c>
      <c r="E5" s="1">
        <v>1.0501620185485299E-11</v>
      </c>
      <c r="F5" s="1">
        <v>1.38557112622571E-9</v>
      </c>
    </row>
    <row r="6" spans="1:6" x14ac:dyDescent="0.35">
      <c r="A6" t="s">
        <v>16</v>
      </c>
      <c r="B6">
        <v>0.3670540329816</v>
      </c>
      <c r="C6">
        <v>12.0934177425339</v>
      </c>
      <c r="D6">
        <v>19.7311405834621</v>
      </c>
      <c r="E6" s="1">
        <v>8.9136980011222698E-6</v>
      </c>
      <c r="F6">
        <v>2.19607144426189E-4</v>
      </c>
    </row>
    <row r="7" spans="1:6" x14ac:dyDescent="0.35">
      <c r="A7" t="s">
        <v>12</v>
      </c>
      <c r="B7">
        <v>1.57902560859393</v>
      </c>
      <c r="C7">
        <v>9.0636392378031001</v>
      </c>
      <c r="D7">
        <v>27.531953608145098</v>
      </c>
      <c r="E7" s="1">
        <v>1.54520413813284E-7</v>
      </c>
      <c r="F7" s="1">
        <v>6.1808165525313701E-6</v>
      </c>
    </row>
    <row r="8" spans="1:6" x14ac:dyDescent="0.35">
      <c r="A8" t="s">
        <v>25</v>
      </c>
      <c r="B8">
        <v>-0.20307548288525801</v>
      </c>
      <c r="C8">
        <v>12.876635573906</v>
      </c>
      <c r="D8">
        <v>9.6742284947577506</v>
      </c>
      <c r="E8">
        <v>1.8687072444350001E-3</v>
      </c>
      <c r="F8">
        <v>2.84755389628191E-2</v>
      </c>
    </row>
    <row r="9" spans="1:6" x14ac:dyDescent="0.35">
      <c r="A9" t="s">
        <v>8</v>
      </c>
      <c r="B9">
        <v>2.54891076488452</v>
      </c>
      <c r="C9">
        <v>9.1557755548391402</v>
      </c>
      <c r="D9">
        <v>44.732802563766199</v>
      </c>
      <c r="E9" s="1">
        <v>2.2584186235742801E-11</v>
      </c>
      <c r="F9" s="1">
        <v>1.80673489885942E-9</v>
      </c>
    </row>
    <row r="10" spans="1:6" x14ac:dyDescent="0.35">
      <c r="A10" t="s">
        <v>7</v>
      </c>
      <c r="B10">
        <v>1.87726370424252</v>
      </c>
      <c r="C10">
        <v>10.0817268933601</v>
      </c>
      <c r="D10">
        <v>45.816014009447002</v>
      </c>
      <c r="E10" s="1">
        <v>1.2989729308366E-11</v>
      </c>
      <c r="F10" s="1">
        <v>1.38557112622571E-9</v>
      </c>
    </row>
    <row r="11" spans="1:6" x14ac:dyDescent="0.35">
      <c r="A11" t="s">
        <v>17</v>
      </c>
      <c r="B11">
        <v>1.2274417163359499</v>
      </c>
      <c r="C11">
        <v>9.4467007076517593</v>
      </c>
      <c r="D11">
        <v>19.729459933668</v>
      </c>
      <c r="E11" s="1">
        <v>8.9215402423139292E-6</v>
      </c>
      <c r="F11">
        <v>2.19607144426189E-4</v>
      </c>
    </row>
    <row r="12" spans="1:6" x14ac:dyDescent="0.35">
      <c r="A12" t="s">
        <v>18</v>
      </c>
      <c r="B12">
        <v>0.58183432691992798</v>
      </c>
      <c r="C12">
        <v>10.553397607295301</v>
      </c>
      <c r="D12">
        <v>14.821352310796501</v>
      </c>
      <c r="E12">
        <v>1.1818972695460899E-4</v>
      </c>
      <c r="F12">
        <v>2.7014794732481999E-3</v>
      </c>
    </row>
    <row r="13" spans="1:6" x14ac:dyDescent="0.35">
      <c r="A13" t="s">
        <v>22</v>
      </c>
      <c r="B13">
        <v>0.77352137338601601</v>
      </c>
      <c r="C13">
        <v>9.5675889497544198</v>
      </c>
      <c r="D13">
        <v>12.1984149114048</v>
      </c>
      <c r="E13">
        <v>4.7830139004522001E-4</v>
      </c>
      <c r="F13">
        <v>8.5031358230261405E-3</v>
      </c>
    </row>
    <row r="14" spans="1:6" x14ac:dyDescent="0.35">
      <c r="A14" t="s">
        <v>20</v>
      </c>
      <c r="B14">
        <v>0.52301064334365699</v>
      </c>
      <c r="C14">
        <v>11.489950589265399</v>
      </c>
      <c r="D14">
        <v>13.5254162021239</v>
      </c>
      <c r="E14">
        <v>2.3535418854862201E-4</v>
      </c>
      <c r="F14">
        <v>4.7070837709724499E-3</v>
      </c>
    </row>
    <row r="15" spans="1:6" x14ac:dyDescent="0.35">
      <c r="A15" t="s">
        <v>11</v>
      </c>
      <c r="B15">
        <v>0.62378177070061303</v>
      </c>
      <c r="C15">
        <v>11.2734723885132</v>
      </c>
      <c r="D15">
        <v>27.6487261516126</v>
      </c>
      <c r="E15" s="1">
        <v>1.45467831166186E-7</v>
      </c>
      <c r="F15" s="1">
        <v>6.1808165525313701E-6</v>
      </c>
    </row>
    <row r="16" spans="1:6" x14ac:dyDescent="0.35">
      <c r="A16" t="s">
        <v>14</v>
      </c>
      <c r="B16">
        <v>0.13445538735216001</v>
      </c>
      <c r="C16">
        <v>15.421700440138</v>
      </c>
      <c r="D16">
        <v>22.745424079980999</v>
      </c>
      <c r="E16" s="1">
        <v>1.8494400201926099E-6</v>
      </c>
      <c r="F16" s="1">
        <v>5.9182080646163701E-5</v>
      </c>
    </row>
    <row r="17" spans="1:6" x14ac:dyDescent="0.35">
      <c r="A17" t="s">
        <v>9</v>
      </c>
      <c r="B17">
        <v>-0.35216041503595702</v>
      </c>
      <c r="C17">
        <v>12.856724708530701</v>
      </c>
      <c r="D17">
        <v>34.417565398551197</v>
      </c>
      <c r="E17" s="1">
        <v>4.4469182095976299E-9</v>
      </c>
      <c r="F17" s="1">
        <v>2.8460276541424799E-7</v>
      </c>
    </row>
    <row r="18" spans="1:6" x14ac:dyDescent="0.35">
      <c r="A18" t="s">
        <v>23</v>
      </c>
      <c r="B18">
        <v>0.86461128107950702</v>
      </c>
      <c r="C18">
        <v>8.8056689024872501</v>
      </c>
      <c r="D18">
        <v>10.9112318968892</v>
      </c>
      <c r="E18">
        <v>9.5582941297530299E-4</v>
      </c>
      <c r="F18">
        <v>1.6098179586952501E-2</v>
      </c>
    </row>
    <row r="19" spans="1:6" x14ac:dyDescent="0.35">
      <c r="A19" t="s">
        <v>5</v>
      </c>
      <c r="B19">
        <v>2.5400686154718901</v>
      </c>
      <c r="C19">
        <v>9.4158871755015205</v>
      </c>
      <c r="D19">
        <v>53.899801778242697</v>
      </c>
      <c r="E19" s="1">
        <v>2.1097898695893401E-13</v>
      </c>
      <c r="F19" s="1">
        <v>6.7513275826858702E-11</v>
      </c>
    </row>
    <row r="20" spans="1:6" x14ac:dyDescent="0.35">
      <c r="A20" t="s">
        <v>10</v>
      </c>
      <c r="B20">
        <v>1.1569081361654201</v>
      </c>
      <c r="C20">
        <v>10.0467626813231</v>
      </c>
      <c r="D20">
        <v>29.9801171091414</v>
      </c>
      <c r="E20" s="1">
        <v>4.3649922052627797E-8</v>
      </c>
      <c r="F20" s="1">
        <v>2.3279958428068098E-6</v>
      </c>
    </row>
    <row r="21" spans="1:6" x14ac:dyDescent="0.35">
      <c r="A21" t="s">
        <v>21</v>
      </c>
      <c r="B21">
        <v>1.6274757113562801</v>
      </c>
      <c r="C21">
        <v>7.8754033790881603</v>
      </c>
      <c r="D21">
        <v>13.1027702620078</v>
      </c>
      <c r="E21">
        <v>2.9485942019790101E-4</v>
      </c>
      <c r="F21">
        <v>5.55029496843108E-3</v>
      </c>
    </row>
    <row r="22" spans="1:6" x14ac:dyDescent="0.35">
      <c r="A22" t="s">
        <v>26</v>
      </c>
      <c r="B22">
        <v>4.0596102505339697</v>
      </c>
      <c r="C22">
        <v>6.11083831819907</v>
      </c>
      <c r="D22">
        <v>9.3344822863122392</v>
      </c>
      <c r="E22">
        <v>2.24881614877004E-3</v>
      </c>
      <c r="F22">
        <v>3.2710053073018802E-2</v>
      </c>
    </row>
    <row r="23" spans="1:6" x14ac:dyDescent="0.35">
      <c r="A23" t="s">
        <v>28</v>
      </c>
      <c r="B23">
        <v>1.03409181229425</v>
      </c>
      <c r="C23">
        <v>7.9899372572412002</v>
      </c>
      <c r="D23">
        <v>8.5701167218634104</v>
      </c>
      <c r="E23">
        <v>3.4172524777733798E-3</v>
      </c>
      <c r="F23">
        <v>4.5563366370311699E-2</v>
      </c>
    </row>
    <row r="24" spans="1:6" x14ac:dyDescent="0.35">
      <c r="A24" t="s">
        <v>19</v>
      </c>
      <c r="B24">
        <v>0.21551099438815299</v>
      </c>
      <c r="C24">
        <v>12.9436177679239</v>
      </c>
      <c r="D24">
        <v>14.2902708531639</v>
      </c>
      <c r="E24">
        <v>1.5667256359034901E-4</v>
      </c>
      <c r="F24">
        <v>3.3423480232607802E-3</v>
      </c>
    </row>
    <row r="25" spans="1:6" x14ac:dyDescent="0.35">
      <c r="A25" t="s">
        <v>27</v>
      </c>
      <c r="B25">
        <v>0.257145340847931</v>
      </c>
      <c r="C25">
        <v>12.158391669452399</v>
      </c>
      <c r="D25">
        <v>8.7626724658934307</v>
      </c>
      <c r="E25">
        <v>3.07458193871506E-3</v>
      </c>
      <c r="F25">
        <v>4.2776792190818202E-2</v>
      </c>
    </row>
  </sheetData>
  <sortState ref="A2:F25">
    <sortCondition ref="A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CountMatrix</vt:lpstr>
      <vt:lpstr>Rel abund</vt:lpstr>
      <vt:lpstr>edgeR 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Kuhl-Nagel, Theresa</dc:creator>
  <cp:lastModifiedBy>Kuhl-Nagel, Theresa</cp:lastModifiedBy>
  <dcterms:created xsi:type="dcterms:W3CDTF">2023-05-12T06:32:44Z</dcterms:created>
  <dcterms:modified xsi:type="dcterms:W3CDTF">2023-05-19T07:18:36Z</dcterms:modified>
</cp:coreProperties>
</file>