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iControl\DiControl Maize 2020\read-based analysis\Differential Analysis\edgeR\AllcustomizedDBs_CT\R\Results\For Ioannis correlation network analysis\"/>
    </mc:Choice>
  </mc:AlternateContent>
  <bookViews>
    <workbookView xWindow="0" yWindow="0" windowWidth="10080" windowHeight="5290" activeTab="1"/>
  </bookViews>
  <sheets>
    <sheet name="CountMatrix" sheetId="2" r:id="rId1"/>
    <sheet name="Rel abund" sheetId="3" r:id="rId2"/>
    <sheet name="edgeR FC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B3" i="3"/>
  <c r="B4" i="3"/>
  <c r="B5" i="3"/>
  <c r="B6" i="3"/>
  <c r="B7" i="3"/>
  <c r="B8" i="3"/>
  <c r="B9" i="3"/>
  <c r="B10" i="3"/>
  <c r="B11" i="3"/>
  <c r="B12" i="3"/>
  <c r="B2" i="3"/>
</calcChain>
</file>

<file path=xl/sharedStrings.xml><?xml version="1.0" encoding="utf-8"?>
<sst xmlns="http://schemas.openxmlformats.org/spreadsheetml/2006/main" count="74" uniqueCount="34">
  <si>
    <t>logFC</t>
  </si>
  <si>
    <t>logCPM</t>
  </si>
  <si>
    <t>LR</t>
  </si>
  <si>
    <t>PValue</t>
  </si>
  <si>
    <t>FDR</t>
  </si>
  <si>
    <t>ituA_mycA_bmyA_iturin_family_lipopeptide_synthetase_A</t>
  </si>
  <si>
    <t>potD_spermidine_putrescine_transport_system_substrate_binding_protein</t>
  </si>
  <si>
    <t>two_component_system_OmpR_family_response_regulator_QseB</t>
  </si>
  <si>
    <t>dppA_dipeptide_transport_system_substrate_binding_protein</t>
  </si>
  <si>
    <t>Surfactin_srfAA</t>
  </si>
  <si>
    <t>entE_dhbE_vibE_mxcE_2,3_dihydroxybenzoate_AMP_ligase_[EC:2.7.7.58]</t>
  </si>
  <si>
    <t>rbsB_ribose_transport_system_substrate_binding_protein_quorumSensing</t>
  </si>
  <si>
    <t>ituB_mycB_bmyB_iturin_family_lipopeptide_synthetase_B</t>
  </si>
  <si>
    <t>Surfactin_srfAB</t>
  </si>
  <si>
    <t>Surfactin_srfAC</t>
  </si>
  <si>
    <t>ofaA_arfA_arthrofactin_type_cyclic_lipopeptide_synthetase_A</t>
  </si>
  <si>
    <t>GeneID</t>
  </si>
  <si>
    <t>CTExtC1</t>
  </si>
  <si>
    <t>CTExtC2</t>
  </si>
  <si>
    <t>CTExtC3</t>
  </si>
  <si>
    <t>CTExtC4</t>
  </si>
  <si>
    <t>CTIntC1</t>
  </si>
  <si>
    <t>CTIntC2</t>
  </si>
  <si>
    <t>CTIntC3</t>
  </si>
  <si>
    <t>CTIntC4</t>
  </si>
  <si>
    <t>CTExtI1</t>
  </si>
  <si>
    <t>CTExtI2</t>
  </si>
  <si>
    <t>CTExtI3</t>
  </si>
  <si>
    <t>CTExtI4</t>
  </si>
  <si>
    <t>CTIntI1</t>
  </si>
  <si>
    <t>CTIntI2</t>
  </si>
  <si>
    <t>CTIntI3</t>
  </si>
  <si>
    <t>CTIntI4</t>
  </si>
  <si>
    <t>Total counts detected with customized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</si>
</sst>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C17" sqref="C17"/>
    </sheetView>
  </sheetViews>
  <sheetFormatPr baseColWidth="10" defaultRowHeight="14.5" x14ac:dyDescent="0.35"/>
  <sheetData>
    <row r="1" spans="1:17" s="2" customFormat="1" x14ac:dyDescent="0.3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</row>
    <row r="2" spans="1:17" x14ac:dyDescent="0.35">
      <c r="A2" t="s">
        <v>8</v>
      </c>
      <c r="B2">
        <v>242</v>
      </c>
      <c r="C2">
        <v>196</v>
      </c>
      <c r="D2">
        <v>134</v>
      </c>
      <c r="E2">
        <v>184</v>
      </c>
      <c r="F2">
        <v>232</v>
      </c>
      <c r="G2">
        <v>171</v>
      </c>
      <c r="H2">
        <v>206</v>
      </c>
      <c r="I2">
        <v>183</v>
      </c>
      <c r="J2">
        <v>306</v>
      </c>
      <c r="K2">
        <v>216</v>
      </c>
      <c r="L2">
        <v>217</v>
      </c>
      <c r="M2">
        <v>248</v>
      </c>
      <c r="N2">
        <v>197</v>
      </c>
      <c r="O2">
        <v>309</v>
      </c>
      <c r="P2">
        <v>338</v>
      </c>
      <c r="Q2">
        <v>406</v>
      </c>
    </row>
    <row r="3" spans="1:17" x14ac:dyDescent="0.35">
      <c r="A3" t="s">
        <v>10</v>
      </c>
      <c r="B3">
        <v>28</v>
      </c>
      <c r="C3">
        <v>38</v>
      </c>
      <c r="D3">
        <v>20</v>
      </c>
      <c r="E3">
        <v>26</v>
      </c>
      <c r="F3">
        <v>23</v>
      </c>
      <c r="G3">
        <v>13</v>
      </c>
      <c r="H3">
        <v>27</v>
      </c>
      <c r="I3">
        <v>25</v>
      </c>
      <c r="J3">
        <v>44</v>
      </c>
      <c r="K3">
        <v>36</v>
      </c>
      <c r="L3">
        <v>43</v>
      </c>
      <c r="M3">
        <v>48</v>
      </c>
      <c r="N3">
        <v>55</v>
      </c>
      <c r="O3">
        <v>67</v>
      </c>
      <c r="P3">
        <v>74</v>
      </c>
      <c r="Q3">
        <v>81</v>
      </c>
    </row>
    <row r="4" spans="1:17" x14ac:dyDescent="0.35">
      <c r="A4" t="s">
        <v>5</v>
      </c>
      <c r="B4">
        <v>11</v>
      </c>
      <c r="C4">
        <v>3</v>
      </c>
      <c r="D4">
        <v>4</v>
      </c>
      <c r="E4">
        <v>3</v>
      </c>
      <c r="F4">
        <v>3</v>
      </c>
      <c r="G4">
        <v>7</v>
      </c>
      <c r="H4">
        <v>4</v>
      </c>
      <c r="I4">
        <v>3</v>
      </c>
      <c r="J4">
        <v>69</v>
      </c>
      <c r="K4">
        <v>51</v>
      </c>
      <c r="L4">
        <v>25</v>
      </c>
      <c r="M4">
        <v>25</v>
      </c>
      <c r="N4">
        <v>30</v>
      </c>
      <c r="O4">
        <v>22</v>
      </c>
      <c r="P4">
        <v>29</v>
      </c>
      <c r="Q4">
        <v>29</v>
      </c>
    </row>
    <row r="5" spans="1:17" x14ac:dyDescent="0.35">
      <c r="A5" t="s">
        <v>12</v>
      </c>
      <c r="B5">
        <v>13</v>
      </c>
      <c r="C5">
        <v>14</v>
      </c>
      <c r="D5">
        <v>13</v>
      </c>
      <c r="E5">
        <v>21</v>
      </c>
      <c r="F5">
        <v>16</v>
      </c>
      <c r="G5">
        <v>17</v>
      </c>
      <c r="H5">
        <v>29</v>
      </c>
      <c r="I5">
        <v>19</v>
      </c>
      <c r="J5">
        <v>139</v>
      </c>
      <c r="K5">
        <v>62</v>
      </c>
      <c r="L5">
        <v>64</v>
      </c>
      <c r="M5">
        <v>52</v>
      </c>
      <c r="N5">
        <v>52</v>
      </c>
      <c r="O5">
        <v>54</v>
      </c>
      <c r="P5">
        <v>69</v>
      </c>
      <c r="Q5">
        <v>79</v>
      </c>
    </row>
    <row r="6" spans="1:17" x14ac:dyDescent="0.35">
      <c r="A6" t="s">
        <v>15</v>
      </c>
      <c r="B6">
        <v>43</v>
      </c>
      <c r="C6">
        <v>44</v>
      </c>
      <c r="D6">
        <v>30</v>
      </c>
      <c r="E6">
        <v>30</v>
      </c>
      <c r="F6">
        <v>33</v>
      </c>
      <c r="G6">
        <v>22</v>
      </c>
      <c r="H6">
        <v>27</v>
      </c>
      <c r="I6">
        <v>17</v>
      </c>
      <c r="J6">
        <v>88</v>
      </c>
      <c r="K6">
        <v>70</v>
      </c>
      <c r="L6">
        <v>46</v>
      </c>
      <c r="M6">
        <v>69</v>
      </c>
      <c r="N6">
        <v>57</v>
      </c>
      <c r="O6">
        <v>71</v>
      </c>
      <c r="P6">
        <v>79</v>
      </c>
      <c r="Q6">
        <v>78</v>
      </c>
    </row>
    <row r="7" spans="1:17" x14ac:dyDescent="0.35">
      <c r="A7" t="s">
        <v>6</v>
      </c>
      <c r="B7">
        <v>404</v>
      </c>
      <c r="C7">
        <v>347</v>
      </c>
      <c r="D7">
        <v>275</v>
      </c>
      <c r="E7">
        <v>262</v>
      </c>
      <c r="F7">
        <v>349</v>
      </c>
      <c r="G7">
        <v>261</v>
      </c>
      <c r="H7">
        <v>334</v>
      </c>
      <c r="I7">
        <v>273</v>
      </c>
      <c r="J7">
        <v>372</v>
      </c>
      <c r="K7">
        <v>334</v>
      </c>
      <c r="L7">
        <v>307</v>
      </c>
      <c r="M7">
        <v>351</v>
      </c>
      <c r="N7">
        <v>321</v>
      </c>
      <c r="O7">
        <v>419</v>
      </c>
      <c r="P7">
        <v>507</v>
      </c>
      <c r="Q7">
        <v>623</v>
      </c>
    </row>
    <row r="8" spans="1:17" x14ac:dyDescent="0.35">
      <c r="A8" t="s">
        <v>11</v>
      </c>
      <c r="B8">
        <v>1270</v>
      </c>
      <c r="C8">
        <v>1106</v>
      </c>
      <c r="D8">
        <v>889</v>
      </c>
      <c r="E8">
        <v>891</v>
      </c>
      <c r="F8">
        <v>1088</v>
      </c>
      <c r="G8">
        <v>870</v>
      </c>
      <c r="H8">
        <v>1101</v>
      </c>
      <c r="I8">
        <v>981</v>
      </c>
      <c r="J8">
        <v>1452</v>
      </c>
      <c r="K8">
        <v>1328</v>
      </c>
      <c r="L8">
        <v>1126</v>
      </c>
      <c r="M8">
        <v>1282</v>
      </c>
      <c r="N8">
        <v>1100</v>
      </c>
      <c r="O8">
        <v>1664</v>
      </c>
      <c r="P8">
        <v>1939</v>
      </c>
      <c r="Q8">
        <v>2259</v>
      </c>
    </row>
    <row r="9" spans="1:17" x14ac:dyDescent="0.35">
      <c r="A9" t="s">
        <v>9</v>
      </c>
      <c r="B9">
        <v>5</v>
      </c>
      <c r="C9">
        <v>4</v>
      </c>
      <c r="D9">
        <v>11</v>
      </c>
      <c r="E9">
        <v>5</v>
      </c>
      <c r="F9">
        <v>9</v>
      </c>
      <c r="G9">
        <v>9</v>
      </c>
      <c r="H9">
        <v>11</v>
      </c>
      <c r="I9">
        <v>7</v>
      </c>
      <c r="J9">
        <v>88</v>
      </c>
      <c r="K9">
        <v>50</v>
      </c>
      <c r="L9">
        <v>35</v>
      </c>
      <c r="M9">
        <v>34</v>
      </c>
      <c r="N9">
        <v>32</v>
      </c>
      <c r="O9">
        <v>30</v>
      </c>
      <c r="P9">
        <v>30</v>
      </c>
      <c r="Q9">
        <v>49</v>
      </c>
    </row>
    <row r="10" spans="1:17" x14ac:dyDescent="0.35">
      <c r="A10" t="s">
        <v>13</v>
      </c>
      <c r="B10">
        <v>33</v>
      </c>
      <c r="C10">
        <v>23</v>
      </c>
      <c r="D10">
        <v>21</v>
      </c>
      <c r="E10">
        <v>14</v>
      </c>
      <c r="F10">
        <v>26</v>
      </c>
      <c r="G10">
        <v>26</v>
      </c>
      <c r="H10">
        <v>19</v>
      </c>
      <c r="I10">
        <v>19</v>
      </c>
      <c r="J10">
        <v>103</v>
      </c>
      <c r="K10">
        <v>58</v>
      </c>
      <c r="L10">
        <v>44</v>
      </c>
      <c r="M10">
        <v>72</v>
      </c>
      <c r="N10">
        <v>63</v>
      </c>
      <c r="O10">
        <v>68</v>
      </c>
      <c r="P10">
        <v>63</v>
      </c>
      <c r="Q10">
        <v>85</v>
      </c>
    </row>
    <row r="11" spans="1:17" x14ac:dyDescent="0.35">
      <c r="A11" t="s">
        <v>14</v>
      </c>
      <c r="B11">
        <v>5</v>
      </c>
      <c r="C11">
        <v>1</v>
      </c>
      <c r="D11">
        <v>4</v>
      </c>
      <c r="E11">
        <v>3</v>
      </c>
      <c r="F11">
        <v>2</v>
      </c>
      <c r="G11">
        <v>2</v>
      </c>
      <c r="H11">
        <v>2</v>
      </c>
      <c r="I11">
        <v>0</v>
      </c>
      <c r="J11">
        <v>19</v>
      </c>
      <c r="K11">
        <v>17</v>
      </c>
      <c r="L11">
        <v>6</v>
      </c>
      <c r="M11">
        <v>14</v>
      </c>
      <c r="N11">
        <v>8</v>
      </c>
      <c r="O11">
        <v>8</v>
      </c>
      <c r="P11">
        <v>10</v>
      </c>
      <c r="Q11">
        <v>14</v>
      </c>
    </row>
    <row r="12" spans="1:17" x14ac:dyDescent="0.35">
      <c r="A12" t="s">
        <v>7</v>
      </c>
      <c r="B12">
        <v>355</v>
      </c>
      <c r="C12">
        <v>291</v>
      </c>
      <c r="D12">
        <v>221</v>
      </c>
      <c r="E12">
        <v>239</v>
      </c>
      <c r="F12">
        <v>277</v>
      </c>
      <c r="G12">
        <v>216</v>
      </c>
      <c r="H12">
        <v>248</v>
      </c>
      <c r="I12">
        <v>217</v>
      </c>
      <c r="J12">
        <v>509</v>
      </c>
      <c r="K12">
        <v>398</v>
      </c>
      <c r="L12">
        <v>390</v>
      </c>
      <c r="M12">
        <v>440</v>
      </c>
      <c r="N12">
        <v>401</v>
      </c>
      <c r="O12">
        <v>519</v>
      </c>
      <c r="P12">
        <v>605</v>
      </c>
      <c r="Q12">
        <v>736</v>
      </c>
    </row>
    <row r="14" spans="1:17" x14ac:dyDescent="0.35">
      <c r="A14" t="s">
        <v>33</v>
      </c>
      <c r="B14">
        <v>48578</v>
      </c>
      <c r="C14">
        <v>42580</v>
      </c>
      <c r="D14">
        <v>32919</v>
      </c>
      <c r="E14">
        <v>33291</v>
      </c>
      <c r="F14">
        <v>38890</v>
      </c>
      <c r="G14">
        <v>32608</v>
      </c>
      <c r="H14">
        <v>38729</v>
      </c>
      <c r="I14">
        <v>34184</v>
      </c>
      <c r="J14">
        <v>62025</v>
      </c>
      <c r="K14">
        <v>51411</v>
      </c>
      <c r="L14">
        <v>48078</v>
      </c>
      <c r="M14">
        <v>51871</v>
      </c>
      <c r="N14">
        <v>48067</v>
      </c>
      <c r="O14">
        <v>67545</v>
      </c>
      <c r="P14">
        <v>74787</v>
      </c>
      <c r="Q14">
        <v>89199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zoomScale="70" zoomScaleNormal="70" workbookViewId="0">
      <selection activeCell="Q2" sqref="Q2"/>
    </sheetView>
  </sheetViews>
  <sheetFormatPr baseColWidth="10" defaultRowHeight="14.5" x14ac:dyDescent="0.35"/>
  <sheetData>
    <row r="1" spans="1:17" s="2" customFormat="1" x14ac:dyDescent="0.3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</row>
    <row r="2" spans="1:17" x14ac:dyDescent="0.35">
      <c r="A2" t="s">
        <v>8</v>
      </c>
      <c r="B2">
        <f>CountMatrix!B2/CountMatrix!B$14</f>
        <v>4.9816789493186218E-3</v>
      </c>
      <c r="C2">
        <f>CountMatrix!C2/CountMatrix!C$14</f>
        <v>4.6031000469704091E-3</v>
      </c>
      <c r="D2">
        <f>CountMatrix!D2/CountMatrix!D$14</f>
        <v>4.0705975272638901E-3</v>
      </c>
      <c r="E2">
        <f>CountMatrix!E2/CountMatrix!E$14</f>
        <v>5.5270193145294522E-3</v>
      </c>
      <c r="F2">
        <f>CountMatrix!F2/CountMatrix!F$14</f>
        <v>5.9655438416045259E-3</v>
      </c>
      <c r="G2">
        <f>CountMatrix!G2/CountMatrix!G$14</f>
        <v>5.2441118743866534E-3</v>
      </c>
      <c r="H2">
        <f>CountMatrix!H2/CountMatrix!H$14</f>
        <v>5.3190115933796382E-3</v>
      </c>
      <c r="I2">
        <f>CountMatrix!I2/CountMatrix!I$14</f>
        <v>5.3533816990404869E-3</v>
      </c>
      <c r="J2">
        <f>CountMatrix!J2/CountMatrix!J$14</f>
        <v>4.933494558645707E-3</v>
      </c>
      <c r="K2">
        <f>CountMatrix!K2/CountMatrix!K$14</f>
        <v>4.20143549045924E-3</v>
      </c>
      <c r="L2">
        <f>CountMatrix!L2/CountMatrix!L$14</f>
        <v>4.5134988976246928E-3</v>
      </c>
      <c r="M2">
        <f>CountMatrix!M2/CountMatrix!M$14</f>
        <v>4.7810915540475408E-3</v>
      </c>
      <c r="N2">
        <f>CountMatrix!N2/CountMatrix!N$14</f>
        <v>4.0984459192377302E-3</v>
      </c>
      <c r="O2">
        <f>CountMatrix!O2/CountMatrix!O$14</f>
        <v>4.5747279591383519E-3</v>
      </c>
      <c r="P2">
        <f>CountMatrix!P2/CountMatrix!P$14</f>
        <v>4.519502052495755E-3</v>
      </c>
      <c r="Q2">
        <f>CountMatrix!Q2/CountMatrix!Q$14</f>
        <v>4.5516205338624873E-3</v>
      </c>
    </row>
    <row r="3" spans="1:17" x14ac:dyDescent="0.35">
      <c r="A3" t="s">
        <v>10</v>
      </c>
      <c r="B3">
        <f>CountMatrix!B3/CountMatrix!B$14</f>
        <v>5.7639260570628678E-4</v>
      </c>
      <c r="C3">
        <f>CountMatrix!C3/CountMatrix!C$14</f>
        <v>8.924377642085486E-4</v>
      </c>
      <c r="D3">
        <f>CountMatrix!D3/CountMatrix!D$14</f>
        <v>6.0755186974087915E-4</v>
      </c>
      <c r="E3">
        <f>CountMatrix!E3/CountMatrix!E$14</f>
        <v>7.8099185966177046E-4</v>
      </c>
      <c r="F3">
        <f>CountMatrix!F3/CountMatrix!F$14</f>
        <v>5.9141167395217284E-4</v>
      </c>
      <c r="G3">
        <f>CountMatrix!G3/CountMatrix!G$14</f>
        <v>3.9867517173699705E-4</v>
      </c>
      <c r="H3">
        <f>CountMatrix!H3/CountMatrix!H$14</f>
        <v>6.9715200495752542E-4</v>
      </c>
      <c r="I3">
        <f>CountMatrix!I3/CountMatrix!I$14</f>
        <v>7.3133629768312659E-4</v>
      </c>
      <c r="J3">
        <f>CountMatrix!J3/CountMatrix!J$14</f>
        <v>7.0939137444578804E-4</v>
      </c>
      <c r="K3">
        <f>CountMatrix!K3/CountMatrix!K$14</f>
        <v>7.0023924840987336E-4</v>
      </c>
      <c r="L3">
        <f>CountMatrix!L3/CountMatrix!L$14</f>
        <v>8.943799658887641E-4</v>
      </c>
      <c r="M3">
        <f>CountMatrix!M3/CountMatrix!M$14</f>
        <v>9.2537255884791113E-4</v>
      </c>
      <c r="N3">
        <f>CountMatrix!N3/CountMatrix!N$14</f>
        <v>1.1442361703455594E-3</v>
      </c>
      <c r="O3">
        <f>CountMatrix!O3/CountMatrix!O$14</f>
        <v>9.9193130505588869E-4</v>
      </c>
      <c r="P3">
        <f>CountMatrix!P3/CountMatrix!P$14</f>
        <v>9.8947678072392256E-4</v>
      </c>
      <c r="Q3">
        <f>CountMatrix!Q3/CountMatrix!Q$14</f>
        <v>9.0808192916960956E-4</v>
      </c>
    </row>
    <row r="4" spans="1:17" x14ac:dyDescent="0.35">
      <c r="A4" t="s">
        <v>5</v>
      </c>
      <c r="B4">
        <f>CountMatrix!B4/CountMatrix!B$14</f>
        <v>2.2643995224175552E-4</v>
      </c>
      <c r="C4">
        <f>CountMatrix!C4/CountMatrix!C$14</f>
        <v>7.0455612963832783E-5</v>
      </c>
      <c r="D4">
        <f>CountMatrix!D4/CountMatrix!D$14</f>
        <v>1.2151037394817583E-4</v>
      </c>
      <c r="E4">
        <f>CountMatrix!E4/CountMatrix!E$14</f>
        <v>9.0114445345588896E-5</v>
      </c>
      <c r="F4">
        <f>CountMatrix!F4/CountMatrix!F$14</f>
        <v>7.7140653124196446E-5</v>
      </c>
      <c r="G4">
        <f>CountMatrix!G4/CountMatrix!G$14</f>
        <v>2.1467124631992148E-4</v>
      </c>
      <c r="H4">
        <f>CountMatrix!H4/CountMatrix!H$14</f>
        <v>1.0328177851222597E-4</v>
      </c>
      <c r="I4">
        <f>CountMatrix!I4/CountMatrix!I$14</f>
        <v>8.7760355721975191E-5</v>
      </c>
      <c r="J4">
        <f>CountMatrix!J4/CountMatrix!J$14</f>
        <v>1.1124546553808949E-3</v>
      </c>
      <c r="K4">
        <f>CountMatrix!K4/CountMatrix!K$14</f>
        <v>9.920056019139872E-4</v>
      </c>
      <c r="L4">
        <f>CountMatrix!L4/CountMatrix!L$14</f>
        <v>5.1998835226090933E-4</v>
      </c>
      <c r="M4">
        <f>CountMatrix!M4/CountMatrix!M$14</f>
        <v>4.8196487439995374E-4</v>
      </c>
      <c r="N4">
        <f>CountMatrix!N4/CountMatrix!N$14</f>
        <v>6.2412882018848695E-4</v>
      </c>
      <c r="O4">
        <f>CountMatrix!O4/CountMatrix!O$14</f>
        <v>3.2570878673476942E-4</v>
      </c>
      <c r="P4">
        <f>CountMatrix!P4/CountMatrix!P$14</f>
        <v>3.8776792758099667E-4</v>
      </c>
      <c r="Q4">
        <f>CountMatrix!Q4/CountMatrix!Q$14</f>
        <v>3.2511575241874911E-4</v>
      </c>
    </row>
    <row r="5" spans="1:17" x14ac:dyDescent="0.35">
      <c r="A5" t="s">
        <v>12</v>
      </c>
      <c r="B5">
        <f>CountMatrix!B5/CountMatrix!B$14</f>
        <v>2.6761085264934744E-4</v>
      </c>
      <c r="C5">
        <f>CountMatrix!C5/CountMatrix!C$14</f>
        <v>3.2879286049788633E-4</v>
      </c>
      <c r="D5">
        <f>CountMatrix!D5/CountMatrix!D$14</f>
        <v>3.9490871533157145E-4</v>
      </c>
      <c r="E5">
        <f>CountMatrix!E5/CountMatrix!E$14</f>
        <v>6.3080111741912234E-4</v>
      </c>
      <c r="F5">
        <f>CountMatrix!F5/CountMatrix!F$14</f>
        <v>4.1141681666238106E-4</v>
      </c>
      <c r="G5">
        <f>CountMatrix!G5/CountMatrix!G$14</f>
        <v>5.2134445534838072E-4</v>
      </c>
      <c r="H5">
        <f>CountMatrix!H5/CountMatrix!H$14</f>
        <v>7.4879289421363833E-4</v>
      </c>
      <c r="I5">
        <f>CountMatrix!I5/CountMatrix!I$14</f>
        <v>5.5581558623917621E-4</v>
      </c>
      <c r="J5">
        <f>CountMatrix!J5/CountMatrix!J$14</f>
        <v>2.241031841999194E-3</v>
      </c>
      <c r="K5">
        <f>CountMatrix!K5/CountMatrix!K$14</f>
        <v>1.2059675944836709E-3</v>
      </c>
      <c r="L5">
        <f>CountMatrix!L5/CountMatrix!L$14</f>
        <v>1.331170181787928E-3</v>
      </c>
      <c r="M5">
        <f>CountMatrix!M5/CountMatrix!M$14</f>
        <v>1.0024869387519038E-3</v>
      </c>
      <c r="N5">
        <f>CountMatrix!N5/CountMatrix!N$14</f>
        <v>1.0818232883267106E-3</v>
      </c>
      <c r="O5">
        <f>CountMatrix!O5/CountMatrix!O$14</f>
        <v>7.9946702198534312E-4</v>
      </c>
      <c r="P5">
        <f>CountMatrix!P5/CountMatrix!P$14</f>
        <v>9.226202414858197E-4</v>
      </c>
      <c r="Q5">
        <f>CountMatrix!Q5/CountMatrix!Q$14</f>
        <v>8.8566015314073027E-4</v>
      </c>
    </row>
    <row r="6" spans="1:17" x14ac:dyDescent="0.35">
      <c r="A6" t="s">
        <v>15</v>
      </c>
      <c r="B6">
        <f>CountMatrix!B6/CountMatrix!B$14</f>
        <v>8.8517435876322612E-4</v>
      </c>
      <c r="C6">
        <f>CountMatrix!C6/CountMatrix!C$14</f>
        <v>1.0333489901362142E-3</v>
      </c>
      <c r="D6">
        <f>CountMatrix!D6/CountMatrix!D$14</f>
        <v>9.1132780461131873E-4</v>
      </c>
      <c r="E6">
        <f>CountMatrix!E6/CountMatrix!E$14</f>
        <v>9.0114445345588893E-4</v>
      </c>
      <c r="F6">
        <f>CountMatrix!F6/CountMatrix!F$14</f>
        <v>8.4854718436616096E-4</v>
      </c>
      <c r="G6">
        <f>CountMatrix!G6/CountMatrix!G$14</f>
        <v>6.7468105986261042E-4</v>
      </c>
      <c r="H6">
        <f>CountMatrix!H6/CountMatrix!H$14</f>
        <v>6.9715200495752542E-4</v>
      </c>
      <c r="I6">
        <f>CountMatrix!I6/CountMatrix!I$14</f>
        <v>4.9730868242452608E-4</v>
      </c>
      <c r="J6">
        <f>CountMatrix!J6/CountMatrix!J$14</f>
        <v>1.4187827488915761E-3</v>
      </c>
      <c r="K6">
        <f>CountMatrix!K6/CountMatrix!K$14</f>
        <v>1.3615763163525316E-3</v>
      </c>
      <c r="L6">
        <f>CountMatrix!L6/CountMatrix!L$14</f>
        <v>9.5677856816007317E-4</v>
      </c>
      <c r="M6">
        <f>CountMatrix!M6/CountMatrix!M$14</f>
        <v>1.3302230533438722E-3</v>
      </c>
      <c r="N6">
        <f>CountMatrix!N6/CountMatrix!N$14</f>
        <v>1.1858447583581251E-3</v>
      </c>
      <c r="O6">
        <f>CountMatrix!O6/CountMatrix!O$14</f>
        <v>1.0511510844622104E-3</v>
      </c>
      <c r="P6">
        <f>CountMatrix!P6/CountMatrix!P$14</f>
        <v>1.0563333199620254E-3</v>
      </c>
      <c r="Q6">
        <f>CountMatrix!Q6/CountMatrix!Q$14</f>
        <v>8.7444926512629062E-4</v>
      </c>
    </row>
    <row r="7" spans="1:17" x14ac:dyDescent="0.35">
      <c r="A7" t="s">
        <v>6</v>
      </c>
      <c r="B7">
        <f>CountMatrix!B7/CountMatrix!B$14</f>
        <v>8.3165218823335659E-3</v>
      </c>
      <c r="C7">
        <f>CountMatrix!C7/CountMatrix!C$14</f>
        <v>8.1493658994833251E-3</v>
      </c>
      <c r="D7">
        <f>CountMatrix!D7/CountMatrix!D$14</f>
        <v>8.3538382089370887E-3</v>
      </c>
      <c r="E7">
        <f>CountMatrix!E7/CountMatrix!E$14</f>
        <v>7.8699948935147639E-3</v>
      </c>
      <c r="F7">
        <f>CountMatrix!F7/CountMatrix!F$14</f>
        <v>8.9740293134481872E-3</v>
      </c>
      <c r="G7">
        <f>CountMatrix!G7/CountMatrix!G$14</f>
        <v>8.0041707556427876E-3</v>
      </c>
      <c r="H7">
        <f>CountMatrix!H7/CountMatrix!H$14</f>
        <v>8.6240285057708702E-3</v>
      </c>
      <c r="I7">
        <f>CountMatrix!I7/CountMatrix!I$14</f>
        <v>7.9861923706997431E-3</v>
      </c>
      <c r="J7">
        <f>CountMatrix!J7/CountMatrix!J$14</f>
        <v>5.9975816203143894E-3</v>
      </c>
      <c r="K7">
        <f>CountMatrix!K7/CountMatrix!K$14</f>
        <v>6.4966641380249362E-3</v>
      </c>
      <c r="L7">
        <f>CountMatrix!L7/CountMatrix!L$14</f>
        <v>6.3854569657639665E-3</v>
      </c>
      <c r="M7">
        <f>CountMatrix!M7/CountMatrix!M$14</f>
        <v>6.7667868365753501E-3</v>
      </c>
      <c r="N7">
        <f>CountMatrix!N7/CountMatrix!N$14</f>
        <v>6.6781783760168096E-3</v>
      </c>
      <c r="O7">
        <f>CountMatrix!O7/CountMatrix!O$14</f>
        <v>6.203271892812199E-3</v>
      </c>
      <c r="P7">
        <f>CountMatrix!P7/CountMatrix!P$14</f>
        <v>6.7792530787436321E-3</v>
      </c>
      <c r="Q7">
        <f>CountMatrix!Q7/CountMatrix!Q$14</f>
        <v>6.9843832329958859E-3</v>
      </c>
    </row>
    <row r="8" spans="1:17" x14ac:dyDescent="0.35">
      <c r="A8" t="s">
        <v>11</v>
      </c>
      <c r="B8">
        <f>CountMatrix!B8/CountMatrix!B$14</f>
        <v>2.6143521758820867E-2</v>
      </c>
      <c r="C8">
        <f>CountMatrix!C8/CountMatrix!C$14</f>
        <v>2.597463597933302E-2</v>
      </c>
      <c r="D8">
        <f>CountMatrix!D8/CountMatrix!D$14</f>
        <v>2.7005680609982076E-2</v>
      </c>
      <c r="E8">
        <f>CountMatrix!E8/CountMatrix!E$14</f>
        <v>2.6763990267639901E-2</v>
      </c>
      <c r="F8">
        <f>CountMatrix!F8/CountMatrix!F$14</f>
        <v>2.7976343533041913E-2</v>
      </c>
      <c r="G8">
        <f>CountMatrix!G8/CountMatrix!G$14</f>
        <v>2.6680569185475955E-2</v>
      </c>
      <c r="H8">
        <f>CountMatrix!H8/CountMatrix!H$14</f>
        <v>2.84283095354902E-2</v>
      </c>
      <c r="I8">
        <f>CountMatrix!I8/CountMatrix!I$14</f>
        <v>2.8697636321085889E-2</v>
      </c>
      <c r="J8">
        <f>CountMatrix!J8/CountMatrix!J$14</f>
        <v>2.3409915356711004E-2</v>
      </c>
      <c r="K8">
        <f>CountMatrix!K8/CountMatrix!K$14</f>
        <v>2.5831047830230883E-2</v>
      </c>
      <c r="L8">
        <f>CountMatrix!L8/CountMatrix!L$14</f>
        <v>2.3420275385831357E-2</v>
      </c>
      <c r="M8">
        <f>CountMatrix!M8/CountMatrix!M$14</f>
        <v>2.4715158759229628E-2</v>
      </c>
      <c r="N8">
        <f>CountMatrix!N8/CountMatrix!N$14</f>
        <v>2.2884723406911188E-2</v>
      </c>
      <c r="O8">
        <f>CountMatrix!O8/CountMatrix!O$14</f>
        <v>2.4635428233029832E-2</v>
      </c>
      <c r="P8">
        <f>CountMatrix!P8/CountMatrix!P$14</f>
        <v>2.5926965916536298E-2</v>
      </c>
      <c r="Q8">
        <f>CountMatrix!Q8/CountMatrix!Q$14</f>
        <v>2.5325396024619109E-2</v>
      </c>
    </row>
    <row r="9" spans="1:17" x14ac:dyDescent="0.35">
      <c r="A9" t="s">
        <v>9</v>
      </c>
      <c r="B9">
        <f>CountMatrix!B9/CountMatrix!B$14</f>
        <v>1.0292725101897978E-4</v>
      </c>
      <c r="C9">
        <f>CountMatrix!C9/CountMatrix!C$14</f>
        <v>9.3940817285110382E-5</v>
      </c>
      <c r="D9">
        <f>CountMatrix!D9/CountMatrix!D$14</f>
        <v>3.3415352835748353E-4</v>
      </c>
      <c r="E9">
        <f>CountMatrix!E9/CountMatrix!E$14</f>
        <v>1.5019074224264817E-4</v>
      </c>
      <c r="F9">
        <f>CountMatrix!F9/CountMatrix!F$14</f>
        <v>2.3142195937258937E-4</v>
      </c>
      <c r="G9">
        <f>CountMatrix!G9/CountMatrix!G$14</f>
        <v>2.7600588812561337E-4</v>
      </c>
      <c r="H9">
        <f>CountMatrix!H9/CountMatrix!H$14</f>
        <v>2.8402489090862147E-4</v>
      </c>
      <c r="I9">
        <f>CountMatrix!I9/CountMatrix!I$14</f>
        <v>2.0477416335127545E-4</v>
      </c>
      <c r="J9">
        <f>CountMatrix!J9/CountMatrix!J$14</f>
        <v>1.4187827488915761E-3</v>
      </c>
      <c r="K9">
        <f>CountMatrix!K9/CountMatrix!K$14</f>
        <v>9.7255451168037964E-4</v>
      </c>
      <c r="L9">
        <f>CountMatrix!L9/CountMatrix!L$14</f>
        <v>7.2798369316527309E-4</v>
      </c>
      <c r="M9">
        <f>CountMatrix!M9/CountMatrix!M$14</f>
        <v>6.5547222918393706E-4</v>
      </c>
      <c r="N9">
        <f>CountMatrix!N9/CountMatrix!N$14</f>
        <v>6.6573740820105272E-4</v>
      </c>
      <c r="O9">
        <f>CountMatrix!O9/CountMatrix!O$14</f>
        <v>4.4414834554741284E-4</v>
      </c>
      <c r="P9">
        <f>CountMatrix!P9/CountMatrix!P$14</f>
        <v>4.0113923542861726E-4</v>
      </c>
      <c r="Q9">
        <f>CountMatrix!Q9/CountMatrix!Q$14</f>
        <v>5.4933351270754162E-4</v>
      </c>
    </row>
    <row r="10" spans="1:17" x14ac:dyDescent="0.35">
      <c r="A10" t="s">
        <v>13</v>
      </c>
      <c r="B10">
        <f>CountMatrix!B10/CountMatrix!B$14</f>
        <v>6.7931985672526664E-4</v>
      </c>
      <c r="C10">
        <f>CountMatrix!C10/CountMatrix!C$14</f>
        <v>5.4015969938938464E-4</v>
      </c>
      <c r="D10">
        <f>CountMatrix!D10/CountMatrix!D$14</f>
        <v>6.3792946322792311E-4</v>
      </c>
      <c r="E10">
        <f>CountMatrix!E10/CountMatrix!E$14</f>
        <v>4.2053407827941487E-4</v>
      </c>
      <c r="F10">
        <f>CountMatrix!F10/CountMatrix!F$14</f>
        <v>6.6855232707636924E-4</v>
      </c>
      <c r="G10">
        <f>CountMatrix!G10/CountMatrix!G$14</f>
        <v>7.9735034347399409E-4</v>
      </c>
      <c r="H10">
        <f>CountMatrix!H10/CountMatrix!H$14</f>
        <v>4.9058844793307336E-4</v>
      </c>
      <c r="I10">
        <f>CountMatrix!I10/CountMatrix!I$14</f>
        <v>5.5581558623917621E-4</v>
      </c>
      <c r="J10">
        <f>CountMatrix!J10/CountMatrix!J$14</f>
        <v>1.6606207174526401E-3</v>
      </c>
      <c r="K10">
        <f>CountMatrix!K10/CountMatrix!K$14</f>
        <v>1.1281632335492404E-3</v>
      </c>
      <c r="L10">
        <f>CountMatrix!L10/CountMatrix!L$14</f>
        <v>9.1517949997920042E-4</v>
      </c>
      <c r="M10">
        <f>CountMatrix!M10/CountMatrix!M$14</f>
        <v>1.3880588382718668E-3</v>
      </c>
      <c r="N10">
        <f>CountMatrix!N10/CountMatrix!N$14</f>
        <v>1.3106705223958225E-3</v>
      </c>
      <c r="O10">
        <f>CountMatrix!O10/CountMatrix!O$14</f>
        <v>1.0067362499074691E-3</v>
      </c>
      <c r="P10">
        <f>CountMatrix!P10/CountMatrix!P$14</f>
        <v>8.4239239440009632E-4</v>
      </c>
      <c r="Q10">
        <f>CountMatrix!Q10/CountMatrix!Q$14</f>
        <v>9.5292548122736804E-4</v>
      </c>
    </row>
    <row r="11" spans="1:17" x14ac:dyDescent="0.35">
      <c r="A11" t="s">
        <v>14</v>
      </c>
      <c r="B11">
        <f>CountMatrix!B11/CountMatrix!B$14</f>
        <v>1.0292725101897978E-4</v>
      </c>
      <c r="C11">
        <f>CountMatrix!C11/CountMatrix!C$14</f>
        <v>2.3485204321277596E-5</v>
      </c>
      <c r="D11">
        <f>CountMatrix!D11/CountMatrix!D$14</f>
        <v>1.2151037394817583E-4</v>
      </c>
      <c r="E11">
        <f>CountMatrix!E11/CountMatrix!E$14</f>
        <v>9.0114445345588896E-5</v>
      </c>
      <c r="F11">
        <f>CountMatrix!F11/CountMatrix!F$14</f>
        <v>5.1427102082797633E-5</v>
      </c>
      <c r="G11">
        <f>CountMatrix!G11/CountMatrix!G$14</f>
        <v>6.133464180569185E-5</v>
      </c>
      <c r="H11">
        <f>CountMatrix!H11/CountMatrix!H$14</f>
        <v>5.1640889256112987E-5</v>
      </c>
      <c r="I11">
        <f>CountMatrix!I11/CountMatrix!I$14</f>
        <v>0</v>
      </c>
      <c r="J11">
        <f>CountMatrix!J11/CountMatrix!J$14</f>
        <v>3.0632809351068116E-4</v>
      </c>
      <c r="K11">
        <f>CountMatrix!K11/CountMatrix!K$14</f>
        <v>3.3066853397132907E-4</v>
      </c>
      <c r="L11">
        <f>CountMatrix!L11/CountMatrix!L$14</f>
        <v>1.2479720454261825E-4</v>
      </c>
      <c r="M11">
        <f>CountMatrix!M11/CountMatrix!M$14</f>
        <v>2.6990032966397407E-4</v>
      </c>
      <c r="N11">
        <f>CountMatrix!N11/CountMatrix!N$14</f>
        <v>1.6643435205026318E-4</v>
      </c>
      <c r="O11">
        <f>CountMatrix!O11/CountMatrix!O$14</f>
        <v>1.1843955881264343E-4</v>
      </c>
      <c r="P11">
        <f>CountMatrix!P11/CountMatrix!P$14</f>
        <v>1.3371307847620577E-4</v>
      </c>
      <c r="Q11">
        <f>CountMatrix!Q11/CountMatrix!Q$14</f>
        <v>1.5695243220215473E-4</v>
      </c>
    </row>
    <row r="12" spans="1:17" x14ac:dyDescent="0.35">
      <c r="A12" t="s">
        <v>7</v>
      </c>
      <c r="B12">
        <f>CountMatrix!B12/CountMatrix!B$14</f>
        <v>7.3078348223475651E-3</v>
      </c>
      <c r="C12">
        <f>CountMatrix!C12/CountMatrix!C$14</f>
        <v>6.8341944574917806E-3</v>
      </c>
      <c r="D12">
        <f>CountMatrix!D12/CountMatrix!D$14</f>
        <v>6.7134481606367143E-3</v>
      </c>
      <c r="E12">
        <f>CountMatrix!E12/CountMatrix!E$14</f>
        <v>7.1791174791985823E-3</v>
      </c>
      <c r="F12">
        <f>CountMatrix!F12/CountMatrix!F$14</f>
        <v>7.1226536384674721E-3</v>
      </c>
      <c r="G12">
        <f>CountMatrix!G12/CountMatrix!G$14</f>
        <v>6.6241413150147201E-3</v>
      </c>
      <c r="H12">
        <f>CountMatrix!H12/CountMatrix!H$14</f>
        <v>6.4034702677580107E-3</v>
      </c>
      <c r="I12">
        <f>CountMatrix!I12/CountMatrix!I$14</f>
        <v>6.3479990638895386E-3</v>
      </c>
      <c r="J12">
        <f>CountMatrix!J12/CountMatrix!J$14</f>
        <v>8.2063683998387753E-3</v>
      </c>
      <c r="K12">
        <f>CountMatrix!K12/CountMatrix!K$14</f>
        <v>7.7415339129758226E-3</v>
      </c>
      <c r="L12">
        <f>CountMatrix!L12/CountMatrix!L$14</f>
        <v>8.1118182952701866E-3</v>
      </c>
      <c r="M12">
        <f>CountMatrix!M12/CountMatrix!M$14</f>
        <v>8.4825817894391854E-3</v>
      </c>
      <c r="N12">
        <f>CountMatrix!N12/CountMatrix!N$14</f>
        <v>8.3425218965194423E-3</v>
      </c>
      <c r="O12">
        <f>CountMatrix!O12/CountMatrix!O$14</f>
        <v>7.6837663779702418E-3</v>
      </c>
      <c r="P12">
        <f>CountMatrix!P12/CountMatrix!P$14</f>
        <v>8.0896412478104491E-3</v>
      </c>
      <c r="Q12">
        <f>CountMatrix!Q12/CountMatrix!Q$14</f>
        <v>8.2512135786275628E-3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" sqref="A2:A12"/>
    </sheetView>
  </sheetViews>
  <sheetFormatPr baseColWidth="10" defaultRowHeight="14.5" x14ac:dyDescent="0.35"/>
  <sheetData>
    <row r="1" spans="1:6" x14ac:dyDescent="0.3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8</v>
      </c>
      <c r="B2">
        <v>-0.30545561070458599</v>
      </c>
      <c r="C2">
        <v>12.297386886251401</v>
      </c>
      <c r="D2">
        <v>16.2708903068126</v>
      </c>
      <c r="E2" s="1">
        <v>5.4900926989816498E-5</v>
      </c>
      <c r="F2">
        <v>4.4332498544276903E-3</v>
      </c>
    </row>
    <row r="3" spans="1:6" x14ac:dyDescent="0.35">
      <c r="A3" t="s">
        <v>10</v>
      </c>
      <c r="B3">
        <v>0.69328274253670097</v>
      </c>
      <c r="C3">
        <v>9.8385517241208191</v>
      </c>
      <c r="D3">
        <v>15.406694779816601</v>
      </c>
      <c r="E3" s="1">
        <v>8.6680652581060604E-5</v>
      </c>
      <c r="F3">
        <v>4.66630846394709E-3</v>
      </c>
    </row>
    <row r="4" spans="1:6" x14ac:dyDescent="0.35">
      <c r="A4" t="s">
        <v>5</v>
      </c>
      <c r="B4">
        <v>1.72233013676816</v>
      </c>
      <c r="C4">
        <v>8.4278947883696098</v>
      </c>
      <c r="D4">
        <v>25.983352469640302</v>
      </c>
      <c r="E4" s="1">
        <v>3.4437416699762802E-7</v>
      </c>
      <c r="F4">
        <v>1.01785768188976E-4</v>
      </c>
    </row>
    <row r="5" spans="1:6" x14ac:dyDescent="0.35">
      <c r="A5" t="s">
        <v>12</v>
      </c>
      <c r="B5">
        <v>0.68713750536428597</v>
      </c>
      <c r="C5">
        <v>9.7204744094812998</v>
      </c>
      <c r="D5">
        <v>13.542021189638801</v>
      </c>
      <c r="E5">
        <v>2.3328103330693499E-4</v>
      </c>
      <c r="F5">
        <v>9.4187217197674901E-3</v>
      </c>
    </row>
    <row r="6" spans="1:6" x14ac:dyDescent="0.35">
      <c r="A6" t="s">
        <v>15</v>
      </c>
      <c r="B6">
        <v>0.57028206694670702</v>
      </c>
      <c r="C6">
        <v>9.9108800740449592</v>
      </c>
      <c r="D6">
        <v>10.3720202538604</v>
      </c>
      <c r="E6">
        <v>1.2793947004447301E-3</v>
      </c>
      <c r="F6">
        <v>3.7567680749422502E-2</v>
      </c>
    </row>
    <row r="7" spans="1:6" x14ac:dyDescent="0.35">
      <c r="A7" t="s">
        <v>6</v>
      </c>
      <c r="B7">
        <v>-0.34292793089277301</v>
      </c>
      <c r="C7">
        <v>12.8985330354803</v>
      </c>
      <c r="D7">
        <v>24.817422129574702</v>
      </c>
      <c r="E7" s="1">
        <v>6.3025243460666602E-7</v>
      </c>
      <c r="F7">
        <v>1.01785768188976E-4</v>
      </c>
    </row>
    <row r="8" spans="1:6" x14ac:dyDescent="0.35">
      <c r="A8" t="s">
        <v>11</v>
      </c>
      <c r="B8">
        <v>-0.18277397208465701</v>
      </c>
      <c r="C8">
        <v>14.718520722281699</v>
      </c>
      <c r="D8">
        <v>14.567558622539799</v>
      </c>
      <c r="E8">
        <v>1.35222631886897E-4</v>
      </c>
      <c r="F8">
        <v>6.2395585856382602E-3</v>
      </c>
    </row>
    <row r="9" spans="1:6" x14ac:dyDescent="0.35">
      <c r="A9" t="s">
        <v>9</v>
      </c>
      <c r="B9">
        <v>1.00118157308275</v>
      </c>
      <c r="C9">
        <v>8.8591927087354296</v>
      </c>
      <c r="D9">
        <v>15.4243990585849</v>
      </c>
      <c r="E9" s="1">
        <v>8.5872363010691297E-5</v>
      </c>
      <c r="F9">
        <v>4.66630846394709E-3</v>
      </c>
    </row>
    <row r="10" spans="1:6" x14ac:dyDescent="0.35">
      <c r="A10" t="s">
        <v>13</v>
      </c>
      <c r="B10">
        <v>0.68022273371056097</v>
      </c>
      <c r="C10">
        <v>9.8555062115082706</v>
      </c>
      <c r="D10">
        <v>12.813402136615199</v>
      </c>
      <c r="E10">
        <v>3.4414519773999801E-4</v>
      </c>
      <c r="F10">
        <v>1.2350988763335499E-2</v>
      </c>
    </row>
    <row r="11" spans="1:6" x14ac:dyDescent="0.35">
      <c r="A11" t="s">
        <v>14</v>
      </c>
      <c r="B11">
        <v>1.7184113392317799</v>
      </c>
      <c r="C11">
        <v>7.2241215040557298</v>
      </c>
      <c r="D11">
        <v>10.482712418315799</v>
      </c>
      <c r="E11">
        <v>1.2049672077240399E-3</v>
      </c>
      <c r="F11">
        <v>3.7567680749422502E-2</v>
      </c>
    </row>
    <row r="12" spans="1:6" x14ac:dyDescent="0.35">
      <c r="A12" t="s">
        <v>7</v>
      </c>
      <c r="B12">
        <v>0.277766814479534</v>
      </c>
      <c r="C12">
        <v>12.911548027298601</v>
      </c>
      <c r="D12">
        <v>17.6257746613162</v>
      </c>
      <c r="E12" s="1">
        <v>2.6891889468501501E-5</v>
      </c>
      <c r="F12">
        <v>2.8953600994419898E-3</v>
      </c>
    </row>
  </sheetData>
  <sortState ref="A2:F12">
    <sortCondition ref="A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CountMatrix</vt:lpstr>
      <vt:lpstr>Rel abund</vt:lpstr>
      <vt:lpstr>edgeR 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Kuhl-Nagel, Theresa</dc:creator>
  <cp:lastModifiedBy>Kuhl-Nagel, Theresa</cp:lastModifiedBy>
  <dcterms:created xsi:type="dcterms:W3CDTF">2023-05-12T06:48:21Z</dcterms:created>
  <dcterms:modified xsi:type="dcterms:W3CDTF">2023-05-19T07:21:46Z</dcterms:modified>
</cp:coreProperties>
</file>