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hr\Documents\DiControl\2020\LTE-Bernburg\Ergebnisse\Gene_expression\ms\"/>
    </mc:Choice>
  </mc:AlternateContent>
  <xr:revisionPtr revIDLastSave="0" documentId="13_ncr:1_{9F536B0C-EF52-4EE2-92AA-A75F326A7A7F}" xr6:coauthVersionLast="47" xr6:coauthVersionMax="47" xr10:uidLastSave="{00000000-0000-0000-0000-000000000000}"/>
  <bookViews>
    <workbookView xWindow="-120" yWindow="480" windowWidth="29040" windowHeight="17640" tabRatio="500" xr2:uid="{00000000-000D-0000-FFFF-FFFF00000000}"/>
  </bookViews>
  <sheets>
    <sheet name="deltaCT_included_in_MS" sheetId="2" r:id="rId1"/>
    <sheet name="Mean" sheetId="3" r:id="rId2"/>
    <sheet name="dataSoumitra" sheetId="1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48" i="1" l="1"/>
  <c r="AM45" i="1"/>
  <c r="AM47" i="1" s="1"/>
  <c r="AI45" i="1"/>
  <c r="AI47" i="1" s="1"/>
  <c r="AH45" i="1"/>
  <c r="AH47" i="1" s="1"/>
  <c r="AH48" i="1" s="1"/>
  <c r="AD45" i="1"/>
  <c r="AD47" i="1" s="1"/>
  <c r="AD48" i="1" s="1"/>
  <c r="W45" i="1"/>
  <c r="W47" i="1" s="1"/>
  <c r="W48" i="1" s="1"/>
  <c r="S45" i="1"/>
  <c r="S47" i="1" s="1"/>
  <c r="S48" i="1" s="1"/>
  <c r="R45" i="1"/>
  <c r="R47" i="1" s="1"/>
  <c r="N45" i="1"/>
  <c r="N47" i="1" s="1"/>
  <c r="G45" i="1"/>
  <c r="G47" i="1" s="1"/>
  <c r="G48" i="1" s="1"/>
  <c r="C45" i="1"/>
  <c r="C47" i="1" s="1"/>
  <c r="AO42" i="1"/>
  <c r="AM42" i="1"/>
  <c r="AK42" i="1"/>
  <c r="AI42" i="1"/>
  <c r="AE42" i="1"/>
  <c r="AA42" i="1"/>
  <c r="Y42" i="1"/>
  <c r="W42" i="1"/>
  <c r="U42" i="1"/>
  <c r="S42" i="1"/>
  <c r="Q42" i="1"/>
  <c r="O42" i="1"/>
  <c r="K42" i="1"/>
  <c r="I42" i="1"/>
  <c r="G42" i="1"/>
  <c r="E42" i="1"/>
  <c r="C42" i="1"/>
  <c r="AO41" i="1"/>
  <c r="AN41" i="1"/>
  <c r="AN42" i="1" s="1"/>
  <c r="AM41" i="1"/>
  <c r="AL41" i="1"/>
  <c r="AL42" i="1" s="1"/>
  <c r="AK41" i="1"/>
  <c r="AJ41" i="1"/>
  <c r="AJ42" i="1" s="1"/>
  <c r="AI41" i="1"/>
  <c r="AH41" i="1"/>
  <c r="AH42" i="1" s="1"/>
  <c r="AG41" i="1"/>
  <c r="AG42" i="1" s="1"/>
  <c r="AF41" i="1"/>
  <c r="AF42" i="1" s="1"/>
  <c r="AE41" i="1"/>
  <c r="AD41" i="1"/>
  <c r="AD42" i="1" s="1"/>
  <c r="AC41" i="1"/>
  <c r="AC42" i="1" s="1"/>
  <c r="AB41" i="1"/>
  <c r="AB42" i="1" s="1"/>
  <c r="AA41" i="1"/>
  <c r="Z41" i="1"/>
  <c r="Z42" i="1" s="1"/>
  <c r="Y41" i="1"/>
  <c r="X41" i="1"/>
  <c r="X42" i="1" s="1"/>
  <c r="W41" i="1"/>
  <c r="V41" i="1"/>
  <c r="V42" i="1" s="1"/>
  <c r="U41" i="1"/>
  <c r="T41" i="1"/>
  <c r="T42" i="1" s="1"/>
  <c r="S41" i="1"/>
  <c r="R41" i="1"/>
  <c r="R42" i="1" s="1"/>
  <c r="Q41" i="1"/>
  <c r="P41" i="1"/>
  <c r="P42" i="1" s="1"/>
  <c r="O41" i="1"/>
  <c r="N41" i="1"/>
  <c r="N42" i="1" s="1"/>
  <c r="M41" i="1"/>
  <c r="M42" i="1" s="1"/>
  <c r="L41" i="1"/>
  <c r="L42" i="1" s="1"/>
  <c r="K41" i="1"/>
  <c r="J41" i="1"/>
  <c r="J42" i="1" s="1"/>
  <c r="I41" i="1"/>
  <c r="H41" i="1"/>
  <c r="H42" i="1" s="1"/>
  <c r="G41" i="1"/>
  <c r="F41" i="1"/>
  <c r="F42" i="1" s="1"/>
  <c r="E41" i="1"/>
  <c r="D41" i="1"/>
  <c r="D42" i="1" s="1"/>
  <c r="C41" i="1"/>
  <c r="AO40" i="1"/>
  <c r="AN40" i="1"/>
  <c r="AM40" i="1"/>
  <c r="AL40" i="1"/>
  <c r="AK40" i="1"/>
  <c r="AJ40" i="1"/>
  <c r="AI40" i="1"/>
  <c r="AH40" i="1"/>
  <c r="AG40" i="1"/>
  <c r="AF40" i="1"/>
  <c r="AE40" i="1"/>
  <c r="AE45" i="1" s="1"/>
  <c r="AE47" i="1" s="1"/>
  <c r="AE48" i="1" s="1"/>
  <c r="AD40" i="1"/>
  <c r="AC40" i="1"/>
  <c r="AB40" i="1"/>
  <c r="AA40" i="1"/>
  <c r="AA45" i="1" s="1"/>
  <c r="AA47" i="1" s="1"/>
  <c r="AA48" i="1" s="1"/>
  <c r="Z40" i="1"/>
  <c r="Y40" i="1"/>
  <c r="X40" i="1"/>
  <c r="W40" i="1"/>
  <c r="V40" i="1"/>
  <c r="U40" i="1"/>
  <c r="T40" i="1"/>
  <c r="S40" i="1"/>
  <c r="R40" i="1"/>
  <c r="Q40" i="1"/>
  <c r="P40" i="1"/>
  <c r="O40" i="1"/>
  <c r="O45" i="1" s="1"/>
  <c r="O47" i="1" s="1"/>
  <c r="N40" i="1"/>
  <c r="M40" i="1"/>
  <c r="L40" i="1"/>
  <c r="K40" i="1"/>
  <c r="K45" i="1" s="1"/>
  <c r="K47" i="1" s="1"/>
  <c r="K48" i="1" s="1"/>
  <c r="J40" i="1"/>
  <c r="I40" i="1"/>
  <c r="H40" i="1"/>
  <c r="G40" i="1"/>
  <c r="F40" i="1"/>
  <c r="E40" i="1"/>
  <c r="D40" i="1"/>
  <c r="C40" i="1"/>
  <c r="AN33" i="1"/>
  <c r="AM33" i="1"/>
  <c r="AJ33" i="1"/>
  <c r="AI33" i="1"/>
  <c r="AH33" i="1"/>
  <c r="AF33" i="1"/>
  <c r="AB33" i="1"/>
  <c r="X33" i="1"/>
  <c r="W33" i="1"/>
  <c r="T33" i="1"/>
  <c r="S33" i="1"/>
  <c r="R33" i="1"/>
  <c r="P33" i="1"/>
  <c r="L33" i="1"/>
  <c r="H33" i="1"/>
  <c r="G33" i="1"/>
  <c r="D33" i="1"/>
  <c r="C33" i="1"/>
  <c r="AO32" i="1"/>
  <c r="AO33" i="1" s="1"/>
  <c r="AN32" i="1"/>
  <c r="AM32" i="1"/>
  <c r="AL32" i="1"/>
  <c r="AL33" i="1" s="1"/>
  <c r="AK32" i="1"/>
  <c r="AK33" i="1" s="1"/>
  <c r="AJ32" i="1"/>
  <c r="AI32" i="1"/>
  <c r="AH32" i="1"/>
  <c r="AG32" i="1"/>
  <c r="AG33" i="1" s="1"/>
  <c r="AF32" i="1"/>
  <c r="AE32" i="1"/>
  <c r="AE33" i="1" s="1"/>
  <c r="AD32" i="1"/>
  <c r="AD33" i="1" s="1"/>
  <c r="AC32" i="1"/>
  <c r="AC33" i="1" s="1"/>
  <c r="AB32" i="1"/>
  <c r="AA32" i="1"/>
  <c r="AA33" i="1" s="1"/>
  <c r="Z32" i="1"/>
  <c r="Z33" i="1" s="1"/>
  <c r="Y32" i="1"/>
  <c r="Y33" i="1" s="1"/>
  <c r="X32" i="1"/>
  <c r="W32" i="1"/>
  <c r="V32" i="1"/>
  <c r="V33" i="1" s="1"/>
  <c r="U32" i="1"/>
  <c r="U33" i="1" s="1"/>
  <c r="T32" i="1"/>
  <c r="S32" i="1"/>
  <c r="R32" i="1"/>
  <c r="Q32" i="1"/>
  <c r="Q33" i="1" s="1"/>
  <c r="P32" i="1"/>
  <c r="O32" i="1"/>
  <c r="O33" i="1" s="1"/>
  <c r="N32" i="1"/>
  <c r="N33" i="1" s="1"/>
  <c r="M32" i="1"/>
  <c r="M33" i="1" s="1"/>
  <c r="L32" i="1"/>
  <c r="K32" i="1"/>
  <c r="K33" i="1" s="1"/>
  <c r="J32" i="1"/>
  <c r="J33" i="1" s="1"/>
  <c r="I32" i="1"/>
  <c r="I33" i="1" s="1"/>
  <c r="H32" i="1"/>
  <c r="G32" i="1"/>
  <c r="F32" i="1"/>
  <c r="F33" i="1" s="1"/>
  <c r="E32" i="1"/>
  <c r="E33" i="1" s="1"/>
  <c r="D32" i="1"/>
  <c r="C32" i="1"/>
  <c r="AO31" i="1"/>
  <c r="AN31" i="1"/>
  <c r="AN45" i="1" s="1"/>
  <c r="AN47" i="1" s="1"/>
  <c r="AM31" i="1"/>
  <c r="AL31" i="1"/>
  <c r="AL45" i="1" s="1"/>
  <c r="AL47" i="1" s="1"/>
  <c r="AK31" i="1"/>
  <c r="AJ31" i="1"/>
  <c r="AJ45" i="1" s="1"/>
  <c r="AJ47" i="1" s="1"/>
  <c r="AI31" i="1"/>
  <c r="AH31" i="1"/>
  <c r="AG31" i="1"/>
  <c r="AF31" i="1"/>
  <c r="AF45" i="1" s="1"/>
  <c r="AF47" i="1" s="1"/>
  <c r="AE31" i="1"/>
  <c r="AD31" i="1"/>
  <c r="AC31" i="1"/>
  <c r="AB31" i="1"/>
  <c r="AB45" i="1" s="1"/>
  <c r="AB47" i="1" s="1"/>
  <c r="AA31" i="1"/>
  <c r="Z31" i="1"/>
  <c r="Z45" i="1" s="1"/>
  <c r="Z47" i="1" s="1"/>
  <c r="Z48" i="1" s="1"/>
  <c r="Y31" i="1"/>
  <c r="X31" i="1"/>
  <c r="X45" i="1" s="1"/>
  <c r="X47" i="1" s="1"/>
  <c r="W31" i="1"/>
  <c r="V31" i="1"/>
  <c r="V45" i="1" s="1"/>
  <c r="V47" i="1" s="1"/>
  <c r="V48" i="1" s="1"/>
  <c r="U31" i="1"/>
  <c r="T31" i="1"/>
  <c r="T45" i="1" s="1"/>
  <c r="T47" i="1" s="1"/>
  <c r="T48" i="1" s="1"/>
  <c r="S31" i="1"/>
  <c r="R31" i="1"/>
  <c r="Q31" i="1"/>
  <c r="P31" i="1"/>
  <c r="P45" i="1" s="1"/>
  <c r="P47" i="1" s="1"/>
  <c r="O31" i="1"/>
  <c r="N31" i="1"/>
  <c r="M31" i="1"/>
  <c r="L31" i="1"/>
  <c r="L45" i="1" s="1"/>
  <c r="L47" i="1" s="1"/>
  <c r="L48" i="1" s="1"/>
  <c r="K31" i="1"/>
  <c r="J31" i="1"/>
  <c r="J45" i="1" s="1"/>
  <c r="J47" i="1" s="1"/>
  <c r="I31" i="1"/>
  <c r="H31" i="1"/>
  <c r="H45" i="1" s="1"/>
  <c r="H47" i="1" s="1"/>
  <c r="G31" i="1"/>
  <c r="F31" i="1"/>
  <c r="F45" i="1" s="1"/>
  <c r="F47" i="1" s="1"/>
  <c r="F48" i="1" s="1"/>
  <c r="E31" i="1"/>
  <c r="D31" i="1"/>
  <c r="D45" i="1" s="1"/>
  <c r="D47" i="1" s="1"/>
  <c r="C31" i="1"/>
  <c r="AE23" i="1"/>
  <c r="AA23" i="1"/>
  <c r="AA24" i="1" s="1"/>
  <c r="O23" i="1"/>
  <c r="K23" i="1"/>
  <c r="K24" i="1" s="1"/>
  <c r="AN21" i="1"/>
  <c r="AN23" i="1" s="1"/>
  <c r="AL21" i="1"/>
  <c r="AL23" i="1" s="1"/>
  <c r="AB21" i="1"/>
  <c r="AB23" i="1" s="1"/>
  <c r="AB24" i="1" s="1"/>
  <c r="X21" i="1"/>
  <c r="X23" i="1" s="1"/>
  <c r="X24" i="1" s="1"/>
  <c r="V21" i="1"/>
  <c r="V23" i="1" s="1"/>
  <c r="V24" i="1" s="1"/>
  <c r="L21" i="1"/>
  <c r="L23" i="1" s="1"/>
  <c r="L24" i="1" s="1"/>
  <c r="H21" i="1"/>
  <c r="H23" i="1" s="1"/>
  <c r="F21" i="1"/>
  <c r="F23" i="1" s="1"/>
  <c r="AO18" i="1"/>
  <c r="AN18" i="1"/>
  <c r="AK18" i="1"/>
  <c r="AJ18" i="1"/>
  <c r="AI18" i="1"/>
  <c r="AG18" i="1"/>
  <c r="AC18" i="1"/>
  <c r="Y18" i="1"/>
  <c r="X18" i="1"/>
  <c r="U18" i="1"/>
  <c r="T18" i="1"/>
  <c r="S18" i="1"/>
  <c r="Q18" i="1"/>
  <c r="M18" i="1"/>
  <c r="I18" i="1"/>
  <c r="H18" i="1"/>
  <c r="E18" i="1"/>
  <c r="D18" i="1"/>
  <c r="C18" i="1"/>
  <c r="AO17" i="1"/>
  <c r="AN17" i="1"/>
  <c r="AM17" i="1"/>
  <c r="AM18" i="1" s="1"/>
  <c r="AL17" i="1"/>
  <c r="AL18" i="1" s="1"/>
  <c r="AK17" i="1"/>
  <c r="AJ17" i="1"/>
  <c r="AI17" i="1"/>
  <c r="AH17" i="1"/>
  <c r="AH18" i="1" s="1"/>
  <c r="AG17" i="1"/>
  <c r="AF17" i="1"/>
  <c r="AF18" i="1" s="1"/>
  <c r="AE17" i="1"/>
  <c r="AE18" i="1" s="1"/>
  <c r="AD17" i="1"/>
  <c r="AD18" i="1" s="1"/>
  <c r="AC17" i="1"/>
  <c r="AB17" i="1"/>
  <c r="AB18" i="1" s="1"/>
  <c r="AA17" i="1"/>
  <c r="AA18" i="1" s="1"/>
  <c r="Z17" i="1"/>
  <c r="Z18" i="1" s="1"/>
  <c r="Y17" i="1"/>
  <c r="X17" i="1"/>
  <c r="W17" i="1"/>
  <c r="W18" i="1" s="1"/>
  <c r="V17" i="1"/>
  <c r="V18" i="1" s="1"/>
  <c r="U17" i="1"/>
  <c r="T17" i="1"/>
  <c r="S17" i="1"/>
  <c r="R17" i="1"/>
  <c r="R18" i="1" s="1"/>
  <c r="Q17" i="1"/>
  <c r="P17" i="1"/>
  <c r="P18" i="1" s="1"/>
  <c r="O17" i="1"/>
  <c r="O18" i="1" s="1"/>
  <c r="N17" i="1"/>
  <c r="N18" i="1" s="1"/>
  <c r="M17" i="1"/>
  <c r="L17" i="1"/>
  <c r="L18" i="1" s="1"/>
  <c r="K17" i="1"/>
  <c r="K18" i="1" s="1"/>
  <c r="J17" i="1"/>
  <c r="J18" i="1" s="1"/>
  <c r="I17" i="1"/>
  <c r="H17" i="1"/>
  <c r="G17" i="1"/>
  <c r="G18" i="1" s="1"/>
  <c r="F17" i="1"/>
  <c r="F18" i="1" s="1"/>
  <c r="E17" i="1"/>
  <c r="D17" i="1"/>
  <c r="C17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O10" i="1"/>
  <c r="AN10" i="1"/>
  <c r="AK10" i="1"/>
  <c r="AJ10" i="1"/>
  <c r="AC10" i="1"/>
  <c r="Y10" i="1"/>
  <c r="X10" i="1"/>
  <c r="U10" i="1"/>
  <c r="T10" i="1"/>
  <c r="R10" i="1"/>
  <c r="M10" i="1"/>
  <c r="I10" i="1"/>
  <c r="H10" i="1"/>
  <c r="E10" i="1"/>
  <c r="D10" i="1"/>
  <c r="C10" i="1"/>
  <c r="AO9" i="1"/>
  <c r="AN9" i="1"/>
  <c r="AM9" i="1"/>
  <c r="AM10" i="1" s="1"/>
  <c r="AL9" i="1"/>
  <c r="AL10" i="1" s="1"/>
  <c r="AK9" i="1"/>
  <c r="AJ9" i="1"/>
  <c r="AI9" i="1"/>
  <c r="AI10" i="1" s="1"/>
  <c r="AH9" i="1"/>
  <c r="AH10" i="1" s="1"/>
  <c r="AG9" i="1"/>
  <c r="AG10" i="1" s="1"/>
  <c r="AF9" i="1"/>
  <c r="AF10" i="1" s="1"/>
  <c r="AE9" i="1"/>
  <c r="AE10" i="1" s="1"/>
  <c r="AD9" i="1"/>
  <c r="AD10" i="1" s="1"/>
  <c r="AC9" i="1"/>
  <c r="AB9" i="1"/>
  <c r="AB10" i="1" s="1"/>
  <c r="AA9" i="1"/>
  <c r="AA10" i="1" s="1"/>
  <c r="Z9" i="1"/>
  <c r="Z10" i="1" s="1"/>
  <c r="Y9" i="1"/>
  <c r="X9" i="1"/>
  <c r="W9" i="1"/>
  <c r="W10" i="1" s="1"/>
  <c r="V9" i="1"/>
  <c r="V10" i="1" s="1"/>
  <c r="U9" i="1"/>
  <c r="T9" i="1"/>
  <c r="S9" i="1"/>
  <c r="S10" i="1" s="1"/>
  <c r="R9" i="1"/>
  <c r="Q9" i="1"/>
  <c r="Q10" i="1" s="1"/>
  <c r="P9" i="1"/>
  <c r="P10" i="1" s="1"/>
  <c r="O9" i="1"/>
  <c r="O10" i="1" s="1"/>
  <c r="N9" i="1"/>
  <c r="N10" i="1" s="1"/>
  <c r="M9" i="1"/>
  <c r="L9" i="1"/>
  <c r="L10" i="1" s="1"/>
  <c r="K9" i="1"/>
  <c r="K10" i="1" s="1"/>
  <c r="J9" i="1"/>
  <c r="J10" i="1" s="1"/>
  <c r="I9" i="1"/>
  <c r="H9" i="1"/>
  <c r="G9" i="1"/>
  <c r="G10" i="1" s="1"/>
  <c r="F9" i="1"/>
  <c r="F10" i="1" s="1"/>
  <c r="E9" i="1"/>
  <c r="D9" i="1"/>
  <c r="C9" i="1"/>
  <c r="AO8" i="1"/>
  <c r="AN8" i="1"/>
  <c r="AM8" i="1"/>
  <c r="AM21" i="1" s="1"/>
  <c r="AM23" i="1" s="1"/>
  <c r="AL8" i="1"/>
  <c r="AK8" i="1"/>
  <c r="AJ8" i="1"/>
  <c r="AJ21" i="1" s="1"/>
  <c r="AJ23" i="1" s="1"/>
  <c r="AI8" i="1"/>
  <c r="AI21" i="1" s="1"/>
  <c r="AI23" i="1" s="1"/>
  <c r="AH8" i="1"/>
  <c r="AH21" i="1" s="1"/>
  <c r="AH23" i="1" s="1"/>
  <c r="AG8" i="1"/>
  <c r="AG21" i="1" s="1"/>
  <c r="AG23" i="1" s="1"/>
  <c r="AF8" i="1"/>
  <c r="AF21" i="1" s="1"/>
  <c r="AF23" i="1" s="1"/>
  <c r="AE8" i="1"/>
  <c r="AE21" i="1" s="1"/>
  <c r="AD8" i="1"/>
  <c r="AD21" i="1" s="1"/>
  <c r="AD23" i="1" s="1"/>
  <c r="AD24" i="1" s="1"/>
  <c r="AC8" i="1"/>
  <c r="AB8" i="1"/>
  <c r="AA8" i="1"/>
  <c r="AA21" i="1" s="1"/>
  <c r="Z8" i="1"/>
  <c r="Z21" i="1" s="1"/>
  <c r="Z23" i="1" s="1"/>
  <c r="Z24" i="1" s="1"/>
  <c r="Y8" i="1"/>
  <c r="X8" i="1"/>
  <c r="W8" i="1"/>
  <c r="W21" i="1" s="1"/>
  <c r="W23" i="1" s="1"/>
  <c r="V8" i="1"/>
  <c r="U8" i="1"/>
  <c r="T8" i="1"/>
  <c r="T21" i="1" s="1"/>
  <c r="T23" i="1" s="1"/>
  <c r="T24" i="1" s="1"/>
  <c r="S8" i="1"/>
  <c r="S21" i="1" s="1"/>
  <c r="S23" i="1" s="1"/>
  <c r="S24" i="1" s="1"/>
  <c r="R8" i="1"/>
  <c r="R21" i="1" s="1"/>
  <c r="R23" i="1" s="1"/>
  <c r="R24" i="1" s="1"/>
  <c r="Q8" i="1"/>
  <c r="Q21" i="1" s="1"/>
  <c r="Q23" i="1" s="1"/>
  <c r="P8" i="1"/>
  <c r="P21" i="1" s="1"/>
  <c r="P23" i="1" s="1"/>
  <c r="O8" i="1"/>
  <c r="O21" i="1" s="1"/>
  <c r="N8" i="1"/>
  <c r="N21" i="1" s="1"/>
  <c r="N23" i="1" s="1"/>
  <c r="M8" i="1"/>
  <c r="L8" i="1"/>
  <c r="K8" i="1"/>
  <c r="K21" i="1" s="1"/>
  <c r="J8" i="1"/>
  <c r="J21" i="1" s="1"/>
  <c r="J23" i="1" s="1"/>
  <c r="I8" i="1"/>
  <c r="H8" i="1"/>
  <c r="G8" i="1"/>
  <c r="G21" i="1" s="1"/>
  <c r="G23" i="1" s="1"/>
  <c r="F8" i="1"/>
  <c r="E8" i="1"/>
  <c r="D8" i="1"/>
  <c r="D21" i="1" s="1"/>
  <c r="D23" i="1" s="1"/>
  <c r="D24" i="1" s="1"/>
  <c r="C8" i="1"/>
  <c r="C21" i="1" s="1"/>
  <c r="C23" i="1" s="1"/>
  <c r="I21" i="1" l="1"/>
  <c r="I23" i="1" s="1"/>
  <c r="U21" i="1"/>
  <c r="U23" i="1" s="1"/>
  <c r="AC21" i="1"/>
  <c r="AC23" i="1" s="1"/>
  <c r="AC24" i="1" s="1"/>
  <c r="AK21" i="1"/>
  <c r="AK23" i="1" s="1"/>
  <c r="E21" i="1"/>
  <c r="E23" i="1" s="1"/>
  <c r="M21" i="1"/>
  <c r="M23" i="1" s="1"/>
  <c r="Y21" i="1"/>
  <c r="Y23" i="1" s="1"/>
  <c r="Y24" i="1" s="1"/>
  <c r="AO21" i="1"/>
  <c r="AO23" i="1" s="1"/>
  <c r="E45" i="1"/>
  <c r="E47" i="1" s="1"/>
  <c r="M45" i="1"/>
  <c r="M47" i="1" s="1"/>
  <c r="M48" i="1" s="1"/>
  <c r="U45" i="1"/>
  <c r="U47" i="1" s="1"/>
  <c r="AC45" i="1"/>
  <c r="AC47" i="1" s="1"/>
  <c r="AK45" i="1"/>
  <c r="AK47" i="1" s="1"/>
  <c r="I45" i="1"/>
  <c r="I47" i="1" s="1"/>
  <c r="I48" i="1" s="1"/>
  <c r="Q45" i="1"/>
  <c r="Q47" i="1" s="1"/>
  <c r="Y45" i="1"/>
  <c r="Y47" i="1" s="1"/>
  <c r="Y48" i="1" s="1"/>
  <c r="AG45" i="1"/>
  <c r="AG47" i="1" s="1"/>
  <c r="AO45" i="1"/>
  <c r="AO47" i="1" s="1"/>
</calcChain>
</file>

<file path=xl/sharedStrings.xml><?xml version="1.0" encoding="utf-8"?>
<sst xmlns="http://schemas.openxmlformats.org/spreadsheetml/2006/main" count="267" uniqueCount="77">
  <si>
    <t>Sample</t>
  </si>
  <si>
    <t>Name</t>
  </si>
  <si>
    <t>ZmPR1</t>
  </si>
  <si>
    <t>ZmPR4</t>
  </si>
  <si>
    <t>ZmSOD2</t>
  </si>
  <si>
    <t>ZmACS6</t>
  </si>
  <si>
    <t>ZmLOX1</t>
  </si>
  <si>
    <t>ZmOPR8</t>
  </si>
  <si>
    <t>ZmDef1</t>
  </si>
  <si>
    <t>ZmDef2</t>
  </si>
  <si>
    <t xml:space="preserve">ZmAPX1 </t>
  </si>
  <si>
    <t>ZmGSR1</t>
  </si>
  <si>
    <t>ZmMPK3</t>
  </si>
  <si>
    <t>ZmSOD4</t>
  </si>
  <si>
    <t>ZmWRKY106</t>
  </si>
  <si>
    <t>ZmWRKY40</t>
  </si>
  <si>
    <t>ZmWRKY17</t>
  </si>
  <si>
    <t>ZmWRKY33</t>
  </si>
  <si>
    <t>ZmWRKY58</t>
  </si>
  <si>
    <t>ZmERF1</t>
  </si>
  <si>
    <t>ZmEREB58</t>
  </si>
  <si>
    <t>ZmNAS3</t>
  </si>
  <si>
    <t>ZmNAS4</t>
  </si>
  <si>
    <t>ZmIRTa</t>
  </si>
  <si>
    <t>ZmOPT8a</t>
  </si>
  <si>
    <t>ZmOPT8b</t>
  </si>
  <si>
    <t>ZmDCT2</t>
  </si>
  <si>
    <t>ZmAMT1</t>
  </si>
  <si>
    <t>ZmGS2</t>
  </si>
  <si>
    <t xml:space="preserve">ZmNIR </t>
  </si>
  <si>
    <t>NR1</t>
  </si>
  <si>
    <t xml:space="preserve">NR2 </t>
  </si>
  <si>
    <t xml:space="preserve">NAR2.2 </t>
  </si>
  <si>
    <t>ZmMYB30</t>
  </si>
  <si>
    <t>ZmMYB36</t>
  </si>
  <si>
    <t>ZmMYB95</t>
  </si>
  <si>
    <t>ZmPht1</t>
  </si>
  <si>
    <t>ZmPht3</t>
  </si>
  <si>
    <t>ZmPht4</t>
  </si>
  <si>
    <t>ZmPht8</t>
  </si>
  <si>
    <t>ZmPht9</t>
  </si>
  <si>
    <t>CT-Int-C-1</t>
  </si>
  <si>
    <t>CT-Int-C-2</t>
  </si>
  <si>
    <t>CT-Int-C-3</t>
  </si>
  <si>
    <t>CT-Int-C-4</t>
  </si>
  <si>
    <t>Average</t>
  </si>
  <si>
    <t>SD</t>
  </si>
  <si>
    <t>SEM</t>
  </si>
  <si>
    <t>CT-Ext-C-1</t>
  </si>
  <si>
    <t>CT-Ext-C-2</t>
  </si>
  <si>
    <t>CT-Ext-C-3</t>
  </si>
  <si>
    <t>CT-Ext-C-4</t>
  </si>
  <si>
    <t>ddCt(Int/Ext)</t>
  </si>
  <si>
    <t>dCt(CT-Int-C) - dCt(CT-Ext-C)</t>
  </si>
  <si>
    <t>SE</t>
  </si>
  <si>
    <t>Fold Change</t>
  </si>
  <si>
    <t xml:space="preserve">corrected FC </t>
  </si>
  <si>
    <t>CT-Int-I-1</t>
  </si>
  <si>
    <t>CT-Int-I-2</t>
  </si>
  <si>
    <t>CT-Int-I-3</t>
  </si>
  <si>
    <t>CT-Int-I-4</t>
  </si>
  <si>
    <t>CT-Ext-I-1</t>
  </si>
  <si>
    <t>CT-Ext-I-2</t>
  </si>
  <si>
    <t>CT-Ext-I-3</t>
  </si>
  <si>
    <t>CT-Ext-I-4</t>
  </si>
  <si>
    <t>dCt(CT-Int-I) - dCt(CT-Ext-I)</t>
  </si>
  <si>
    <t>TREATMENT</t>
  </si>
  <si>
    <t>FERTILIZATION</t>
  </si>
  <si>
    <t>BENEFICIALS</t>
  </si>
  <si>
    <t>CT-Int-C</t>
  </si>
  <si>
    <t>Int</t>
  </si>
  <si>
    <t>control</t>
  </si>
  <si>
    <t>CT-Ext-C</t>
  </si>
  <si>
    <t>Ext</t>
  </si>
  <si>
    <t>CT-Int-I</t>
  </si>
  <si>
    <t>BMS</t>
  </si>
  <si>
    <t>CT-Ext-I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</si>
</sst>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BE5D6"/>
        <bgColor rgb="FFFFFFFF"/>
      </patternFill>
    </fill>
    <fill>
      <patternFill patternType="solid">
        <fgColor rgb="FFF4B183"/>
        <bgColor rgb="FFFF99CC"/>
      </patternFill>
    </fill>
    <fill>
      <patternFill patternType="solid">
        <fgColor rgb="FFFFFF00"/>
        <bgColor rgb="FFFFFF00"/>
      </patternFill>
    </fill>
    <fill>
      <patternFill patternType="solid">
        <fgColor rgb="FFA9D08E"/>
        <bgColor rgb="FFA9D18E"/>
      </patternFill>
    </fill>
    <fill>
      <patternFill patternType="solid">
        <fgColor rgb="FFA9D18E"/>
        <bgColor rgb="FFA9D08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0" borderId="0" xfId="0" applyNumberFormat="1" applyAlignment="1" applyProtection="1"/>
    <xf numFmtId="2" fontId="1" fillId="2" borderId="0" xfId="0" applyNumberFormat="1" applyFont="1" applyFill="1" applyAlignment="1" applyProtection="1"/>
    <xf numFmtId="2" fontId="0" fillId="2" borderId="0" xfId="0" applyNumberFormat="1" applyFont="1" applyFill="1" applyAlignment="1" applyProtection="1"/>
    <xf numFmtId="2" fontId="0" fillId="0" borderId="0" xfId="0" applyNumberFormat="1" applyFont="1" applyBorder="1" applyAlignment="1" applyProtection="1"/>
    <xf numFmtId="2" fontId="0" fillId="3" borderId="0" xfId="0" applyNumberFormat="1" applyFont="1" applyFill="1" applyBorder="1" applyAlignment="1" applyProtection="1"/>
    <xf numFmtId="2" fontId="0" fillId="4" borderId="0" xfId="0" applyNumberFormat="1" applyFill="1" applyAlignment="1" applyProtection="1"/>
    <xf numFmtId="0" fontId="0" fillId="0" borderId="0" xfId="0" applyFont="1" applyBorder="1" applyAlignment="1" applyProtection="1"/>
    <xf numFmtId="2" fontId="0" fillId="0" borderId="0" xfId="0" applyNumberFormat="1" applyAlignment="1" applyProtection="1"/>
    <xf numFmtId="0" fontId="0" fillId="3" borderId="0" xfId="0" applyFont="1" applyFill="1" applyBorder="1" applyAlignment="1" applyProtection="1"/>
    <xf numFmtId="164" fontId="0" fillId="0" borderId="0" xfId="0" applyNumberFormat="1" applyFont="1" applyAlignment="1" applyProtection="1"/>
    <xf numFmtId="164" fontId="0" fillId="4" borderId="0" xfId="0" applyNumberFormat="1" applyFont="1" applyFill="1" applyAlignment="1" applyProtection="1"/>
    <xf numFmtId="164" fontId="2" fillId="0" borderId="0" xfId="0" applyNumberFormat="1" applyFont="1" applyAlignment="1" applyProtection="1"/>
    <xf numFmtId="2" fontId="0" fillId="5" borderId="0" xfId="0" applyNumberFormat="1" applyFont="1" applyFill="1" applyBorder="1" applyAlignment="1" applyProtection="1"/>
    <xf numFmtId="2" fontId="0" fillId="6" borderId="0" xfId="0" applyNumberFormat="1" applyFill="1" applyAlignment="1" applyProtection="1"/>
    <xf numFmtId="0" fontId="0" fillId="5" borderId="0" xfId="0" applyFont="1" applyFill="1" applyBorder="1" applyAlignment="1" applyProtection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08E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7"/>
  <sheetViews>
    <sheetView tabSelected="1" zoomScaleNormal="100" workbookViewId="0"/>
  </sheetViews>
  <sheetFormatPr baseColWidth="10" defaultColWidth="11.5703125" defaultRowHeight="15" x14ac:dyDescent="0.25"/>
  <sheetData>
    <row r="1" spans="1:40" x14ac:dyDescent="0.25">
      <c r="A1" t="s">
        <v>66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</row>
    <row r="2" spans="1:40" x14ac:dyDescent="0.25">
      <c r="A2" s="4" t="s">
        <v>41</v>
      </c>
      <c r="B2">
        <v>-9.1199999999999992</v>
      </c>
      <c r="C2">
        <v>-3.78</v>
      </c>
      <c r="D2">
        <v>-1.69</v>
      </c>
      <c r="E2">
        <v>-4.5599999999999996</v>
      </c>
      <c r="F2">
        <v>-6.97</v>
      </c>
      <c r="G2">
        <v>-4.74</v>
      </c>
      <c r="H2">
        <v>-4.03</v>
      </c>
      <c r="I2">
        <v>-2.88</v>
      </c>
      <c r="J2">
        <v>-4.9000000000000004</v>
      </c>
      <c r="K2">
        <v>-2.48</v>
      </c>
      <c r="L2">
        <v>-6.77</v>
      </c>
      <c r="M2">
        <v>-2.12</v>
      </c>
      <c r="N2">
        <v>-10.15</v>
      </c>
      <c r="O2">
        <v>-5.55</v>
      </c>
      <c r="P2">
        <v>-2.82</v>
      </c>
      <c r="Q2">
        <v>-4.28</v>
      </c>
      <c r="R2">
        <v>-1.93</v>
      </c>
      <c r="S2">
        <v>-4.38</v>
      </c>
      <c r="T2">
        <v>-3.41</v>
      </c>
      <c r="U2">
        <v>-1.35</v>
      </c>
      <c r="V2">
        <v>-2.5299999999999998</v>
      </c>
      <c r="W2">
        <v>-3.82</v>
      </c>
      <c r="X2">
        <v>-10.050000000000001</v>
      </c>
      <c r="Y2">
        <v>-6.33</v>
      </c>
      <c r="Z2">
        <v>0.24</v>
      </c>
      <c r="AA2">
        <v>-2.74</v>
      </c>
      <c r="AB2">
        <v>-0.71</v>
      </c>
      <c r="AC2">
        <v>-1.7</v>
      </c>
      <c r="AD2">
        <v>-4.67</v>
      </c>
      <c r="AE2">
        <v>-0.14000000000000001</v>
      </c>
      <c r="AF2">
        <v>-3.89</v>
      </c>
      <c r="AG2">
        <v>-2.2200000000000002</v>
      </c>
      <c r="AH2">
        <v>-5.18</v>
      </c>
      <c r="AI2">
        <v>-4.34</v>
      </c>
      <c r="AJ2">
        <v>-2.12</v>
      </c>
      <c r="AK2">
        <v>-3.23</v>
      </c>
      <c r="AL2">
        <v>-3.83</v>
      </c>
      <c r="AM2">
        <v>-4.24</v>
      </c>
      <c r="AN2">
        <v>-3.05</v>
      </c>
    </row>
    <row r="3" spans="1:40" x14ac:dyDescent="0.25">
      <c r="A3" s="4" t="s">
        <v>42</v>
      </c>
      <c r="B3">
        <v>-10.07</v>
      </c>
      <c r="C3">
        <v>-4.42</v>
      </c>
      <c r="D3">
        <v>-1.99</v>
      </c>
      <c r="E3">
        <v>-4.6900000000000004</v>
      </c>
      <c r="F3">
        <v>-7.22</v>
      </c>
      <c r="G3">
        <v>-4.95</v>
      </c>
      <c r="H3">
        <v>-4.17</v>
      </c>
      <c r="I3">
        <v>-3.28</v>
      </c>
      <c r="J3">
        <v>-5.67</v>
      </c>
      <c r="K3">
        <v>-2.89</v>
      </c>
      <c r="L3">
        <v>-7.09</v>
      </c>
      <c r="M3">
        <v>-2.38</v>
      </c>
      <c r="N3">
        <v>-10.16</v>
      </c>
      <c r="O3">
        <v>-5.97</v>
      </c>
      <c r="P3">
        <v>-2.71</v>
      </c>
      <c r="Q3">
        <v>-3.99</v>
      </c>
      <c r="R3">
        <v>-2.13</v>
      </c>
      <c r="S3">
        <v>-4.5199999999999996</v>
      </c>
      <c r="T3">
        <v>-3.7</v>
      </c>
      <c r="U3">
        <v>-1.41</v>
      </c>
      <c r="V3">
        <v>-2.56</v>
      </c>
      <c r="W3">
        <v>-3.84</v>
      </c>
      <c r="X3">
        <v>-10.96</v>
      </c>
      <c r="Y3">
        <v>-7.13</v>
      </c>
      <c r="Z3">
        <v>0.13</v>
      </c>
      <c r="AA3">
        <v>-2.83</v>
      </c>
      <c r="AB3">
        <v>-1.01</v>
      </c>
      <c r="AC3">
        <v>-1.52</v>
      </c>
      <c r="AD3">
        <v>-4.49</v>
      </c>
      <c r="AE3">
        <v>-0.28000000000000003</v>
      </c>
      <c r="AF3">
        <v>-4.0999999999999996</v>
      </c>
      <c r="AG3">
        <v>-2.39</v>
      </c>
      <c r="AH3">
        <v>-5.28</v>
      </c>
      <c r="AI3">
        <v>-4.57</v>
      </c>
      <c r="AJ3">
        <v>-2.91</v>
      </c>
      <c r="AK3">
        <v>-3.52</v>
      </c>
      <c r="AL3">
        <v>-3.98</v>
      </c>
      <c r="AM3">
        <v>-4.54</v>
      </c>
      <c r="AN3">
        <v>-3.38</v>
      </c>
    </row>
    <row r="4" spans="1:40" x14ac:dyDescent="0.25">
      <c r="A4" s="4" t="s">
        <v>43</v>
      </c>
      <c r="B4">
        <v>-9.98</v>
      </c>
      <c r="C4">
        <v>-4.08</v>
      </c>
      <c r="D4">
        <v>-1.69</v>
      </c>
      <c r="E4">
        <v>-5.13</v>
      </c>
      <c r="F4">
        <v>-6.57</v>
      </c>
      <c r="G4">
        <v>-4.63</v>
      </c>
      <c r="H4">
        <v>-4.58</v>
      </c>
      <c r="I4">
        <v>-3.81</v>
      </c>
      <c r="J4">
        <v>-4.8499999999999996</v>
      </c>
      <c r="K4">
        <v>-2.97</v>
      </c>
      <c r="L4">
        <v>-6.78</v>
      </c>
      <c r="M4">
        <v>-2.21</v>
      </c>
      <c r="N4">
        <v>-10.210000000000001</v>
      </c>
      <c r="O4">
        <v>-5.93</v>
      </c>
      <c r="P4">
        <v>-2.5</v>
      </c>
      <c r="Q4">
        <v>-4.63</v>
      </c>
      <c r="R4">
        <v>-2.27</v>
      </c>
      <c r="S4">
        <v>-4.3499999999999996</v>
      </c>
      <c r="T4">
        <v>-3.93</v>
      </c>
      <c r="U4">
        <v>-0.97</v>
      </c>
      <c r="V4">
        <v>-1.94</v>
      </c>
      <c r="W4">
        <v>-3.76</v>
      </c>
      <c r="X4">
        <v>-9.74</v>
      </c>
      <c r="Y4">
        <v>-6.04</v>
      </c>
      <c r="Z4">
        <v>0.56000000000000005</v>
      </c>
      <c r="AA4">
        <v>-2.59</v>
      </c>
      <c r="AB4">
        <v>-1.01</v>
      </c>
      <c r="AC4">
        <v>-1.97</v>
      </c>
      <c r="AD4">
        <v>-4.6399999999999997</v>
      </c>
      <c r="AE4">
        <v>-0.03</v>
      </c>
      <c r="AF4">
        <v>-4.25</v>
      </c>
      <c r="AG4">
        <v>-2.72</v>
      </c>
      <c r="AH4">
        <v>-5.66</v>
      </c>
      <c r="AI4">
        <v>-4.92</v>
      </c>
      <c r="AJ4">
        <v>-2.5099999999999998</v>
      </c>
      <c r="AK4">
        <v>-3.72</v>
      </c>
      <c r="AL4">
        <v>-4.2699999999999996</v>
      </c>
      <c r="AM4">
        <v>-4.83</v>
      </c>
      <c r="AN4">
        <v>-3.14</v>
      </c>
    </row>
    <row r="5" spans="1:40" x14ac:dyDescent="0.25">
      <c r="A5" s="4" t="s">
        <v>44</v>
      </c>
      <c r="B5">
        <v>-9.42</v>
      </c>
      <c r="C5">
        <v>-4.22</v>
      </c>
      <c r="D5">
        <v>-1.64</v>
      </c>
      <c r="E5">
        <v>-4.63</v>
      </c>
      <c r="F5">
        <v>-7.06</v>
      </c>
      <c r="G5">
        <v>-5.01</v>
      </c>
      <c r="H5">
        <v>-4.1399999999999997</v>
      </c>
      <c r="I5">
        <v>-3.31</v>
      </c>
      <c r="J5">
        <v>-4.68</v>
      </c>
      <c r="K5">
        <v>-2.76</v>
      </c>
      <c r="L5">
        <v>-6.64</v>
      </c>
      <c r="M5">
        <v>-2</v>
      </c>
      <c r="N5">
        <v>-9.91</v>
      </c>
      <c r="O5">
        <v>-5.92</v>
      </c>
      <c r="P5">
        <v>-2.83</v>
      </c>
      <c r="Q5">
        <v>-4</v>
      </c>
      <c r="R5">
        <v>-2.31</v>
      </c>
      <c r="S5">
        <v>-4.0999999999999996</v>
      </c>
      <c r="T5">
        <v>-3.91</v>
      </c>
      <c r="U5">
        <v>-1.58</v>
      </c>
      <c r="V5">
        <v>-1.83</v>
      </c>
      <c r="W5">
        <v>-3.45</v>
      </c>
      <c r="X5">
        <v>-10.130000000000001</v>
      </c>
      <c r="Y5">
        <v>-6.54</v>
      </c>
      <c r="Z5">
        <v>0.17</v>
      </c>
      <c r="AA5">
        <v>-2.63</v>
      </c>
      <c r="AB5">
        <v>-1.1000000000000001</v>
      </c>
      <c r="AC5">
        <v>-1.3</v>
      </c>
      <c r="AD5">
        <v>-4.47</v>
      </c>
      <c r="AE5">
        <v>-0.12</v>
      </c>
      <c r="AF5">
        <v>-4.16</v>
      </c>
      <c r="AG5">
        <v>-2.38</v>
      </c>
      <c r="AH5">
        <v>-5.34</v>
      </c>
      <c r="AI5">
        <v>-4.66</v>
      </c>
      <c r="AJ5">
        <v>-2.7</v>
      </c>
      <c r="AK5">
        <v>-3.41</v>
      </c>
      <c r="AL5">
        <v>-4</v>
      </c>
      <c r="AM5">
        <v>-4.62</v>
      </c>
      <c r="AN5">
        <v>-2.96</v>
      </c>
    </row>
    <row r="6" spans="1:40" x14ac:dyDescent="0.25">
      <c r="A6" s="4" t="s">
        <v>48</v>
      </c>
      <c r="B6">
        <v>-10.06</v>
      </c>
      <c r="C6">
        <v>-4.1100000000000003</v>
      </c>
      <c r="D6">
        <v>-2.21</v>
      </c>
      <c r="E6">
        <v>-5.04</v>
      </c>
      <c r="F6">
        <v>-7.19</v>
      </c>
      <c r="G6">
        <v>-4.95</v>
      </c>
      <c r="H6">
        <v>-4.2699999999999996</v>
      </c>
      <c r="I6">
        <v>-3.66</v>
      </c>
      <c r="J6">
        <v>-5.36</v>
      </c>
      <c r="K6">
        <v>-2.96</v>
      </c>
      <c r="L6">
        <v>-6.86</v>
      </c>
      <c r="M6">
        <v>-2.63</v>
      </c>
      <c r="N6">
        <v>-10.6</v>
      </c>
      <c r="O6">
        <v>-6.09</v>
      </c>
      <c r="P6">
        <v>-2.5299999999999998</v>
      </c>
      <c r="Q6">
        <v>-4.24</v>
      </c>
      <c r="R6">
        <v>-1.94</v>
      </c>
      <c r="S6">
        <v>-4.34</v>
      </c>
      <c r="T6">
        <v>-3.71</v>
      </c>
      <c r="U6">
        <v>-1.35</v>
      </c>
      <c r="V6">
        <v>-2.48</v>
      </c>
      <c r="W6">
        <v>-3.43</v>
      </c>
      <c r="X6">
        <v>-9.1999999999999993</v>
      </c>
      <c r="Y6">
        <v>-5.16</v>
      </c>
      <c r="Z6">
        <v>0.43</v>
      </c>
      <c r="AA6">
        <v>-2.44</v>
      </c>
      <c r="AB6">
        <v>-0.69</v>
      </c>
      <c r="AC6">
        <v>-1.47</v>
      </c>
      <c r="AD6">
        <v>-4.38</v>
      </c>
      <c r="AE6">
        <v>-0.48</v>
      </c>
      <c r="AF6">
        <v>-4.0599999999999996</v>
      </c>
      <c r="AG6">
        <v>-2.69</v>
      </c>
      <c r="AH6">
        <v>-5.77</v>
      </c>
      <c r="AI6">
        <v>-4.8600000000000003</v>
      </c>
      <c r="AJ6">
        <v>-2.5299999999999998</v>
      </c>
      <c r="AK6">
        <v>-3.71</v>
      </c>
      <c r="AL6">
        <v>-4.3600000000000003</v>
      </c>
      <c r="AM6">
        <v>-4.9400000000000004</v>
      </c>
      <c r="AN6">
        <v>-3.55</v>
      </c>
    </row>
    <row r="7" spans="1:40" x14ac:dyDescent="0.25">
      <c r="A7" s="4" t="s">
        <v>49</v>
      </c>
      <c r="B7">
        <v>-9.61</v>
      </c>
      <c r="C7">
        <v>-3.63</v>
      </c>
      <c r="D7">
        <v>-1.99</v>
      </c>
      <c r="E7">
        <v>-4.2</v>
      </c>
      <c r="F7">
        <v>-8.14</v>
      </c>
      <c r="G7">
        <v>-5.01</v>
      </c>
      <c r="H7">
        <v>-3.68</v>
      </c>
      <c r="I7">
        <v>-2.77</v>
      </c>
      <c r="J7">
        <v>-5.37</v>
      </c>
      <c r="K7">
        <v>-2.6</v>
      </c>
      <c r="L7">
        <v>-6.78</v>
      </c>
      <c r="M7">
        <v>-2.97</v>
      </c>
      <c r="N7">
        <v>-10</v>
      </c>
      <c r="O7">
        <v>-5.54</v>
      </c>
      <c r="P7">
        <v>-2.56</v>
      </c>
      <c r="Q7">
        <v>-3.72</v>
      </c>
      <c r="R7">
        <v>-1.86</v>
      </c>
      <c r="S7">
        <v>-3.59</v>
      </c>
      <c r="T7">
        <v>-3.39</v>
      </c>
      <c r="U7">
        <v>-1.47</v>
      </c>
      <c r="V7">
        <v>-2.2999999999999998</v>
      </c>
      <c r="W7">
        <v>-3.03</v>
      </c>
      <c r="X7">
        <v>-10.25</v>
      </c>
      <c r="Y7">
        <v>-6.5</v>
      </c>
      <c r="Z7">
        <v>0.14000000000000001</v>
      </c>
      <c r="AA7">
        <v>-2.39</v>
      </c>
      <c r="AB7">
        <v>-0.65</v>
      </c>
      <c r="AC7">
        <v>-1.02</v>
      </c>
      <c r="AD7">
        <v>-4.22</v>
      </c>
      <c r="AE7">
        <v>-0.27</v>
      </c>
      <c r="AF7">
        <v>-3.87</v>
      </c>
      <c r="AG7">
        <v>-1.89</v>
      </c>
      <c r="AH7">
        <v>-5.0599999999999996</v>
      </c>
      <c r="AI7">
        <v>-4.24</v>
      </c>
      <c r="AJ7">
        <v>-2.74</v>
      </c>
      <c r="AK7">
        <v>-3.13</v>
      </c>
      <c r="AL7">
        <v>-3.74</v>
      </c>
      <c r="AM7">
        <v>-4.0599999999999996</v>
      </c>
      <c r="AN7">
        <v>-3.03</v>
      </c>
    </row>
    <row r="8" spans="1:40" x14ac:dyDescent="0.25">
      <c r="A8" s="4" t="s">
        <v>50</v>
      </c>
      <c r="B8">
        <v>-10.84</v>
      </c>
      <c r="C8">
        <v>-4.1900000000000004</v>
      </c>
      <c r="D8">
        <v>-1.76</v>
      </c>
      <c r="E8">
        <v>-4.9000000000000004</v>
      </c>
      <c r="F8">
        <v>-7</v>
      </c>
      <c r="G8">
        <v>-4.88</v>
      </c>
      <c r="H8">
        <v>-4.59</v>
      </c>
      <c r="I8">
        <v>-3.76</v>
      </c>
      <c r="J8">
        <v>-4.62</v>
      </c>
      <c r="K8">
        <v>-2.4700000000000002</v>
      </c>
      <c r="L8">
        <v>-7.03</v>
      </c>
      <c r="M8">
        <v>-2.23</v>
      </c>
      <c r="N8">
        <v>-10.51</v>
      </c>
      <c r="O8">
        <v>-6.54</v>
      </c>
      <c r="P8">
        <v>-2.97</v>
      </c>
      <c r="Q8">
        <v>-4.46</v>
      </c>
      <c r="R8">
        <v>-2.2999999999999998</v>
      </c>
      <c r="S8">
        <v>-4.32</v>
      </c>
      <c r="T8">
        <v>-4.1900000000000004</v>
      </c>
      <c r="U8">
        <v>-1.04</v>
      </c>
      <c r="V8">
        <v>-1.87</v>
      </c>
      <c r="W8">
        <v>-3.31</v>
      </c>
      <c r="X8">
        <v>-9.99</v>
      </c>
      <c r="Y8">
        <v>-5.95</v>
      </c>
      <c r="Z8">
        <v>0.54</v>
      </c>
      <c r="AA8">
        <v>-2.86</v>
      </c>
      <c r="AB8">
        <v>-0.87</v>
      </c>
      <c r="AC8">
        <v>-1.34</v>
      </c>
      <c r="AD8">
        <v>-4.6900000000000004</v>
      </c>
      <c r="AE8">
        <v>-0.13</v>
      </c>
      <c r="AF8">
        <v>-4.7699999999999996</v>
      </c>
      <c r="AG8">
        <v>-2.64</v>
      </c>
      <c r="AH8">
        <v>-5.86</v>
      </c>
      <c r="AI8">
        <v>-4.84</v>
      </c>
      <c r="AJ8">
        <v>-2.79</v>
      </c>
      <c r="AK8">
        <v>-3.91</v>
      </c>
      <c r="AL8">
        <v>-4.33</v>
      </c>
      <c r="AM8">
        <v>-4.8</v>
      </c>
      <c r="AN8">
        <v>-3.51</v>
      </c>
    </row>
    <row r="9" spans="1:40" x14ac:dyDescent="0.25">
      <c r="A9" s="4" t="s">
        <v>51</v>
      </c>
      <c r="B9">
        <v>-9.9700000000000006</v>
      </c>
      <c r="C9">
        <v>-4.3600000000000003</v>
      </c>
      <c r="D9">
        <v>-1.74</v>
      </c>
      <c r="E9">
        <v>-5.03</v>
      </c>
      <c r="F9">
        <v>-8.27</v>
      </c>
      <c r="G9">
        <v>-4.8099999999999996</v>
      </c>
      <c r="H9">
        <v>-4.41</v>
      </c>
      <c r="I9">
        <v>-3.88</v>
      </c>
      <c r="J9">
        <v>-4.63</v>
      </c>
      <c r="K9">
        <v>-2.86</v>
      </c>
      <c r="L9">
        <v>-6.96</v>
      </c>
      <c r="M9">
        <v>-2.35</v>
      </c>
      <c r="N9">
        <v>-10.35</v>
      </c>
      <c r="O9">
        <v>-6.19</v>
      </c>
      <c r="P9">
        <v>-3.06</v>
      </c>
      <c r="Q9">
        <v>-4.32</v>
      </c>
      <c r="R9">
        <v>-2.1800000000000002</v>
      </c>
      <c r="S9">
        <v>-4.16</v>
      </c>
      <c r="T9">
        <v>-4.25</v>
      </c>
      <c r="U9">
        <v>-1.33</v>
      </c>
      <c r="V9">
        <v>-2.31</v>
      </c>
      <c r="W9">
        <v>-3.8</v>
      </c>
      <c r="X9">
        <v>-10.220000000000001</v>
      </c>
      <c r="Y9">
        <v>-6.62</v>
      </c>
      <c r="Z9">
        <v>0.33</v>
      </c>
      <c r="AA9">
        <v>-2.74</v>
      </c>
      <c r="AB9">
        <v>-0.83</v>
      </c>
      <c r="AC9">
        <v>-1.61</v>
      </c>
      <c r="AD9">
        <v>-5.26</v>
      </c>
      <c r="AE9">
        <v>-0.38</v>
      </c>
      <c r="AF9">
        <v>-4.63</v>
      </c>
      <c r="AG9">
        <v>-2.82</v>
      </c>
      <c r="AH9">
        <v>-5.97</v>
      </c>
      <c r="AI9">
        <v>-5.08</v>
      </c>
      <c r="AJ9">
        <v>-3.21</v>
      </c>
      <c r="AK9">
        <v>-4.0199999999999996</v>
      </c>
      <c r="AL9">
        <v>-4.68</v>
      </c>
      <c r="AM9">
        <v>-4.93</v>
      </c>
      <c r="AN9">
        <v>-3.67</v>
      </c>
    </row>
    <row r="10" spans="1:40" x14ac:dyDescent="0.25">
      <c r="A10" t="s">
        <v>57</v>
      </c>
      <c r="B10">
        <v>-10.07</v>
      </c>
      <c r="C10">
        <v>-4.26</v>
      </c>
      <c r="D10">
        <v>-1.59</v>
      </c>
      <c r="E10">
        <v>-5.12</v>
      </c>
      <c r="F10">
        <v>-7.1</v>
      </c>
      <c r="G10">
        <v>-4.82</v>
      </c>
      <c r="H10">
        <v>-5.15</v>
      </c>
      <c r="I10">
        <v>-4.07</v>
      </c>
      <c r="J10">
        <v>-4.51</v>
      </c>
      <c r="K10">
        <v>-3.3</v>
      </c>
      <c r="L10">
        <v>-7.35</v>
      </c>
      <c r="M10">
        <v>-1.95</v>
      </c>
      <c r="N10">
        <v>-10.14</v>
      </c>
      <c r="O10">
        <v>-5.64</v>
      </c>
      <c r="P10">
        <v>-2.61</v>
      </c>
      <c r="Q10">
        <v>-4.26</v>
      </c>
      <c r="R10">
        <v>-2.21</v>
      </c>
      <c r="S10">
        <v>-4.82</v>
      </c>
      <c r="T10">
        <v>-4.28</v>
      </c>
      <c r="U10">
        <v>-0.47</v>
      </c>
      <c r="V10">
        <v>-2.84</v>
      </c>
      <c r="W10">
        <v>-4.12</v>
      </c>
      <c r="X10">
        <v>-10.33</v>
      </c>
      <c r="Y10">
        <v>-6.46</v>
      </c>
      <c r="Z10">
        <v>0.01</v>
      </c>
      <c r="AA10">
        <v>-2.2799999999999998</v>
      </c>
      <c r="AB10">
        <v>-0.92</v>
      </c>
      <c r="AC10">
        <v>-1.39</v>
      </c>
      <c r="AD10">
        <v>-5.25</v>
      </c>
      <c r="AE10">
        <v>-0.03</v>
      </c>
      <c r="AF10">
        <v>-4.1900000000000004</v>
      </c>
      <c r="AG10">
        <v>-2.94</v>
      </c>
      <c r="AH10">
        <v>-5.31</v>
      </c>
      <c r="AI10">
        <v>-4.43</v>
      </c>
      <c r="AJ10">
        <v>-2.44</v>
      </c>
      <c r="AK10">
        <v>-3.5</v>
      </c>
      <c r="AL10">
        <v>-4.29</v>
      </c>
      <c r="AM10">
        <v>-4.8</v>
      </c>
      <c r="AN10">
        <v>-3.05</v>
      </c>
    </row>
    <row r="11" spans="1:40" x14ac:dyDescent="0.25">
      <c r="A11" t="s">
        <v>58</v>
      </c>
      <c r="B11">
        <v>-10.85</v>
      </c>
      <c r="C11">
        <v>-4.7699999999999996</v>
      </c>
      <c r="D11">
        <v>-1.88</v>
      </c>
      <c r="E11">
        <v>-5.9</v>
      </c>
      <c r="F11">
        <v>-7.27</v>
      </c>
      <c r="G11">
        <v>-4.78</v>
      </c>
      <c r="H11">
        <v>-5.76</v>
      </c>
      <c r="I11">
        <v>-4.7699999999999996</v>
      </c>
      <c r="J11">
        <v>-4.5599999999999996</v>
      </c>
      <c r="K11">
        <v>-2.4900000000000002</v>
      </c>
      <c r="L11">
        <v>-7.32</v>
      </c>
      <c r="M11">
        <v>-2.34</v>
      </c>
      <c r="N11">
        <v>-10.69</v>
      </c>
      <c r="O11">
        <v>-6.52</v>
      </c>
      <c r="P11">
        <v>-3.16</v>
      </c>
      <c r="Q11">
        <v>-5.21</v>
      </c>
      <c r="R11">
        <v>-2.94</v>
      </c>
      <c r="S11">
        <v>-5.52</v>
      </c>
      <c r="T11">
        <v>-4.93</v>
      </c>
      <c r="U11">
        <v>-0.49</v>
      </c>
      <c r="V11">
        <v>-2.19</v>
      </c>
      <c r="W11">
        <v>-4.99</v>
      </c>
      <c r="X11">
        <v>-10</v>
      </c>
      <c r="Y11">
        <v>-6.08</v>
      </c>
      <c r="Z11">
        <v>7.0000000000000007E-2</v>
      </c>
      <c r="AA11">
        <v>-2.99</v>
      </c>
      <c r="AB11">
        <v>-1.1499999999999999</v>
      </c>
      <c r="AC11">
        <v>-1.91</v>
      </c>
      <c r="AD11">
        <v>-6.01</v>
      </c>
      <c r="AE11">
        <v>-0.19</v>
      </c>
      <c r="AF11">
        <v>-4.75</v>
      </c>
      <c r="AG11">
        <v>-3.28</v>
      </c>
      <c r="AH11">
        <v>-6.19</v>
      </c>
      <c r="AI11">
        <v>-5.95</v>
      </c>
      <c r="AJ11">
        <v>-2.5099999999999998</v>
      </c>
      <c r="AK11">
        <v>-4.21</v>
      </c>
      <c r="AL11">
        <v>-4.96</v>
      </c>
      <c r="AM11">
        <v>-5.42</v>
      </c>
      <c r="AN11">
        <v>-3.03</v>
      </c>
    </row>
    <row r="12" spans="1:40" x14ac:dyDescent="0.25">
      <c r="A12" t="s">
        <v>59</v>
      </c>
      <c r="B12">
        <v>-10.35</v>
      </c>
      <c r="C12">
        <v>-4.51</v>
      </c>
      <c r="D12">
        <v>-2.0299999999999998</v>
      </c>
      <c r="E12">
        <v>-5.22</v>
      </c>
      <c r="F12">
        <v>-7.84</v>
      </c>
      <c r="G12">
        <v>-4.55</v>
      </c>
      <c r="H12">
        <v>-4.99</v>
      </c>
      <c r="I12">
        <v>-4.0199999999999996</v>
      </c>
      <c r="J12">
        <v>-4.99</v>
      </c>
      <c r="K12">
        <v>-3.32</v>
      </c>
      <c r="L12">
        <v>-7.37</v>
      </c>
      <c r="M12">
        <v>-2.91</v>
      </c>
      <c r="N12">
        <v>-10.64</v>
      </c>
      <c r="O12">
        <v>-6.44</v>
      </c>
      <c r="P12">
        <v>-3.43</v>
      </c>
      <c r="Q12">
        <v>-4.71</v>
      </c>
      <c r="R12">
        <v>-3.01</v>
      </c>
      <c r="S12">
        <v>-5.0199999999999996</v>
      </c>
      <c r="T12">
        <v>-4.38</v>
      </c>
      <c r="U12">
        <v>-0.65</v>
      </c>
      <c r="V12">
        <v>-2.35</v>
      </c>
      <c r="W12">
        <v>-4.3099999999999996</v>
      </c>
      <c r="X12">
        <v>-10.34</v>
      </c>
      <c r="Y12">
        <v>-6.19</v>
      </c>
      <c r="Z12">
        <v>0.17</v>
      </c>
      <c r="AA12">
        <v>-2.85</v>
      </c>
      <c r="AB12">
        <v>-0.67</v>
      </c>
      <c r="AC12">
        <v>-1.85</v>
      </c>
      <c r="AD12">
        <v>-5.24</v>
      </c>
      <c r="AE12">
        <v>-0.17</v>
      </c>
      <c r="AF12">
        <v>-4.18</v>
      </c>
      <c r="AG12">
        <v>-2.87</v>
      </c>
      <c r="AH12">
        <v>-5.56</v>
      </c>
      <c r="AI12">
        <v>-4.95</v>
      </c>
      <c r="AJ12">
        <v>-2.96</v>
      </c>
      <c r="AK12">
        <v>-3.87</v>
      </c>
      <c r="AL12">
        <v>-4.22</v>
      </c>
      <c r="AM12">
        <v>-4.92</v>
      </c>
      <c r="AN12">
        <v>-3.3</v>
      </c>
    </row>
    <row r="13" spans="1:40" x14ac:dyDescent="0.25">
      <c r="A13" t="s">
        <v>60</v>
      </c>
      <c r="B13">
        <v>-10.88</v>
      </c>
      <c r="C13">
        <v>-4.83</v>
      </c>
      <c r="D13">
        <v>-2.27</v>
      </c>
      <c r="E13">
        <v>-5.68</v>
      </c>
      <c r="F13">
        <v>-8.09</v>
      </c>
      <c r="G13">
        <v>-4.91</v>
      </c>
      <c r="H13">
        <v>-5.31</v>
      </c>
      <c r="I13">
        <v>-4.3499999999999996</v>
      </c>
      <c r="J13">
        <v>-5.04</v>
      </c>
      <c r="K13">
        <v>-2.9</v>
      </c>
      <c r="L13">
        <v>-7.34</v>
      </c>
      <c r="M13">
        <v>-2.16</v>
      </c>
      <c r="N13">
        <v>-10.78</v>
      </c>
      <c r="O13">
        <v>-6.35</v>
      </c>
      <c r="P13">
        <v>-3.36</v>
      </c>
      <c r="Q13">
        <v>-4.72</v>
      </c>
      <c r="R13">
        <v>-2.77</v>
      </c>
      <c r="S13">
        <v>-5.39</v>
      </c>
      <c r="T13">
        <v>-4.78</v>
      </c>
      <c r="U13">
        <v>-0.8</v>
      </c>
      <c r="V13">
        <v>-2.0699999999999998</v>
      </c>
      <c r="W13">
        <v>-4.24</v>
      </c>
      <c r="X13">
        <v>-10.44</v>
      </c>
      <c r="Y13">
        <v>-6.38</v>
      </c>
      <c r="Z13">
        <v>0.11</v>
      </c>
      <c r="AA13">
        <v>-2.73</v>
      </c>
      <c r="AB13">
        <v>-0.84</v>
      </c>
      <c r="AC13">
        <v>-1.73</v>
      </c>
      <c r="AD13">
        <v>-5.07</v>
      </c>
      <c r="AE13">
        <v>0</v>
      </c>
      <c r="AF13">
        <v>-4.8099999999999996</v>
      </c>
      <c r="AG13">
        <v>-3.11</v>
      </c>
      <c r="AH13">
        <v>-6.04</v>
      </c>
      <c r="AI13">
        <v>-5.24</v>
      </c>
      <c r="AJ13">
        <v>-2.98</v>
      </c>
      <c r="AK13">
        <v>-4.26</v>
      </c>
      <c r="AL13">
        <v>-4.87</v>
      </c>
      <c r="AM13">
        <v>-5.22</v>
      </c>
      <c r="AN13">
        <v>-3.61</v>
      </c>
    </row>
    <row r="14" spans="1:40" x14ac:dyDescent="0.25">
      <c r="A14" t="s">
        <v>61</v>
      </c>
      <c r="B14">
        <v>-11.09</v>
      </c>
      <c r="C14">
        <v>-4.5</v>
      </c>
      <c r="D14">
        <v>-2.02</v>
      </c>
      <c r="E14">
        <v>-5.4</v>
      </c>
      <c r="F14">
        <v>-7.4</v>
      </c>
      <c r="G14">
        <v>-5.07</v>
      </c>
      <c r="H14">
        <v>-4.6399999999999997</v>
      </c>
      <c r="I14">
        <v>-4</v>
      </c>
      <c r="J14">
        <v>-4.4800000000000004</v>
      </c>
      <c r="K14">
        <v>-2.69</v>
      </c>
      <c r="L14">
        <v>-7.4</v>
      </c>
      <c r="M14">
        <v>-2.4900000000000002</v>
      </c>
      <c r="N14">
        <v>-11.14</v>
      </c>
      <c r="O14">
        <v>-6.66</v>
      </c>
      <c r="P14">
        <v>-3.47</v>
      </c>
      <c r="Q14">
        <v>-4.87</v>
      </c>
      <c r="R14">
        <v>-2.75</v>
      </c>
      <c r="S14">
        <v>-4.9400000000000004</v>
      </c>
      <c r="T14">
        <v>-4.8499999999999996</v>
      </c>
      <c r="U14">
        <v>-0.79</v>
      </c>
      <c r="V14">
        <v>-2.02</v>
      </c>
      <c r="W14">
        <v>-4.4400000000000004</v>
      </c>
      <c r="X14">
        <v>-10.31</v>
      </c>
      <c r="Y14">
        <v>-5.98</v>
      </c>
      <c r="Z14">
        <v>-0.05</v>
      </c>
      <c r="AA14">
        <v>-2.6</v>
      </c>
      <c r="AB14">
        <v>-0.99</v>
      </c>
      <c r="AC14">
        <v>-1.77</v>
      </c>
      <c r="AD14">
        <v>-4.57</v>
      </c>
      <c r="AE14">
        <v>-0.74</v>
      </c>
      <c r="AF14">
        <v>-4.43</v>
      </c>
      <c r="AG14">
        <v>-2.62</v>
      </c>
      <c r="AH14">
        <v>-5.75</v>
      </c>
      <c r="AI14">
        <v>-4.99</v>
      </c>
      <c r="AJ14">
        <v>-2.65</v>
      </c>
      <c r="AK14">
        <v>-3.83</v>
      </c>
      <c r="AL14">
        <v>-4.29</v>
      </c>
      <c r="AM14">
        <v>-5.05</v>
      </c>
      <c r="AN14">
        <v>-2.99</v>
      </c>
    </row>
    <row r="15" spans="1:40" x14ac:dyDescent="0.25">
      <c r="A15" t="s">
        <v>62</v>
      </c>
      <c r="B15">
        <v>-11.23</v>
      </c>
      <c r="C15">
        <v>-4.7300000000000004</v>
      </c>
      <c r="D15">
        <v>-2.17</v>
      </c>
      <c r="E15">
        <v>-5.43</v>
      </c>
      <c r="F15">
        <v>-7.08</v>
      </c>
      <c r="G15">
        <v>-5.07</v>
      </c>
      <c r="H15">
        <v>-5.27</v>
      </c>
      <c r="I15">
        <v>-4.4800000000000004</v>
      </c>
      <c r="J15">
        <v>-4.59</v>
      </c>
      <c r="K15">
        <v>-2.78</v>
      </c>
      <c r="L15">
        <v>-7.26</v>
      </c>
      <c r="M15">
        <v>-1.67</v>
      </c>
      <c r="N15">
        <v>-11.13</v>
      </c>
      <c r="O15">
        <v>-6.05</v>
      </c>
      <c r="P15">
        <v>-3.19</v>
      </c>
      <c r="Q15">
        <v>-4.68</v>
      </c>
      <c r="R15">
        <v>-2.61</v>
      </c>
      <c r="S15">
        <v>-4.84</v>
      </c>
      <c r="T15">
        <v>-4.51</v>
      </c>
      <c r="U15">
        <v>-0.51</v>
      </c>
      <c r="V15">
        <v>-1.47</v>
      </c>
      <c r="W15">
        <v>-4.28</v>
      </c>
      <c r="X15">
        <v>-10.050000000000001</v>
      </c>
      <c r="Y15">
        <v>-6.23</v>
      </c>
      <c r="Z15">
        <v>-0.01</v>
      </c>
      <c r="AA15">
        <v>-2.63</v>
      </c>
      <c r="AB15">
        <v>-0.82</v>
      </c>
      <c r="AC15">
        <v>-1.34</v>
      </c>
      <c r="AD15">
        <v>-5.27</v>
      </c>
      <c r="AE15">
        <v>-0.6</v>
      </c>
      <c r="AF15">
        <v>-4.5</v>
      </c>
      <c r="AG15">
        <v>-2.88</v>
      </c>
      <c r="AH15">
        <v>-5.73</v>
      </c>
      <c r="AI15">
        <v>-5.21</v>
      </c>
      <c r="AJ15">
        <v>-2.5099999999999998</v>
      </c>
      <c r="AK15">
        <v>-4.03</v>
      </c>
      <c r="AL15">
        <v>-4.59</v>
      </c>
      <c r="AM15">
        <v>-5.1100000000000003</v>
      </c>
      <c r="AN15">
        <v>-3.26</v>
      </c>
    </row>
    <row r="16" spans="1:40" x14ac:dyDescent="0.25">
      <c r="A16" t="s">
        <v>63</v>
      </c>
      <c r="B16">
        <v>-10.49</v>
      </c>
      <c r="C16">
        <v>-4.58</v>
      </c>
      <c r="D16">
        <v>-1.9</v>
      </c>
      <c r="E16">
        <v>-5.25</v>
      </c>
      <c r="F16">
        <v>-7.09</v>
      </c>
      <c r="G16">
        <v>-4.6399999999999997</v>
      </c>
      <c r="H16">
        <v>-5</v>
      </c>
      <c r="I16">
        <v>-4.29</v>
      </c>
      <c r="J16">
        <v>-4.29</v>
      </c>
      <c r="K16">
        <v>-2.59</v>
      </c>
      <c r="L16">
        <v>-6.92</v>
      </c>
      <c r="M16">
        <v>-2.0099999999999998</v>
      </c>
      <c r="N16">
        <v>-10.9</v>
      </c>
      <c r="O16">
        <v>-5.92</v>
      </c>
      <c r="P16">
        <v>-3.06</v>
      </c>
      <c r="Q16">
        <v>-4.67</v>
      </c>
      <c r="R16">
        <v>-2.4500000000000002</v>
      </c>
      <c r="S16">
        <v>-5.0199999999999996</v>
      </c>
      <c r="T16">
        <v>-4.32</v>
      </c>
      <c r="U16">
        <v>-0.43</v>
      </c>
      <c r="V16">
        <v>-1.45</v>
      </c>
      <c r="W16">
        <v>-4.42</v>
      </c>
      <c r="X16">
        <v>-10.09</v>
      </c>
      <c r="Y16">
        <v>-6.35</v>
      </c>
      <c r="Z16">
        <v>0.28999999999999998</v>
      </c>
      <c r="AA16">
        <v>-2.85</v>
      </c>
      <c r="AB16">
        <v>-1.23</v>
      </c>
      <c r="AC16">
        <v>-1.86</v>
      </c>
      <c r="AD16">
        <v>-5</v>
      </c>
      <c r="AE16">
        <v>-0.28999999999999998</v>
      </c>
      <c r="AF16">
        <v>-4.93</v>
      </c>
      <c r="AG16">
        <v>-3.08</v>
      </c>
      <c r="AH16">
        <v>-6.14</v>
      </c>
      <c r="AI16">
        <v>-5.15</v>
      </c>
      <c r="AJ16">
        <v>-3</v>
      </c>
      <c r="AK16">
        <v>-4.3</v>
      </c>
      <c r="AL16">
        <v>-4.6900000000000004</v>
      </c>
      <c r="AM16">
        <v>-5.07</v>
      </c>
      <c r="AN16">
        <v>-3.26</v>
      </c>
    </row>
    <row r="17" spans="1:40" x14ac:dyDescent="0.25">
      <c r="A17" t="s">
        <v>64</v>
      </c>
      <c r="B17">
        <v>-10.98</v>
      </c>
      <c r="C17">
        <v>-5.14</v>
      </c>
      <c r="D17">
        <v>-2.1</v>
      </c>
      <c r="E17">
        <v>-5.75</v>
      </c>
      <c r="F17">
        <v>-7.7</v>
      </c>
      <c r="G17">
        <v>-4.87</v>
      </c>
      <c r="H17">
        <v>-5.65</v>
      </c>
      <c r="I17">
        <v>-4.57</v>
      </c>
      <c r="J17">
        <v>-4.79</v>
      </c>
      <c r="K17">
        <v>-2.4</v>
      </c>
      <c r="L17">
        <v>-7.55</v>
      </c>
      <c r="M17">
        <v>-1.95</v>
      </c>
      <c r="N17">
        <v>-11.47</v>
      </c>
      <c r="O17">
        <v>-6.78</v>
      </c>
      <c r="P17">
        <v>-3.54</v>
      </c>
      <c r="Q17">
        <v>-4.8600000000000003</v>
      </c>
      <c r="R17">
        <v>-2.8</v>
      </c>
      <c r="S17">
        <v>-5.44</v>
      </c>
      <c r="T17">
        <v>-4.95</v>
      </c>
      <c r="U17">
        <v>-0.36</v>
      </c>
      <c r="V17">
        <v>-1.78</v>
      </c>
      <c r="W17">
        <v>-4.88</v>
      </c>
      <c r="X17">
        <v>-10.49</v>
      </c>
      <c r="Y17">
        <v>-6.4</v>
      </c>
      <c r="Z17">
        <v>0.63</v>
      </c>
      <c r="AA17">
        <v>-2.97</v>
      </c>
      <c r="AB17">
        <v>-0.57999999999999996</v>
      </c>
      <c r="AC17">
        <v>-1.71</v>
      </c>
      <c r="AD17">
        <v>-6.11</v>
      </c>
      <c r="AE17">
        <v>-7.0000000000000007E-2</v>
      </c>
      <c r="AF17">
        <v>-4.8499999999999996</v>
      </c>
      <c r="AG17">
        <v>-3.31</v>
      </c>
      <c r="AH17">
        <v>-6.54</v>
      </c>
      <c r="AI17">
        <v>-5.86</v>
      </c>
      <c r="AJ17">
        <v>-2.81</v>
      </c>
      <c r="AK17">
        <v>-4.6399999999999997</v>
      </c>
      <c r="AL17">
        <v>-5.13</v>
      </c>
      <c r="AM17">
        <v>-5.55</v>
      </c>
      <c r="AN17">
        <v>-3.63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&amp;C&amp;"Arial,Standard"&amp;10&amp;Kffffff&amp;A</oddHeader>
    <oddFooter>&amp;C&amp;"Arial,Standard"&amp;10&amp;KffffffPage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5"/>
  <sheetViews>
    <sheetView zoomScaleNormal="100" workbookViewId="0">
      <selection activeCell="F39" sqref="F39"/>
    </sheetView>
  </sheetViews>
  <sheetFormatPr baseColWidth="10" defaultColWidth="11.5703125" defaultRowHeight="15" x14ac:dyDescent="0.25"/>
  <sheetData>
    <row r="1" spans="1:42" x14ac:dyDescent="0.25">
      <c r="A1" t="s">
        <v>66</v>
      </c>
      <c r="B1" t="s">
        <v>67</v>
      </c>
      <c r="C1" t="s">
        <v>68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 x14ac:dyDescent="0.25">
      <c r="A2" s="4" t="s">
        <v>69</v>
      </c>
      <c r="B2" s="4" t="s">
        <v>70</v>
      </c>
      <c r="C2" s="4" t="s">
        <v>71</v>
      </c>
      <c r="D2">
        <v>-9.65</v>
      </c>
      <c r="E2">
        <v>-4.12</v>
      </c>
      <c r="F2">
        <v>-1.75</v>
      </c>
      <c r="G2">
        <v>-4.75</v>
      </c>
      <c r="H2">
        <v>-6.95</v>
      </c>
      <c r="I2">
        <v>-4.83</v>
      </c>
      <c r="J2">
        <v>-4.2300000000000004</v>
      </c>
      <c r="K2">
        <v>-3.32</v>
      </c>
      <c r="L2">
        <v>-5.03</v>
      </c>
      <c r="M2">
        <v>-2.78</v>
      </c>
      <c r="N2">
        <v>-6.82</v>
      </c>
      <c r="O2">
        <v>-2.1800000000000002</v>
      </c>
      <c r="P2">
        <v>-10.11</v>
      </c>
      <c r="Q2">
        <v>-5.84</v>
      </c>
      <c r="R2">
        <v>-2.72</v>
      </c>
      <c r="S2">
        <v>-4.2300000000000004</v>
      </c>
      <c r="T2">
        <v>-2.16</v>
      </c>
      <c r="U2">
        <v>-4.34</v>
      </c>
      <c r="V2">
        <v>-3.74</v>
      </c>
      <c r="W2">
        <v>-1.33</v>
      </c>
      <c r="X2">
        <v>-2.2200000000000002</v>
      </c>
      <c r="Y2">
        <v>-3.72</v>
      </c>
      <c r="Z2">
        <v>-10.220000000000001</v>
      </c>
      <c r="AA2">
        <v>-6.51</v>
      </c>
      <c r="AB2">
        <v>0.27</v>
      </c>
      <c r="AC2">
        <v>-2.7</v>
      </c>
      <c r="AD2">
        <v>-0.96</v>
      </c>
      <c r="AE2">
        <v>-1.62</v>
      </c>
      <c r="AF2">
        <v>-4.57</v>
      </c>
      <c r="AG2">
        <v>-0.14000000000000001</v>
      </c>
      <c r="AH2">
        <v>-4.0999999999999996</v>
      </c>
      <c r="AI2">
        <v>-2.4300000000000002</v>
      </c>
      <c r="AJ2">
        <v>-5.36</v>
      </c>
      <c r="AK2">
        <v>-4.62</v>
      </c>
      <c r="AL2">
        <v>-2.56</v>
      </c>
      <c r="AM2">
        <v>-3.47</v>
      </c>
      <c r="AN2">
        <v>-4.0199999999999996</v>
      </c>
      <c r="AO2">
        <v>-4.5599999999999996</v>
      </c>
      <c r="AP2">
        <v>-3.13</v>
      </c>
    </row>
    <row r="3" spans="1:42" x14ac:dyDescent="0.25">
      <c r="A3" t="s">
        <v>72</v>
      </c>
      <c r="B3" t="s">
        <v>73</v>
      </c>
      <c r="C3" t="s">
        <v>71</v>
      </c>
      <c r="D3">
        <v>-10.119999999999999</v>
      </c>
      <c r="E3">
        <v>-4.08</v>
      </c>
      <c r="F3">
        <v>-1.93</v>
      </c>
      <c r="G3">
        <v>-4.8</v>
      </c>
      <c r="H3">
        <v>-7.65</v>
      </c>
      <c r="I3">
        <v>-4.91</v>
      </c>
      <c r="J3">
        <v>-4.24</v>
      </c>
      <c r="K3">
        <v>-3.52</v>
      </c>
      <c r="L3">
        <v>-5</v>
      </c>
      <c r="M3">
        <v>-2.72</v>
      </c>
      <c r="N3">
        <v>-6.91</v>
      </c>
      <c r="O3">
        <v>-2.5499999999999998</v>
      </c>
      <c r="P3">
        <v>-10.37</v>
      </c>
      <c r="Q3">
        <v>-6.09</v>
      </c>
      <c r="R3">
        <v>-2.78</v>
      </c>
      <c r="S3">
        <v>-4.1900000000000004</v>
      </c>
      <c r="T3">
        <v>-2.0699999999999998</v>
      </c>
      <c r="U3">
        <v>-4.0999999999999996</v>
      </c>
      <c r="V3">
        <v>-3.89</v>
      </c>
      <c r="W3">
        <v>-1.3</v>
      </c>
      <c r="X3">
        <v>-2.2400000000000002</v>
      </c>
      <c r="Y3">
        <v>-3.39</v>
      </c>
      <c r="Z3">
        <v>-9.92</v>
      </c>
      <c r="AA3">
        <v>-6.06</v>
      </c>
      <c r="AB3">
        <v>0.36</v>
      </c>
      <c r="AC3">
        <v>-2.61</v>
      </c>
      <c r="AD3">
        <v>-0.76</v>
      </c>
      <c r="AE3">
        <v>-1.36</v>
      </c>
      <c r="AF3">
        <v>-4.6399999999999997</v>
      </c>
      <c r="AG3">
        <v>-0.31</v>
      </c>
      <c r="AH3">
        <v>-4.33</v>
      </c>
      <c r="AI3">
        <v>-2.5099999999999998</v>
      </c>
      <c r="AJ3">
        <v>-5.66</v>
      </c>
      <c r="AK3">
        <v>-4.75</v>
      </c>
      <c r="AL3">
        <v>-2.82</v>
      </c>
      <c r="AM3">
        <v>-3.69</v>
      </c>
      <c r="AN3">
        <v>-4.28</v>
      </c>
      <c r="AO3">
        <v>-4.68</v>
      </c>
      <c r="AP3">
        <v>-3.44</v>
      </c>
    </row>
    <row r="4" spans="1:42" x14ac:dyDescent="0.25">
      <c r="A4" t="s">
        <v>74</v>
      </c>
      <c r="B4" t="s">
        <v>70</v>
      </c>
      <c r="C4" t="s">
        <v>75</v>
      </c>
      <c r="D4">
        <v>-10.54</v>
      </c>
      <c r="E4">
        <v>-4.59</v>
      </c>
      <c r="F4">
        <v>-1.94</v>
      </c>
      <c r="G4">
        <v>-5.48</v>
      </c>
      <c r="H4">
        <v>-7.58</v>
      </c>
      <c r="I4">
        <v>-4.76</v>
      </c>
      <c r="J4">
        <v>-5.3</v>
      </c>
      <c r="K4">
        <v>-4.3</v>
      </c>
      <c r="L4">
        <v>-4.7699999999999996</v>
      </c>
      <c r="M4">
        <v>-3</v>
      </c>
      <c r="N4">
        <v>-7.35</v>
      </c>
      <c r="O4">
        <v>-2.34</v>
      </c>
      <c r="P4">
        <v>-10.56</v>
      </c>
      <c r="Q4">
        <v>-6.24</v>
      </c>
      <c r="R4">
        <v>-3.14</v>
      </c>
      <c r="S4">
        <v>-4.7300000000000004</v>
      </c>
      <c r="T4">
        <v>-2.73</v>
      </c>
      <c r="U4">
        <v>-5.19</v>
      </c>
      <c r="V4">
        <v>-4.59</v>
      </c>
      <c r="W4">
        <v>-0.6</v>
      </c>
      <c r="X4">
        <v>-2.36</v>
      </c>
      <c r="Y4">
        <v>-4.41</v>
      </c>
      <c r="Z4">
        <v>-10.28</v>
      </c>
      <c r="AA4">
        <v>-6.28</v>
      </c>
      <c r="AB4">
        <v>0.09</v>
      </c>
      <c r="AC4">
        <v>-2.71</v>
      </c>
      <c r="AD4">
        <v>-0.9</v>
      </c>
      <c r="AE4">
        <v>-1.72</v>
      </c>
      <c r="AF4">
        <v>-5.39</v>
      </c>
      <c r="AG4">
        <v>-0.1</v>
      </c>
      <c r="AH4">
        <v>-4.4800000000000004</v>
      </c>
      <c r="AI4">
        <v>-3.05</v>
      </c>
      <c r="AJ4">
        <v>-5.78</v>
      </c>
      <c r="AK4">
        <v>-5.14</v>
      </c>
      <c r="AL4">
        <v>-2.72</v>
      </c>
      <c r="AM4">
        <v>-3.96</v>
      </c>
      <c r="AN4">
        <v>-4.59</v>
      </c>
      <c r="AO4">
        <v>-5.09</v>
      </c>
      <c r="AP4">
        <v>-3.25</v>
      </c>
    </row>
    <row r="5" spans="1:42" x14ac:dyDescent="0.25">
      <c r="A5" t="s">
        <v>76</v>
      </c>
      <c r="B5" t="s">
        <v>73</v>
      </c>
      <c r="C5" t="s">
        <v>75</v>
      </c>
      <c r="D5">
        <v>-10.95</v>
      </c>
      <c r="E5">
        <v>-4.74</v>
      </c>
      <c r="F5">
        <v>-2.0499999999999998</v>
      </c>
      <c r="G5">
        <v>-5.46</v>
      </c>
      <c r="H5">
        <v>-7.32</v>
      </c>
      <c r="I5">
        <v>-4.91</v>
      </c>
      <c r="J5">
        <v>-5.14</v>
      </c>
      <c r="K5">
        <v>-4.34</v>
      </c>
      <c r="L5">
        <v>-4.54</v>
      </c>
      <c r="M5">
        <v>-2.61</v>
      </c>
      <c r="N5">
        <v>-7.28</v>
      </c>
      <c r="O5">
        <v>-2.0299999999999998</v>
      </c>
      <c r="P5">
        <v>-11.16</v>
      </c>
      <c r="Q5">
        <v>-6.35</v>
      </c>
      <c r="R5">
        <v>-3.32</v>
      </c>
      <c r="S5">
        <v>-4.7699999999999996</v>
      </c>
      <c r="T5">
        <v>-2.65</v>
      </c>
      <c r="U5">
        <v>-5.0599999999999996</v>
      </c>
      <c r="V5">
        <v>-4.66</v>
      </c>
      <c r="W5">
        <v>-0.52</v>
      </c>
      <c r="X5">
        <v>-1.68</v>
      </c>
      <c r="Y5">
        <v>-4.5</v>
      </c>
      <c r="Z5">
        <v>-10.23</v>
      </c>
      <c r="AA5">
        <v>-6.24</v>
      </c>
      <c r="AB5">
        <v>0.21</v>
      </c>
      <c r="AC5">
        <v>-2.76</v>
      </c>
      <c r="AD5">
        <v>-0.9</v>
      </c>
      <c r="AE5">
        <v>-1.67</v>
      </c>
      <c r="AF5">
        <v>-5.24</v>
      </c>
      <c r="AG5">
        <v>-0.43</v>
      </c>
      <c r="AH5">
        <v>-4.68</v>
      </c>
      <c r="AI5">
        <v>-2.97</v>
      </c>
      <c r="AJ5">
        <v>-6.04</v>
      </c>
      <c r="AK5">
        <v>-5.3</v>
      </c>
      <c r="AL5">
        <v>-2.74</v>
      </c>
      <c r="AM5">
        <v>-4.2</v>
      </c>
      <c r="AN5">
        <v>-4.68</v>
      </c>
      <c r="AO5">
        <v>-5.19</v>
      </c>
      <c r="AP5">
        <v>-3.29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&amp;C&amp;"Arial,Standard"&amp;10&amp;Kffffff&amp;A</oddHeader>
    <oddFooter>&amp;C&amp;"Arial,Standard"&amp;10&amp;KffffffPage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O48"/>
  <sheetViews>
    <sheetView zoomScaleNormal="100" workbookViewId="0">
      <selection activeCell="C40" sqref="C40"/>
    </sheetView>
  </sheetViews>
  <sheetFormatPr baseColWidth="10" defaultColWidth="8.42578125" defaultRowHeight="15" x14ac:dyDescent="0.25"/>
  <cols>
    <col min="1" max="1" width="19.140625" customWidth="1"/>
    <col min="2" max="2" width="29.42578125" customWidth="1"/>
  </cols>
  <sheetData>
    <row r="2" spans="1:4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15.75" x14ac:dyDescent="0.25">
      <c r="A3" s="1" t="s">
        <v>0</v>
      </c>
      <c r="B3" s="1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3" t="s">
        <v>21</v>
      </c>
      <c r="W3" s="3" t="s">
        <v>22</v>
      </c>
      <c r="X3" s="2" t="s">
        <v>23</v>
      </c>
      <c r="Y3" s="2" t="s">
        <v>24</v>
      </c>
      <c r="Z3" s="2" t="s">
        <v>25</v>
      </c>
      <c r="AA3" s="3" t="s">
        <v>26</v>
      </c>
      <c r="AB3" s="3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3" t="s">
        <v>34</v>
      </c>
      <c r="AJ3" s="3" t="s">
        <v>35</v>
      </c>
      <c r="AK3" s="3" t="s">
        <v>36</v>
      </c>
      <c r="AL3" s="3" t="s">
        <v>37</v>
      </c>
      <c r="AM3" s="3" t="s">
        <v>38</v>
      </c>
      <c r="AN3" s="3" t="s">
        <v>39</v>
      </c>
      <c r="AO3" s="2" t="s">
        <v>40</v>
      </c>
    </row>
    <row r="4" spans="1:41" x14ac:dyDescent="0.25">
      <c r="A4" s="4">
        <v>13</v>
      </c>
      <c r="B4" s="4" t="s">
        <v>41</v>
      </c>
      <c r="C4" s="1">
        <v>-9.1199999999999992</v>
      </c>
      <c r="D4" s="1">
        <v>-3.7766666666666602</v>
      </c>
      <c r="E4" s="1">
        <v>-1.69</v>
      </c>
      <c r="F4" s="1">
        <v>-4.5566666666666702</v>
      </c>
      <c r="G4" s="1">
        <v>-6.9733333333333301</v>
      </c>
      <c r="H4" s="1">
        <v>-4.7366666666666699</v>
      </c>
      <c r="I4" s="1">
        <v>-4.03</v>
      </c>
      <c r="J4" s="1">
        <v>-2.8783333333333299</v>
      </c>
      <c r="K4" s="1">
        <v>-4.9000000000000004</v>
      </c>
      <c r="L4" s="1">
        <v>-2.48</v>
      </c>
      <c r="M4" s="1">
        <v>-6.76833333333333</v>
      </c>
      <c r="N4" s="1">
        <v>-2.1216666666666701</v>
      </c>
      <c r="O4" s="1">
        <v>-10.1483333333333</v>
      </c>
      <c r="P4" s="1">
        <v>-5.5516666666666703</v>
      </c>
      <c r="Q4" s="1">
        <v>-2.8250000000000002</v>
      </c>
      <c r="R4" s="1">
        <v>-4.2783333333333404</v>
      </c>
      <c r="S4" s="1">
        <v>-1.925</v>
      </c>
      <c r="T4" s="1">
        <v>-4.3783333333333303</v>
      </c>
      <c r="U4" s="1">
        <v>-3.4049999999999998</v>
      </c>
      <c r="V4" s="1">
        <v>-1.345</v>
      </c>
      <c r="W4" s="1">
        <v>-2.5333333333333301</v>
      </c>
      <c r="X4" s="1">
        <v>-3.8233333333333301</v>
      </c>
      <c r="Y4" s="1">
        <v>-10.053333333333301</v>
      </c>
      <c r="Z4" s="1">
        <v>-6.32666666666666</v>
      </c>
      <c r="AA4" s="1">
        <v>0.236666666666668</v>
      </c>
      <c r="AB4" s="1">
        <v>-2.74</v>
      </c>
      <c r="AC4" s="1">
        <v>-0.71333333333333104</v>
      </c>
      <c r="AD4" s="1">
        <v>-1.70333333333333</v>
      </c>
      <c r="AE4" s="1">
        <v>-4.6666666666666696</v>
      </c>
      <c r="AF4" s="1">
        <v>-0.14000000000000101</v>
      </c>
      <c r="AG4" s="1">
        <v>-3.8916666666666702</v>
      </c>
      <c r="AH4" s="1">
        <v>-2.2149999999999999</v>
      </c>
      <c r="AI4" s="1">
        <v>-5.1783333333333301</v>
      </c>
      <c r="AJ4" s="1">
        <v>-4.3416666666666703</v>
      </c>
      <c r="AK4" s="1">
        <v>-2.1150000000000002</v>
      </c>
      <c r="AL4" s="1">
        <v>-3.23166666666667</v>
      </c>
      <c r="AM4" s="1">
        <v>-3.82833333333333</v>
      </c>
      <c r="AN4" s="1">
        <v>-4.2416666666666698</v>
      </c>
      <c r="AO4" s="1">
        <v>-3.0449999999999999</v>
      </c>
    </row>
    <row r="5" spans="1:41" x14ac:dyDescent="0.25">
      <c r="A5" s="4">
        <v>14</v>
      </c>
      <c r="B5" s="4" t="s">
        <v>42</v>
      </c>
      <c r="C5" s="1">
        <v>-10.071666666666699</v>
      </c>
      <c r="D5" s="1">
        <v>-4.42</v>
      </c>
      <c r="E5" s="1">
        <v>-1.99</v>
      </c>
      <c r="F5" s="1">
        <v>-4.6933333333333396</v>
      </c>
      <c r="G5" s="1">
        <v>-7.2166666666666703</v>
      </c>
      <c r="H5" s="1">
        <v>-4.9533333333333296</v>
      </c>
      <c r="I5" s="1">
        <v>-4.1733333333333302</v>
      </c>
      <c r="J5" s="1">
        <v>-3.2816666666666698</v>
      </c>
      <c r="K5" s="1">
        <v>-5.6733333333333302</v>
      </c>
      <c r="L5" s="1">
        <v>-2.89333333333333</v>
      </c>
      <c r="M5" s="1">
        <v>-7.0866666666666598</v>
      </c>
      <c r="N5" s="1">
        <v>-2.38</v>
      </c>
      <c r="O5" s="1">
        <v>-10.1633333333333</v>
      </c>
      <c r="P5" s="1">
        <v>-5.97</v>
      </c>
      <c r="Q5" s="1">
        <v>-2.71</v>
      </c>
      <c r="R5" s="1">
        <v>-3.9933333333333398</v>
      </c>
      <c r="S5" s="1">
        <v>-2.1333333333333302</v>
      </c>
      <c r="T5" s="1">
        <v>-4.5233333333333299</v>
      </c>
      <c r="U5" s="1">
        <v>-3.7</v>
      </c>
      <c r="V5" s="1">
        <v>-1.4066666666666701</v>
      </c>
      <c r="W5" s="1">
        <v>-2.55833333333333</v>
      </c>
      <c r="X5" s="1">
        <v>-3.8450000000000002</v>
      </c>
      <c r="Y5" s="1">
        <v>-10.955</v>
      </c>
      <c r="Z5" s="1">
        <v>-7.1316666666666597</v>
      </c>
      <c r="AA5" s="1">
        <v>0.125000000000004</v>
      </c>
      <c r="AB5" s="1">
        <v>-2.835</v>
      </c>
      <c r="AC5" s="1">
        <v>-1.00833333333333</v>
      </c>
      <c r="AD5" s="1">
        <v>-1.5249999999999999</v>
      </c>
      <c r="AE5" s="1">
        <v>-4.4883333333333297</v>
      </c>
      <c r="AF5" s="1">
        <v>-0.276666666666667</v>
      </c>
      <c r="AG5" s="1">
        <v>-4.0966666666666702</v>
      </c>
      <c r="AH5" s="1">
        <v>-2.39333333333333</v>
      </c>
      <c r="AI5" s="1">
        <v>-5.2766666666666602</v>
      </c>
      <c r="AJ5" s="1">
        <v>-4.56666666666667</v>
      </c>
      <c r="AK5" s="1">
        <v>-2.91</v>
      </c>
      <c r="AL5" s="1">
        <v>-3.5233333333333299</v>
      </c>
      <c r="AM5" s="1">
        <v>-3.9766666666666701</v>
      </c>
      <c r="AN5" s="1">
        <v>-4.54</v>
      </c>
      <c r="AO5" s="1">
        <v>-3.38</v>
      </c>
    </row>
    <row r="6" spans="1:41" x14ac:dyDescent="0.25">
      <c r="A6" s="4">
        <v>15</v>
      </c>
      <c r="B6" s="4" t="s">
        <v>43</v>
      </c>
      <c r="C6" s="1">
        <v>-9.9833333333333307</v>
      </c>
      <c r="D6" s="1">
        <v>-4.08</v>
      </c>
      <c r="E6" s="1">
        <v>-1.68999999999999</v>
      </c>
      <c r="F6" s="1">
        <v>-5.13</v>
      </c>
      <c r="G6" s="1">
        <v>-6.57</v>
      </c>
      <c r="H6" s="1">
        <v>-4.6333333333333302</v>
      </c>
      <c r="I6" s="1">
        <v>-4.5833333333333304</v>
      </c>
      <c r="J6" s="1">
        <v>-3.81</v>
      </c>
      <c r="K6" s="1">
        <v>-4.8466666666666596</v>
      </c>
      <c r="L6" s="1">
        <v>-2.97</v>
      </c>
      <c r="M6" s="1">
        <v>-6.78</v>
      </c>
      <c r="N6" s="1">
        <v>-2.2133333333333298</v>
      </c>
      <c r="O6" s="1">
        <v>-10.213333333333299</v>
      </c>
      <c r="P6" s="1">
        <v>-5.93333333333333</v>
      </c>
      <c r="Q6" s="1">
        <v>-2.5033333333333401</v>
      </c>
      <c r="R6" s="1">
        <v>-4.6266666666666696</v>
      </c>
      <c r="S6" s="1">
        <v>-2.27</v>
      </c>
      <c r="T6" s="1">
        <v>-4.3533333333333397</v>
      </c>
      <c r="U6" s="1">
        <v>-3.9333333333333398</v>
      </c>
      <c r="V6" s="1">
        <v>-0.97333333333333605</v>
      </c>
      <c r="W6" s="1">
        <v>-1.94</v>
      </c>
      <c r="X6" s="1">
        <v>-3.7566666666666602</v>
      </c>
      <c r="Y6" s="1">
        <v>-9.7433333333333394</v>
      </c>
      <c r="Z6" s="1">
        <v>-6.0366666666666697</v>
      </c>
      <c r="AA6" s="1">
        <v>0.55666666666666798</v>
      </c>
      <c r="AB6" s="1">
        <v>-2.58666666666667</v>
      </c>
      <c r="AC6" s="1">
        <v>-1.0133333333333301</v>
      </c>
      <c r="AD6" s="1">
        <v>-1.9733333333333301</v>
      </c>
      <c r="AE6" s="1">
        <v>-4.6399999999999997</v>
      </c>
      <c r="AF6" s="1">
        <v>-2.9999999999997602E-2</v>
      </c>
      <c r="AG6" s="1">
        <v>-4.25</v>
      </c>
      <c r="AH6" s="1">
        <v>-2.7233333333333301</v>
      </c>
      <c r="AI6" s="1">
        <v>-5.6566666666666698</v>
      </c>
      <c r="AJ6" s="1">
        <v>-4.92</v>
      </c>
      <c r="AK6" s="1">
        <v>-2.5099999999999998</v>
      </c>
      <c r="AL6" s="1">
        <v>-3.72</v>
      </c>
      <c r="AM6" s="1">
        <v>-4.2733333333333299</v>
      </c>
      <c r="AN6" s="1">
        <v>-4.82666666666666</v>
      </c>
      <c r="AO6" s="1">
        <v>-3.14333333333333</v>
      </c>
    </row>
    <row r="7" spans="1:41" x14ac:dyDescent="0.25">
      <c r="A7" s="4">
        <v>16</v>
      </c>
      <c r="B7" s="4" t="s">
        <v>44</v>
      </c>
      <c r="C7" s="1">
        <v>-9.4149999999999991</v>
      </c>
      <c r="D7" s="1">
        <v>-4.2149999999999999</v>
      </c>
      <c r="E7" s="1">
        <v>-1.6383333333333401</v>
      </c>
      <c r="F7" s="1">
        <v>-4.625</v>
      </c>
      <c r="G7" s="1">
        <v>-7.0583333333333398</v>
      </c>
      <c r="H7" s="1">
        <v>-5.00833333333334</v>
      </c>
      <c r="I7" s="1">
        <v>-4.1349999999999998</v>
      </c>
      <c r="J7" s="1">
        <v>-3.3116666666666701</v>
      </c>
      <c r="K7" s="1">
        <v>-4.6816666666666702</v>
      </c>
      <c r="L7" s="1">
        <v>-2.7616666666666698</v>
      </c>
      <c r="M7" s="1">
        <v>-6.6416666666666702</v>
      </c>
      <c r="N7" s="1">
        <v>-2.0049999999999999</v>
      </c>
      <c r="O7" s="1">
        <v>-9.9049999999999994</v>
      </c>
      <c r="P7" s="1">
        <v>-5.9216666666666704</v>
      </c>
      <c r="Q7" s="1">
        <v>-2.82833333333333</v>
      </c>
      <c r="R7" s="1">
        <v>-4.0049999999999999</v>
      </c>
      <c r="S7" s="1">
        <v>-2.3116666666666701</v>
      </c>
      <c r="T7" s="1">
        <v>-4.0949999999999998</v>
      </c>
      <c r="U7" s="1">
        <v>-3.9116666666666702</v>
      </c>
      <c r="V7" s="1">
        <v>-1.585</v>
      </c>
      <c r="W7" s="1">
        <v>-1.8316666666666701</v>
      </c>
      <c r="X7" s="1">
        <v>-3.4483333333333301</v>
      </c>
      <c r="Y7" s="1">
        <v>-10.125</v>
      </c>
      <c r="Z7" s="1">
        <v>-6.5416666666666599</v>
      </c>
      <c r="AA7" s="1">
        <v>0.17166666666666699</v>
      </c>
      <c r="AB7" s="1">
        <v>-2.6349999999999998</v>
      </c>
      <c r="AC7" s="1">
        <v>-1.095</v>
      </c>
      <c r="AD7" s="1">
        <v>-1.29833333333333</v>
      </c>
      <c r="AE7" s="1">
        <v>-4.4716666666666596</v>
      </c>
      <c r="AF7" s="1">
        <v>-0.12166666666666601</v>
      </c>
      <c r="AG7" s="1">
        <v>-4.1566666666666698</v>
      </c>
      <c r="AH7" s="1">
        <v>-2.37666666666667</v>
      </c>
      <c r="AI7" s="1">
        <v>-5.34</v>
      </c>
      <c r="AJ7" s="1">
        <v>-4.6566666666666698</v>
      </c>
      <c r="AK7" s="1">
        <v>-2.7033333333333398</v>
      </c>
      <c r="AL7" s="1">
        <v>-3.41</v>
      </c>
      <c r="AM7" s="1">
        <v>-3.9966666666666701</v>
      </c>
      <c r="AN7" s="1">
        <v>-4.62</v>
      </c>
      <c r="AO7" s="1">
        <v>-2.9566666666666701</v>
      </c>
    </row>
    <row r="8" spans="1:41" x14ac:dyDescent="0.25">
      <c r="A8" s="5"/>
      <c r="B8" s="5" t="s">
        <v>45</v>
      </c>
      <c r="C8" s="5">
        <f t="shared" ref="C8:AO8" si="0">AVERAGE(C4:C7)</f>
        <v>-9.647500000000008</v>
      </c>
      <c r="D8" s="5">
        <f t="shared" si="0"/>
        <v>-4.122916666666665</v>
      </c>
      <c r="E8" s="5">
        <f t="shared" si="0"/>
        <v>-1.7520833333333323</v>
      </c>
      <c r="F8" s="5">
        <f t="shared" si="0"/>
        <v>-4.7512500000000024</v>
      </c>
      <c r="G8" s="5">
        <f t="shared" si="0"/>
        <v>-6.9545833333333356</v>
      </c>
      <c r="H8" s="5">
        <f t="shared" si="0"/>
        <v>-4.8329166666666676</v>
      </c>
      <c r="I8" s="5">
        <f t="shared" si="0"/>
        <v>-4.2304166666666649</v>
      </c>
      <c r="J8" s="5">
        <f t="shared" si="0"/>
        <v>-3.3204166666666675</v>
      </c>
      <c r="K8" s="5">
        <f t="shared" si="0"/>
        <v>-5.0254166666666649</v>
      </c>
      <c r="L8" s="5">
        <f t="shared" si="0"/>
        <v>-2.7762500000000001</v>
      </c>
      <c r="M8" s="5">
        <f t="shared" si="0"/>
        <v>-6.819166666666665</v>
      </c>
      <c r="N8" s="5">
        <f t="shared" si="0"/>
        <v>-2.1799999999999997</v>
      </c>
      <c r="O8" s="5">
        <f t="shared" si="0"/>
        <v>-10.107499999999975</v>
      </c>
      <c r="P8" s="5">
        <f t="shared" si="0"/>
        <v>-5.8441666666666672</v>
      </c>
      <c r="Q8" s="5">
        <f t="shared" si="0"/>
        <v>-2.7166666666666677</v>
      </c>
      <c r="R8" s="5">
        <f t="shared" si="0"/>
        <v>-4.2258333333333375</v>
      </c>
      <c r="S8" s="5">
        <f t="shared" si="0"/>
        <v>-2.16</v>
      </c>
      <c r="T8" s="5">
        <f t="shared" si="0"/>
        <v>-4.3374999999999995</v>
      </c>
      <c r="U8" s="5">
        <f t="shared" si="0"/>
        <v>-3.7375000000000029</v>
      </c>
      <c r="V8" s="5">
        <f t="shared" si="0"/>
        <v>-1.3275000000000015</v>
      </c>
      <c r="W8" s="5">
        <f t="shared" si="0"/>
        <v>-2.2158333333333324</v>
      </c>
      <c r="X8" s="5">
        <f t="shared" si="0"/>
        <v>-3.7183333333333302</v>
      </c>
      <c r="Y8" s="5">
        <f t="shared" si="0"/>
        <v>-10.219166666666659</v>
      </c>
      <c r="Z8" s="5">
        <f t="shared" si="0"/>
        <v>-6.5091666666666628</v>
      </c>
      <c r="AA8" s="5">
        <f t="shared" si="0"/>
        <v>0.27250000000000174</v>
      </c>
      <c r="AB8" s="5">
        <f t="shared" si="0"/>
        <v>-2.6991666666666676</v>
      </c>
      <c r="AC8" s="5">
        <f t="shared" si="0"/>
        <v>-0.9574999999999978</v>
      </c>
      <c r="AD8" s="5">
        <f t="shared" si="0"/>
        <v>-1.6249999999999976</v>
      </c>
      <c r="AE8" s="5">
        <f t="shared" si="0"/>
        <v>-4.5666666666666647</v>
      </c>
      <c r="AF8" s="5">
        <f t="shared" si="0"/>
        <v>-0.1420833333333329</v>
      </c>
      <c r="AG8" s="5">
        <f t="shared" si="0"/>
        <v>-4.0987500000000026</v>
      </c>
      <c r="AH8" s="5">
        <f t="shared" si="0"/>
        <v>-2.4270833333333326</v>
      </c>
      <c r="AI8" s="5">
        <f t="shared" si="0"/>
        <v>-5.3629166666666652</v>
      </c>
      <c r="AJ8" s="5">
        <f t="shared" si="0"/>
        <v>-4.6212500000000025</v>
      </c>
      <c r="AK8" s="5">
        <f t="shared" si="0"/>
        <v>-2.5595833333333351</v>
      </c>
      <c r="AL8" s="5">
        <f t="shared" si="0"/>
        <v>-3.4712499999999999</v>
      </c>
      <c r="AM8" s="5">
        <f t="shared" si="0"/>
        <v>-4.0187499999999998</v>
      </c>
      <c r="AN8" s="5">
        <f t="shared" si="0"/>
        <v>-4.5570833333333329</v>
      </c>
      <c r="AO8" s="5">
        <f t="shared" si="0"/>
        <v>-3.1312500000000001</v>
      </c>
    </row>
    <row r="9" spans="1:41" x14ac:dyDescent="0.25">
      <c r="A9" s="4"/>
      <c r="B9" s="4" t="s">
        <v>46</v>
      </c>
      <c r="C9" s="1">
        <f t="shared" ref="C9:AO9" si="1">STDEV(C4:C7)</f>
        <v>0.45644053606463569</v>
      </c>
      <c r="D9" s="1">
        <f t="shared" si="1"/>
        <v>0.26985721533186424</v>
      </c>
      <c r="E9" s="1">
        <f t="shared" si="1"/>
        <v>0.16047022915308731</v>
      </c>
      <c r="F9" s="1">
        <f t="shared" si="1"/>
        <v>0.25859082149790669</v>
      </c>
      <c r="G9" s="1">
        <f t="shared" si="1"/>
        <v>0.27550416747537099</v>
      </c>
      <c r="H9" s="1">
        <f t="shared" si="1"/>
        <v>0.17735909900538141</v>
      </c>
      <c r="I9" s="1">
        <f t="shared" si="1"/>
        <v>0.24295394701541642</v>
      </c>
      <c r="J9" s="1">
        <f t="shared" si="1"/>
        <v>0.38153533645386495</v>
      </c>
      <c r="K9" s="1">
        <f t="shared" si="1"/>
        <v>0.44182989646175602</v>
      </c>
      <c r="L9" s="1">
        <f t="shared" si="1"/>
        <v>0.21542539741602332</v>
      </c>
      <c r="M9" s="1">
        <f t="shared" si="1"/>
        <v>0.18901548045557093</v>
      </c>
      <c r="N9" s="1">
        <f t="shared" si="1"/>
        <v>0.15826021703604504</v>
      </c>
      <c r="O9" s="1">
        <f t="shared" si="1"/>
        <v>0.13783041109355276</v>
      </c>
      <c r="P9" s="1">
        <f t="shared" si="1"/>
        <v>0.19608435448569919</v>
      </c>
      <c r="Q9" s="1">
        <f t="shared" si="1"/>
        <v>0.15249165125901978</v>
      </c>
      <c r="R9" s="1">
        <f t="shared" si="1"/>
        <v>0.29790782815171896</v>
      </c>
      <c r="S9" s="1">
        <f t="shared" si="1"/>
        <v>0.17420188373349094</v>
      </c>
      <c r="T9" s="1">
        <f t="shared" si="1"/>
        <v>0.17819309127398114</v>
      </c>
      <c r="U9" s="1">
        <f t="shared" si="1"/>
        <v>0.24538895806605077</v>
      </c>
      <c r="V9" s="1">
        <f t="shared" si="1"/>
        <v>0.2571082060721312</v>
      </c>
      <c r="W9" s="1">
        <f t="shared" si="1"/>
        <v>0.38374494809076409</v>
      </c>
      <c r="X9" s="1">
        <f t="shared" si="1"/>
        <v>0.1838830143405398</v>
      </c>
      <c r="Y9" s="1">
        <f t="shared" si="1"/>
        <v>0.51776317337534294</v>
      </c>
      <c r="Z9" s="1">
        <f t="shared" si="1"/>
        <v>0.46372585292030405</v>
      </c>
      <c r="AA9" s="1">
        <f t="shared" si="1"/>
        <v>0.19490025939210781</v>
      </c>
      <c r="AB9" s="1">
        <f t="shared" si="1"/>
        <v>0.11089284116759739</v>
      </c>
      <c r="AC9" s="1">
        <f t="shared" si="1"/>
        <v>0.16755596080116039</v>
      </c>
      <c r="AD9" s="1">
        <f t="shared" si="1"/>
        <v>0.28529711608154057</v>
      </c>
      <c r="AE9" s="1">
        <f t="shared" si="1"/>
        <v>0.10089415062148274</v>
      </c>
      <c r="AF9" s="1">
        <f t="shared" si="1"/>
        <v>0.10181114506408168</v>
      </c>
      <c r="AG9" s="1">
        <f t="shared" si="1"/>
        <v>0.15178795516553009</v>
      </c>
      <c r="AH9" s="1">
        <f t="shared" si="1"/>
        <v>0.2132481383705796</v>
      </c>
      <c r="AI9" s="1">
        <f t="shared" si="1"/>
        <v>0.20682061918126035</v>
      </c>
      <c r="AJ9" s="1">
        <f t="shared" si="1"/>
        <v>0.23920150733452825</v>
      </c>
      <c r="AK9" s="1">
        <f t="shared" si="1"/>
        <v>0.3384123470954723</v>
      </c>
      <c r="AL9" s="1">
        <f t="shared" si="1"/>
        <v>0.20472825258719612</v>
      </c>
      <c r="AM9" s="1">
        <f t="shared" si="1"/>
        <v>0.18558902725386733</v>
      </c>
      <c r="AN9" s="1">
        <f t="shared" si="1"/>
        <v>0.24249618171869489</v>
      </c>
      <c r="AO9" s="1">
        <f t="shared" si="1"/>
        <v>0.18252029313861778</v>
      </c>
    </row>
    <row r="10" spans="1:41" x14ac:dyDescent="0.25">
      <c r="A10" s="4"/>
      <c r="B10" s="4" t="s">
        <v>47</v>
      </c>
      <c r="C10" s="6">
        <f t="shared" ref="C10:AO10" si="2">C9/SQRT(4)</f>
        <v>0.22822026803231785</v>
      </c>
      <c r="D10" s="6">
        <f t="shared" si="2"/>
        <v>0.13492860766593212</v>
      </c>
      <c r="E10" s="6">
        <f t="shared" si="2"/>
        <v>8.0235114576543656E-2</v>
      </c>
      <c r="F10" s="6">
        <f t="shared" si="2"/>
        <v>0.12929541074895334</v>
      </c>
      <c r="G10" s="6">
        <f t="shared" si="2"/>
        <v>0.13775208373768549</v>
      </c>
      <c r="H10" s="6">
        <f t="shared" si="2"/>
        <v>8.8679549502690705E-2</v>
      </c>
      <c r="I10" s="6">
        <f t="shared" si="2"/>
        <v>0.12147697350770821</v>
      </c>
      <c r="J10" s="6">
        <f t="shared" si="2"/>
        <v>0.19076766822693247</v>
      </c>
      <c r="K10" s="6">
        <f t="shared" si="2"/>
        <v>0.22091494823087801</v>
      </c>
      <c r="L10" s="6">
        <f t="shared" si="2"/>
        <v>0.10771269870801166</v>
      </c>
      <c r="M10" s="6">
        <f t="shared" si="2"/>
        <v>9.4507740227785464E-2</v>
      </c>
      <c r="N10" s="6">
        <f t="shared" si="2"/>
        <v>7.9130108518022518E-2</v>
      </c>
      <c r="O10" s="6">
        <f t="shared" si="2"/>
        <v>6.8915205546776381E-2</v>
      </c>
      <c r="P10" s="6">
        <f t="shared" si="2"/>
        <v>9.8042177242849596E-2</v>
      </c>
      <c r="Q10" s="6">
        <f t="shared" si="2"/>
        <v>7.6245825629509892E-2</v>
      </c>
      <c r="R10" s="6">
        <f t="shared" si="2"/>
        <v>0.14895391407585948</v>
      </c>
      <c r="S10" s="6">
        <f t="shared" si="2"/>
        <v>8.7100941866745468E-2</v>
      </c>
      <c r="T10" s="6">
        <f t="shared" si="2"/>
        <v>8.9096545636990571E-2</v>
      </c>
      <c r="U10" s="6">
        <f t="shared" si="2"/>
        <v>0.12269447903302538</v>
      </c>
      <c r="V10" s="6">
        <f t="shared" si="2"/>
        <v>0.1285541030360656</v>
      </c>
      <c r="W10" s="6">
        <f t="shared" si="2"/>
        <v>0.19187247404538205</v>
      </c>
      <c r="X10" s="6">
        <f t="shared" si="2"/>
        <v>9.1941507170269901E-2</v>
      </c>
      <c r="Y10" s="6">
        <f t="shared" si="2"/>
        <v>0.25888158668767147</v>
      </c>
      <c r="Z10" s="6">
        <f t="shared" si="2"/>
        <v>0.23186292646015202</v>
      </c>
      <c r="AA10" s="6">
        <f t="shared" si="2"/>
        <v>9.7450129696053905E-2</v>
      </c>
      <c r="AB10" s="6">
        <f t="shared" si="2"/>
        <v>5.5446420583798693E-2</v>
      </c>
      <c r="AC10" s="6">
        <f t="shared" si="2"/>
        <v>8.3777980400580196E-2</v>
      </c>
      <c r="AD10" s="6">
        <f t="shared" si="2"/>
        <v>0.14264855804077028</v>
      </c>
      <c r="AE10" s="6">
        <f t="shared" si="2"/>
        <v>5.0447075310741371E-2</v>
      </c>
      <c r="AF10" s="6">
        <f t="shared" si="2"/>
        <v>5.0905572532040838E-2</v>
      </c>
      <c r="AG10" s="6">
        <f t="shared" si="2"/>
        <v>7.5893977582765046E-2</v>
      </c>
      <c r="AH10" s="6">
        <f t="shared" si="2"/>
        <v>0.1066240691852898</v>
      </c>
      <c r="AI10" s="6">
        <f t="shared" si="2"/>
        <v>0.10341030959063018</v>
      </c>
      <c r="AJ10" s="6">
        <f t="shared" si="2"/>
        <v>0.11960075366726412</v>
      </c>
      <c r="AK10" s="6">
        <f t="shared" si="2"/>
        <v>0.16920617354773615</v>
      </c>
      <c r="AL10" s="6">
        <f t="shared" si="2"/>
        <v>0.10236412629359806</v>
      </c>
      <c r="AM10" s="6">
        <f t="shared" si="2"/>
        <v>9.2794513626933667E-2</v>
      </c>
      <c r="AN10" s="6">
        <f t="shared" si="2"/>
        <v>0.12124809085934744</v>
      </c>
      <c r="AO10" s="6">
        <f t="shared" si="2"/>
        <v>9.1260146569308892E-2</v>
      </c>
    </row>
    <row r="12" spans="1:41" x14ac:dyDescent="0.25">
      <c r="A12" s="7">
        <v>9</v>
      </c>
      <c r="B12" s="4" t="s">
        <v>48</v>
      </c>
      <c r="C12" s="4">
        <v>-10.0566666666667</v>
      </c>
      <c r="D12" s="1">
        <v>-4.1133333333333297</v>
      </c>
      <c r="E12" s="1">
        <v>-2.2066666666666701</v>
      </c>
      <c r="F12" s="1">
        <v>-5.0433333333333401</v>
      </c>
      <c r="G12" s="1">
        <v>-7.1866666666666701</v>
      </c>
      <c r="H12" s="1">
        <v>-4.95</v>
      </c>
      <c r="I12" s="1">
        <v>-4.2699999999999996</v>
      </c>
      <c r="J12" s="1">
        <v>-3.66333333333333</v>
      </c>
      <c r="K12" s="1">
        <v>-5.3633333333333297</v>
      </c>
      <c r="L12" s="1">
        <v>-2.9633333333333298</v>
      </c>
      <c r="M12" s="1">
        <v>-6.8616666666666699</v>
      </c>
      <c r="N12" s="1">
        <v>-2.6349999999999998</v>
      </c>
      <c r="O12" s="1">
        <v>-10.598333333333301</v>
      </c>
      <c r="P12" s="1">
        <v>-6.0949999999999998</v>
      </c>
      <c r="Q12" s="1">
        <v>-2.5249999999999999</v>
      </c>
      <c r="R12" s="1">
        <v>-4.2450000000000001</v>
      </c>
      <c r="S12" s="1">
        <v>-1.9350000000000001</v>
      </c>
      <c r="T12" s="1">
        <v>-4.3383333333333303</v>
      </c>
      <c r="U12" s="1">
        <v>-3.7083333333333401</v>
      </c>
      <c r="V12" s="1">
        <v>-1.355</v>
      </c>
      <c r="W12" s="1">
        <v>-2.4783333333333299</v>
      </c>
      <c r="X12" s="1">
        <v>-3.4316666666666702</v>
      </c>
      <c r="Y12" s="1">
        <v>-9.2050000000000001</v>
      </c>
      <c r="Z12" s="1">
        <v>-5.1616666666666697</v>
      </c>
      <c r="AA12" s="1">
        <v>0.42500000000000099</v>
      </c>
      <c r="AB12" s="1">
        <v>-2.44166666666667</v>
      </c>
      <c r="AC12" s="1">
        <v>-0.69166666666666599</v>
      </c>
      <c r="AD12" s="1">
        <v>-1.4683333333333399</v>
      </c>
      <c r="AE12" s="1">
        <v>-4.3783333333333303</v>
      </c>
      <c r="AF12" s="1">
        <v>-0.48499999999999899</v>
      </c>
      <c r="AG12" s="1">
        <v>-4.0566666666666702</v>
      </c>
      <c r="AH12" s="1">
        <v>-2.6899999999999902</v>
      </c>
      <c r="AI12" s="1">
        <v>-5.7666666666666604</v>
      </c>
      <c r="AJ12" s="1">
        <v>-4.8600000000000003</v>
      </c>
      <c r="AK12" s="1">
        <v>-2.5333333333333301</v>
      </c>
      <c r="AL12" s="1">
        <v>-3.7066666666666599</v>
      </c>
      <c r="AM12" s="1">
        <v>-4.3633333333333297</v>
      </c>
      <c r="AN12" s="1">
        <v>-4.9399999999999897</v>
      </c>
      <c r="AO12" s="1">
        <v>-3.5466666666666602</v>
      </c>
    </row>
    <row r="13" spans="1:41" x14ac:dyDescent="0.25">
      <c r="A13" s="7">
        <v>10</v>
      </c>
      <c r="B13" s="4" t="s">
        <v>49</v>
      </c>
      <c r="C13" s="4">
        <v>-9.6050000000000004</v>
      </c>
      <c r="D13" s="1">
        <v>-3.63499999999999</v>
      </c>
      <c r="E13" s="1">
        <v>-1.99166666666666</v>
      </c>
      <c r="F13" s="1">
        <v>-4.2050000000000001</v>
      </c>
      <c r="G13" s="1">
        <v>-8.1383333333333301</v>
      </c>
      <c r="H13" s="1">
        <v>-5.0149999999999997</v>
      </c>
      <c r="I13" s="1">
        <v>-3.6850000000000001</v>
      </c>
      <c r="J13" s="1">
        <v>-2.7749999999999999</v>
      </c>
      <c r="K13" s="1">
        <v>-5.3716666666666697</v>
      </c>
      <c r="L13" s="1">
        <v>-2.5983333333333301</v>
      </c>
      <c r="M13" s="1">
        <v>-6.78</v>
      </c>
      <c r="N13" s="1">
        <v>-2.97</v>
      </c>
      <c r="O13" s="1">
        <v>-10.0033333333333</v>
      </c>
      <c r="P13" s="1">
        <v>-5.5433333333333303</v>
      </c>
      <c r="Q13" s="1">
        <v>-2.5566666666666702</v>
      </c>
      <c r="R13" s="1">
        <v>-3.7233333333333301</v>
      </c>
      <c r="S13" s="1">
        <v>-1.86</v>
      </c>
      <c r="T13" s="1">
        <v>-3.5866666666666598</v>
      </c>
      <c r="U13" s="1">
        <v>-3.39</v>
      </c>
      <c r="V13" s="1">
        <v>-1.4733333333333301</v>
      </c>
      <c r="W13" s="1">
        <v>-2.29666666666667</v>
      </c>
      <c r="X13" s="1">
        <v>-3.0266666666666602</v>
      </c>
      <c r="Y13" s="1">
        <v>-10.2533333333333</v>
      </c>
      <c r="Z13" s="1">
        <v>-6.5033333333333303</v>
      </c>
      <c r="AA13" s="1">
        <v>0.14333333333333401</v>
      </c>
      <c r="AB13" s="1">
        <v>-2.39</v>
      </c>
      <c r="AC13" s="1">
        <v>-0.64666666666666806</v>
      </c>
      <c r="AD13" s="1">
        <v>-1.0233333333333301</v>
      </c>
      <c r="AE13" s="1">
        <v>-4.22</v>
      </c>
      <c r="AF13" s="1">
        <v>-0.266666666666666</v>
      </c>
      <c r="AG13" s="1">
        <v>-3.86500000000001</v>
      </c>
      <c r="AH13" s="1">
        <v>-1.8883333333333401</v>
      </c>
      <c r="AI13" s="1">
        <v>-5.0583333333333398</v>
      </c>
      <c r="AJ13" s="1">
        <v>-4.2350000000000003</v>
      </c>
      <c r="AK13" s="1">
        <v>-2.7416666666666698</v>
      </c>
      <c r="AL13" s="1">
        <v>-3.125</v>
      </c>
      <c r="AM13" s="1">
        <v>-3.7416666666666698</v>
      </c>
      <c r="AN13" s="1">
        <v>-4.0616666666666701</v>
      </c>
      <c r="AO13" s="1">
        <v>-3.0316666666666698</v>
      </c>
    </row>
    <row r="14" spans="1:41" x14ac:dyDescent="0.25">
      <c r="A14" s="7">
        <v>11</v>
      </c>
      <c r="B14" s="4" t="s">
        <v>50</v>
      </c>
      <c r="C14" s="8">
        <v>-10.8433333333333</v>
      </c>
      <c r="D14" s="8">
        <v>-4.1933333333333298</v>
      </c>
      <c r="E14" s="8">
        <v>-1.7633333333333301</v>
      </c>
      <c r="F14" s="8">
        <v>-4.9033333333333298</v>
      </c>
      <c r="G14" s="8">
        <v>-7.0033333333333303</v>
      </c>
      <c r="H14" s="8">
        <v>-4.8833333333333302</v>
      </c>
      <c r="I14" s="8">
        <v>-4.59</v>
      </c>
      <c r="J14" s="8">
        <v>-3.7633333333333301</v>
      </c>
      <c r="K14" s="8">
        <v>-4.6233333333333304</v>
      </c>
      <c r="L14" s="8">
        <v>-2.4733333333333301</v>
      </c>
      <c r="M14" s="8">
        <v>-7.0308333333333302</v>
      </c>
      <c r="N14" s="8">
        <v>-2.2308333333333299</v>
      </c>
      <c r="O14" s="8">
        <v>-10.5108333333333</v>
      </c>
      <c r="P14" s="8">
        <v>-6.5408333333333299</v>
      </c>
      <c r="Q14" s="8">
        <v>-2.9708333333333301</v>
      </c>
      <c r="R14" s="8">
        <v>-4.4608333333333299</v>
      </c>
      <c r="S14" s="8">
        <v>-2.3008333333333302</v>
      </c>
      <c r="T14" s="8">
        <v>-4.3208333333333302</v>
      </c>
      <c r="U14" s="8">
        <v>-4.1908333333333303</v>
      </c>
      <c r="V14" s="8">
        <v>-1.0408333333333299</v>
      </c>
      <c r="W14" s="8">
        <v>-1.8683333333333401</v>
      </c>
      <c r="X14" s="8">
        <v>-3.30833333333333</v>
      </c>
      <c r="Y14" s="8">
        <v>-9.9916666666666707</v>
      </c>
      <c r="Z14" s="8">
        <v>-5.9483333333333404</v>
      </c>
      <c r="AA14" s="8">
        <v>0.53833333333333</v>
      </c>
      <c r="AB14" s="8">
        <v>-2.8583333333333298</v>
      </c>
      <c r="AC14" s="8">
        <v>-0.86833333333333595</v>
      </c>
      <c r="AD14" s="8">
        <v>-1.3416666666666699</v>
      </c>
      <c r="AE14" s="8">
        <v>-4.6883333333333397</v>
      </c>
      <c r="AF14" s="8">
        <v>-0.125</v>
      </c>
      <c r="AG14" s="8">
        <v>-4.7699999999999996</v>
      </c>
      <c r="AH14" s="8">
        <v>-2.64</v>
      </c>
      <c r="AI14" s="8">
        <v>-5.86</v>
      </c>
      <c r="AJ14" s="8">
        <v>-4.84</v>
      </c>
      <c r="AK14" s="8">
        <v>-2.7933333333333299</v>
      </c>
      <c r="AL14" s="8">
        <v>-3.91</v>
      </c>
      <c r="AM14" s="8">
        <v>-4.33</v>
      </c>
      <c r="AN14" s="8">
        <v>-4.8</v>
      </c>
      <c r="AO14" s="8">
        <v>-3.5133333333333301</v>
      </c>
    </row>
    <row r="15" spans="1:41" x14ac:dyDescent="0.25">
      <c r="A15" s="7">
        <v>12</v>
      </c>
      <c r="B15" s="4" t="s">
        <v>51</v>
      </c>
      <c r="C15" s="1">
        <v>-9.9700000000000006</v>
      </c>
      <c r="D15" s="1">
        <v>-4.3633333333333297</v>
      </c>
      <c r="E15" s="1">
        <v>-1.7433333333333301</v>
      </c>
      <c r="F15" s="1">
        <v>-5.03</v>
      </c>
      <c r="G15" s="1">
        <v>-8.27</v>
      </c>
      <c r="H15" s="1">
        <v>-4.8066666666666604</v>
      </c>
      <c r="I15" s="1">
        <v>-4.41</v>
      </c>
      <c r="J15" s="1">
        <v>-3.88</v>
      </c>
      <c r="K15" s="1">
        <v>-4.63</v>
      </c>
      <c r="L15" s="1">
        <v>-2.8633333333333302</v>
      </c>
      <c r="M15" s="1">
        <v>-6.9633333333333303</v>
      </c>
      <c r="N15" s="1">
        <v>-2.35</v>
      </c>
      <c r="O15" s="1">
        <v>-10.35</v>
      </c>
      <c r="P15" s="1">
        <v>-6.1866666666666701</v>
      </c>
      <c r="Q15" s="1">
        <v>-3.06</v>
      </c>
      <c r="R15" s="1">
        <v>-4.32</v>
      </c>
      <c r="S15" s="1">
        <v>-2.18333333333333</v>
      </c>
      <c r="T15" s="1">
        <v>-4.16</v>
      </c>
      <c r="U15" s="1">
        <v>-4.2533333333333303</v>
      </c>
      <c r="V15" s="1">
        <v>-1.3333333333333299</v>
      </c>
      <c r="W15" s="1">
        <v>-2.3133333333333299</v>
      </c>
      <c r="X15" s="1">
        <v>-3.8033333333333301</v>
      </c>
      <c r="Y15" s="1">
        <v>-10.223333333333301</v>
      </c>
      <c r="Z15" s="1">
        <v>-6.6233333333333304</v>
      </c>
      <c r="AA15" s="1">
        <v>0.32666666666666799</v>
      </c>
      <c r="AB15" s="1">
        <v>-2.7433333333333301</v>
      </c>
      <c r="AC15" s="1">
        <v>-0.83333333333333204</v>
      </c>
      <c r="AD15" s="1">
        <v>-1.61</v>
      </c>
      <c r="AE15" s="1">
        <v>-5.2566666666666597</v>
      </c>
      <c r="AF15" s="1">
        <v>-0.38333333333332897</v>
      </c>
      <c r="AG15" s="1">
        <v>-4.625</v>
      </c>
      <c r="AH15" s="1">
        <v>-2.8149999999999999</v>
      </c>
      <c r="AI15" s="1">
        <v>-5.9683333333333302</v>
      </c>
      <c r="AJ15" s="1">
        <v>-5.0783333333333402</v>
      </c>
      <c r="AK15" s="1">
        <v>-3.2083333333333401</v>
      </c>
      <c r="AL15" s="1">
        <v>-4.01833333333333</v>
      </c>
      <c r="AM15" s="1">
        <v>-4.6816666666666702</v>
      </c>
      <c r="AN15" s="1">
        <v>-4.9283333333333399</v>
      </c>
      <c r="AO15" s="1">
        <v>-3.67166666666667</v>
      </c>
    </row>
    <row r="16" spans="1:41" x14ac:dyDescent="0.25">
      <c r="A16" s="9"/>
      <c r="B16" s="5" t="s">
        <v>45</v>
      </c>
      <c r="C16" s="5">
        <f t="shared" ref="C16:AO16" si="3">AVERAGE(C12:C15)</f>
        <v>-10.11875</v>
      </c>
      <c r="D16" s="5">
        <f t="shared" si="3"/>
        <v>-4.0762499999999946</v>
      </c>
      <c r="E16" s="5">
        <f t="shared" si="3"/>
        <v>-1.9262499999999978</v>
      </c>
      <c r="F16" s="5">
        <f t="shared" si="3"/>
        <v>-4.795416666666668</v>
      </c>
      <c r="G16" s="5">
        <f t="shared" si="3"/>
        <v>-7.6495833333333323</v>
      </c>
      <c r="H16" s="5">
        <f t="shared" si="3"/>
        <v>-4.9137499999999976</v>
      </c>
      <c r="I16" s="5">
        <f t="shared" si="3"/>
        <v>-4.2387499999999996</v>
      </c>
      <c r="J16" s="5">
        <f t="shared" si="3"/>
        <v>-3.520416666666665</v>
      </c>
      <c r="K16" s="5">
        <f t="shared" si="3"/>
        <v>-4.9970833333333324</v>
      </c>
      <c r="L16" s="5">
        <f t="shared" si="3"/>
        <v>-2.7245833333333298</v>
      </c>
      <c r="M16" s="5">
        <f t="shared" si="3"/>
        <v>-6.9089583333333326</v>
      </c>
      <c r="N16" s="5">
        <f t="shared" si="3"/>
        <v>-2.5464583333333324</v>
      </c>
      <c r="O16" s="5">
        <f t="shared" si="3"/>
        <v>-10.365624999999977</v>
      </c>
      <c r="P16" s="5">
        <f t="shared" si="3"/>
        <v>-6.0914583333333328</v>
      </c>
      <c r="Q16" s="5">
        <f t="shared" si="3"/>
        <v>-2.7781250000000002</v>
      </c>
      <c r="R16" s="5">
        <f t="shared" si="3"/>
        <v>-4.1872916666666651</v>
      </c>
      <c r="S16" s="5">
        <f t="shared" si="3"/>
        <v>-2.0697916666666649</v>
      </c>
      <c r="T16" s="5">
        <f t="shared" si="3"/>
        <v>-4.1014583333333299</v>
      </c>
      <c r="U16" s="5">
        <f t="shared" si="3"/>
        <v>-3.8856250000000001</v>
      </c>
      <c r="V16" s="5">
        <f t="shared" si="3"/>
        <v>-1.3006249999999975</v>
      </c>
      <c r="W16" s="5">
        <f t="shared" si="3"/>
        <v>-2.2391666666666676</v>
      </c>
      <c r="X16" s="5">
        <f t="shared" si="3"/>
        <v>-3.3924999999999974</v>
      </c>
      <c r="Y16" s="5">
        <f t="shared" si="3"/>
        <v>-9.9183333333333188</v>
      </c>
      <c r="Z16" s="5">
        <f t="shared" si="3"/>
        <v>-6.0591666666666679</v>
      </c>
      <c r="AA16" s="5">
        <f t="shared" si="3"/>
        <v>0.35833333333333328</v>
      </c>
      <c r="AB16" s="5">
        <f t="shared" si="3"/>
        <v>-2.6083333333333325</v>
      </c>
      <c r="AC16" s="5">
        <f t="shared" si="3"/>
        <v>-0.76000000000000056</v>
      </c>
      <c r="AD16" s="5">
        <f t="shared" si="3"/>
        <v>-1.3608333333333349</v>
      </c>
      <c r="AE16" s="5">
        <f t="shared" si="3"/>
        <v>-4.6358333333333324</v>
      </c>
      <c r="AF16" s="5">
        <f t="shared" si="3"/>
        <v>-0.3149999999999985</v>
      </c>
      <c r="AG16" s="5">
        <f t="shared" si="3"/>
        <v>-4.3291666666666702</v>
      </c>
      <c r="AH16" s="5">
        <f t="shared" si="3"/>
        <v>-2.5083333333333324</v>
      </c>
      <c r="AI16" s="5">
        <f t="shared" si="3"/>
        <v>-5.6633333333333322</v>
      </c>
      <c r="AJ16" s="5">
        <f t="shared" si="3"/>
        <v>-4.7533333333333356</v>
      </c>
      <c r="AK16" s="5">
        <f t="shared" si="3"/>
        <v>-2.8191666666666677</v>
      </c>
      <c r="AL16" s="5">
        <f t="shared" si="3"/>
        <v>-3.6899999999999977</v>
      </c>
      <c r="AM16" s="5">
        <f t="shared" si="3"/>
        <v>-4.2791666666666677</v>
      </c>
      <c r="AN16" s="5">
        <f t="shared" si="3"/>
        <v>-4.6824999999999992</v>
      </c>
      <c r="AO16" s="5">
        <f t="shared" si="3"/>
        <v>-3.4408333333333325</v>
      </c>
    </row>
    <row r="17" spans="1:41" x14ac:dyDescent="0.25">
      <c r="A17" s="7"/>
      <c r="B17" s="4" t="s">
        <v>46</v>
      </c>
      <c r="C17" s="4">
        <f t="shared" ref="C17:AO17" si="4">STDEV(C12:C15)</f>
        <v>0.5211976503599407</v>
      </c>
      <c r="D17" s="4">
        <f t="shared" si="4"/>
        <v>0.31209084325632869</v>
      </c>
      <c r="E17" s="4">
        <f t="shared" si="4"/>
        <v>0.21826069614450189</v>
      </c>
      <c r="F17" s="4">
        <f t="shared" si="4"/>
        <v>0.39863511348563435</v>
      </c>
      <c r="G17" s="4">
        <f t="shared" si="4"/>
        <v>0.64697354545492625</v>
      </c>
      <c r="H17" s="4">
        <f t="shared" si="4"/>
        <v>8.9363748968080581E-2</v>
      </c>
      <c r="I17" s="4">
        <f t="shared" si="4"/>
        <v>0.39171364966430938</v>
      </c>
      <c r="J17" s="4">
        <f t="shared" si="4"/>
        <v>0.50477052908924513</v>
      </c>
      <c r="K17" s="4">
        <f t="shared" si="4"/>
        <v>0.4277425129764495</v>
      </c>
      <c r="L17" s="4">
        <f t="shared" si="4"/>
        <v>0.22753662708818251</v>
      </c>
      <c r="M17" s="4">
        <f t="shared" si="4"/>
        <v>0.11056960058747424</v>
      </c>
      <c r="N17" s="4">
        <f t="shared" si="4"/>
        <v>0.32936412853659169</v>
      </c>
      <c r="O17" s="4">
        <f t="shared" si="4"/>
        <v>0.2625122351645936</v>
      </c>
      <c r="P17" s="4">
        <f t="shared" si="4"/>
        <v>0.41289872704610825</v>
      </c>
      <c r="Q17" s="4">
        <f t="shared" si="4"/>
        <v>0.27671048431461487</v>
      </c>
      <c r="R17" s="4">
        <f t="shared" si="4"/>
        <v>0.32198557521750654</v>
      </c>
      <c r="S17" s="4">
        <f t="shared" si="4"/>
        <v>0.20692454229429372</v>
      </c>
      <c r="T17" s="4">
        <f t="shared" si="4"/>
        <v>0.35245460372250298</v>
      </c>
      <c r="U17" s="4">
        <f t="shared" si="4"/>
        <v>0.41046234940342036</v>
      </c>
      <c r="V17" s="4">
        <f t="shared" si="4"/>
        <v>0.18379912419692312</v>
      </c>
      <c r="W17" s="4">
        <f t="shared" si="4"/>
        <v>0.26046432897167088</v>
      </c>
      <c r="X17" s="4">
        <f t="shared" si="4"/>
        <v>0.32209528150901456</v>
      </c>
      <c r="Y17" s="4">
        <f t="shared" si="4"/>
        <v>0.48971836199397317</v>
      </c>
      <c r="Z17" s="4">
        <f t="shared" si="4"/>
        <v>0.66667291663736672</v>
      </c>
      <c r="AA17" s="4">
        <f t="shared" si="4"/>
        <v>0.16740392490641787</v>
      </c>
      <c r="AB17" s="4">
        <f t="shared" si="4"/>
        <v>0.22816092436569008</v>
      </c>
      <c r="AC17" s="4">
        <f t="shared" si="4"/>
        <v>0.10743645839561433</v>
      </c>
      <c r="AD17" s="4">
        <f t="shared" si="4"/>
        <v>0.25027577382352589</v>
      </c>
      <c r="AE17" s="4">
        <f t="shared" si="4"/>
        <v>0.4573160427570423</v>
      </c>
      <c r="AF17" s="4">
        <f t="shared" si="4"/>
        <v>0.15492531055915795</v>
      </c>
      <c r="AG17" s="4">
        <f t="shared" si="4"/>
        <v>0.43648533130500566</v>
      </c>
      <c r="AH17" s="4">
        <f t="shared" si="4"/>
        <v>0.41983462352586964</v>
      </c>
      <c r="AI17" s="4">
        <f t="shared" si="4"/>
        <v>0.41166554205873834</v>
      </c>
      <c r="AJ17" s="4">
        <f t="shared" si="4"/>
        <v>0.36202363335991278</v>
      </c>
      <c r="AK17" s="4">
        <f t="shared" si="4"/>
        <v>0.28273957393097443</v>
      </c>
      <c r="AL17" s="4">
        <f t="shared" si="4"/>
        <v>0.39820662791887046</v>
      </c>
      <c r="AM17" s="4">
        <f t="shared" si="4"/>
        <v>0.39182502708715722</v>
      </c>
      <c r="AN17" s="4">
        <f t="shared" si="4"/>
        <v>0.41872049370892955</v>
      </c>
      <c r="AO17" s="4">
        <f t="shared" si="4"/>
        <v>0.28116325822869676</v>
      </c>
    </row>
    <row r="18" spans="1:41" x14ac:dyDescent="0.25">
      <c r="A18" s="7"/>
      <c r="B18" s="4" t="s">
        <v>47</v>
      </c>
      <c r="C18" s="6">
        <f t="shared" ref="C18:AO18" si="5">C17/SQRT(4)</f>
        <v>0.26059882517997035</v>
      </c>
      <c r="D18" s="6">
        <f t="shared" si="5"/>
        <v>0.15604542162816434</v>
      </c>
      <c r="E18" s="6">
        <f t="shared" si="5"/>
        <v>0.10913034807225094</v>
      </c>
      <c r="F18" s="6">
        <f t="shared" si="5"/>
        <v>0.19931755674281718</v>
      </c>
      <c r="G18" s="6">
        <f t="shared" si="5"/>
        <v>0.32348677272746312</v>
      </c>
      <c r="H18" s="6">
        <f t="shared" si="5"/>
        <v>4.468187448404029E-2</v>
      </c>
      <c r="I18" s="6">
        <f t="shared" si="5"/>
        <v>0.19585682483215469</v>
      </c>
      <c r="J18" s="6">
        <f t="shared" si="5"/>
        <v>0.25238526454462257</v>
      </c>
      <c r="K18" s="6">
        <f t="shared" si="5"/>
        <v>0.21387125648822475</v>
      </c>
      <c r="L18" s="6">
        <f t="shared" si="5"/>
        <v>0.11376831354409125</v>
      </c>
      <c r="M18" s="6">
        <f t="shared" si="5"/>
        <v>5.528480029373712E-2</v>
      </c>
      <c r="N18" s="6">
        <f t="shared" si="5"/>
        <v>0.16468206426829585</v>
      </c>
      <c r="O18" s="6">
        <f t="shared" si="5"/>
        <v>0.1312561175822968</v>
      </c>
      <c r="P18" s="6">
        <f t="shared" si="5"/>
        <v>0.20644936352305412</v>
      </c>
      <c r="Q18" s="6">
        <f t="shared" si="5"/>
        <v>0.13835524215730743</v>
      </c>
      <c r="R18" s="6">
        <f t="shared" si="5"/>
        <v>0.16099278760875327</v>
      </c>
      <c r="S18" s="6">
        <f t="shared" si="5"/>
        <v>0.10346227114714686</v>
      </c>
      <c r="T18" s="6">
        <f t="shared" si="5"/>
        <v>0.17622730186125149</v>
      </c>
      <c r="U18" s="6">
        <f t="shared" si="5"/>
        <v>0.20523117470171018</v>
      </c>
      <c r="V18" s="6">
        <f t="shared" si="5"/>
        <v>9.1899562098461562E-2</v>
      </c>
      <c r="W18" s="6">
        <f t="shared" si="5"/>
        <v>0.13023216448583544</v>
      </c>
      <c r="X18" s="6">
        <f t="shared" si="5"/>
        <v>0.16104764075450728</v>
      </c>
      <c r="Y18" s="6">
        <f t="shared" si="5"/>
        <v>0.24485918099698659</v>
      </c>
      <c r="Z18" s="6">
        <f t="shared" si="5"/>
        <v>0.33333645831868336</v>
      </c>
      <c r="AA18" s="6">
        <f t="shared" si="5"/>
        <v>8.3701962453208933E-2</v>
      </c>
      <c r="AB18" s="6">
        <f t="shared" si="5"/>
        <v>0.11408046218284504</v>
      </c>
      <c r="AC18" s="6">
        <f t="shared" si="5"/>
        <v>5.3718229197807166E-2</v>
      </c>
      <c r="AD18" s="6">
        <f t="shared" si="5"/>
        <v>0.12513788691176295</v>
      </c>
      <c r="AE18" s="6">
        <f t="shared" si="5"/>
        <v>0.22865802137852115</v>
      </c>
      <c r="AF18" s="6">
        <f t="shared" si="5"/>
        <v>7.7462655279578976E-2</v>
      </c>
      <c r="AG18" s="6">
        <f t="shared" si="5"/>
        <v>0.21824266565250283</v>
      </c>
      <c r="AH18" s="6">
        <f t="shared" si="5"/>
        <v>0.20991731176293482</v>
      </c>
      <c r="AI18" s="6">
        <f t="shared" si="5"/>
        <v>0.20583277102936917</v>
      </c>
      <c r="AJ18" s="6">
        <f t="shared" si="5"/>
        <v>0.18101181667995639</v>
      </c>
      <c r="AK18" s="6">
        <f t="shared" si="5"/>
        <v>0.14136978696548722</v>
      </c>
      <c r="AL18" s="6">
        <f t="shared" si="5"/>
        <v>0.19910331395943523</v>
      </c>
      <c r="AM18" s="6">
        <f t="shared" si="5"/>
        <v>0.19591251354357861</v>
      </c>
      <c r="AN18" s="6">
        <f t="shared" si="5"/>
        <v>0.20936024685446478</v>
      </c>
      <c r="AO18" s="6">
        <f t="shared" si="5"/>
        <v>0.14058162911434838</v>
      </c>
    </row>
    <row r="20" spans="1:41" ht="15.75" x14ac:dyDescent="0.25">
      <c r="A20" s="1"/>
      <c r="B20" s="1"/>
      <c r="C20" s="2" t="s">
        <v>2</v>
      </c>
      <c r="D20" s="2" t="s">
        <v>3</v>
      </c>
      <c r="E20" s="2" t="s">
        <v>4</v>
      </c>
      <c r="F20" s="2" t="s">
        <v>5</v>
      </c>
      <c r="G20" s="2" t="s">
        <v>6</v>
      </c>
      <c r="H20" s="2" t="s">
        <v>7</v>
      </c>
      <c r="I20" s="2" t="s">
        <v>8</v>
      </c>
      <c r="J20" s="2" t="s">
        <v>9</v>
      </c>
      <c r="K20" s="2" t="s">
        <v>10</v>
      </c>
      <c r="L20" s="2" t="s">
        <v>11</v>
      </c>
      <c r="M20" s="2" t="s">
        <v>12</v>
      </c>
      <c r="N20" s="2" t="s">
        <v>13</v>
      </c>
      <c r="O20" s="2" t="s">
        <v>14</v>
      </c>
      <c r="P20" s="2" t="s">
        <v>15</v>
      </c>
      <c r="Q20" s="2" t="s">
        <v>16</v>
      </c>
      <c r="R20" s="2" t="s">
        <v>17</v>
      </c>
      <c r="S20" s="2" t="s">
        <v>18</v>
      </c>
      <c r="T20" s="2" t="s">
        <v>19</v>
      </c>
      <c r="U20" s="2" t="s">
        <v>20</v>
      </c>
      <c r="V20" s="3" t="s">
        <v>21</v>
      </c>
      <c r="W20" s="3" t="s">
        <v>22</v>
      </c>
      <c r="X20" s="2" t="s">
        <v>23</v>
      </c>
      <c r="Y20" s="2" t="s">
        <v>24</v>
      </c>
      <c r="Z20" s="2" t="s">
        <v>25</v>
      </c>
      <c r="AA20" s="3" t="s">
        <v>26</v>
      </c>
      <c r="AB20" s="3" t="s">
        <v>27</v>
      </c>
      <c r="AC20" s="2" t="s">
        <v>28</v>
      </c>
      <c r="AD20" s="2" t="s">
        <v>29</v>
      </c>
      <c r="AE20" s="2" t="s">
        <v>30</v>
      </c>
      <c r="AF20" s="2" t="s">
        <v>31</v>
      </c>
      <c r="AG20" s="2" t="s">
        <v>32</v>
      </c>
      <c r="AH20" s="2" t="s">
        <v>33</v>
      </c>
      <c r="AI20" s="3" t="s">
        <v>34</v>
      </c>
      <c r="AJ20" s="3" t="s">
        <v>35</v>
      </c>
      <c r="AK20" s="3" t="s">
        <v>36</v>
      </c>
      <c r="AL20" s="3" t="s">
        <v>37</v>
      </c>
      <c r="AM20" s="3" t="s">
        <v>38</v>
      </c>
      <c r="AN20" s="3" t="s">
        <v>39</v>
      </c>
      <c r="AO20" s="2" t="s">
        <v>40</v>
      </c>
    </row>
    <row r="21" spans="1:41" x14ac:dyDescent="0.25">
      <c r="A21" s="1" t="s">
        <v>52</v>
      </c>
      <c r="B21" s="1" t="s">
        <v>53</v>
      </c>
      <c r="C21" s="1">
        <f t="shared" ref="C21:AO21" si="6">C8-C16</f>
        <v>0.4712499999999924</v>
      </c>
      <c r="D21" s="1">
        <f t="shared" si="6"/>
        <v>-4.6666666666670409E-2</v>
      </c>
      <c r="E21" s="1">
        <f t="shared" si="6"/>
        <v>0.17416666666666547</v>
      </c>
      <c r="F21" s="1">
        <f t="shared" si="6"/>
        <v>4.4166666666665577E-2</v>
      </c>
      <c r="G21" s="1">
        <f t="shared" si="6"/>
        <v>0.69499999999999673</v>
      </c>
      <c r="H21" s="1">
        <f t="shared" si="6"/>
        <v>8.0833333333329982E-2</v>
      </c>
      <c r="I21" s="1">
        <f t="shared" si="6"/>
        <v>8.333333333334636E-3</v>
      </c>
      <c r="J21" s="1">
        <f t="shared" si="6"/>
        <v>0.19999999999999751</v>
      </c>
      <c r="K21" s="1">
        <f t="shared" si="6"/>
        <v>-2.8333333333332433E-2</v>
      </c>
      <c r="L21" s="1">
        <f t="shared" si="6"/>
        <v>-5.1666666666670302E-2</v>
      </c>
      <c r="M21" s="1">
        <f t="shared" si="6"/>
        <v>8.9791666666667602E-2</v>
      </c>
      <c r="N21" s="1">
        <f t="shared" si="6"/>
        <v>0.36645833333333266</v>
      </c>
      <c r="O21" s="1">
        <f t="shared" si="6"/>
        <v>0.25812500000000149</v>
      </c>
      <c r="P21" s="1">
        <f t="shared" si="6"/>
        <v>0.24729166666666558</v>
      </c>
      <c r="Q21" s="1">
        <f t="shared" si="6"/>
        <v>6.1458333333332504E-2</v>
      </c>
      <c r="R21" s="1">
        <f t="shared" si="6"/>
        <v>-3.8541666666672469E-2</v>
      </c>
      <c r="S21" s="1">
        <f t="shared" si="6"/>
        <v>-9.0208333333335222E-2</v>
      </c>
      <c r="T21" s="1">
        <f t="shared" si="6"/>
        <v>-0.23604166666666959</v>
      </c>
      <c r="U21" s="1">
        <f t="shared" si="6"/>
        <v>0.14812499999999718</v>
      </c>
      <c r="V21" s="1">
        <f t="shared" si="6"/>
        <v>-2.6875000000003979E-2</v>
      </c>
      <c r="W21" s="1">
        <f t="shared" si="6"/>
        <v>2.3333333333335204E-2</v>
      </c>
      <c r="X21" s="1">
        <f t="shared" si="6"/>
        <v>-0.32583333333333275</v>
      </c>
      <c r="Y21" s="1">
        <f t="shared" si="6"/>
        <v>-0.30083333333334039</v>
      </c>
      <c r="Z21" s="1">
        <f t="shared" si="6"/>
        <v>-0.44999999999999485</v>
      </c>
      <c r="AA21" s="1">
        <f t="shared" si="6"/>
        <v>-8.5833333333331541E-2</v>
      </c>
      <c r="AB21" s="1">
        <f t="shared" si="6"/>
        <v>-9.0833333333335098E-2</v>
      </c>
      <c r="AC21" s="1">
        <f t="shared" si="6"/>
        <v>-0.19749999999999723</v>
      </c>
      <c r="AD21" s="1">
        <f t="shared" si="6"/>
        <v>-0.26416666666666266</v>
      </c>
      <c r="AE21" s="1">
        <f t="shared" si="6"/>
        <v>6.9166666666667709E-2</v>
      </c>
      <c r="AF21" s="1">
        <f t="shared" si="6"/>
        <v>0.17291666666666561</v>
      </c>
      <c r="AG21" s="1">
        <f t="shared" si="6"/>
        <v>0.2304166666666676</v>
      </c>
      <c r="AH21" s="1">
        <f t="shared" si="6"/>
        <v>8.1249999999999822E-2</v>
      </c>
      <c r="AI21" s="1">
        <f t="shared" si="6"/>
        <v>0.300416666666667</v>
      </c>
      <c r="AJ21" s="1">
        <f t="shared" si="6"/>
        <v>0.13208333333333311</v>
      </c>
      <c r="AK21" s="1">
        <f t="shared" si="6"/>
        <v>0.25958333333333261</v>
      </c>
      <c r="AL21" s="1">
        <f t="shared" si="6"/>
        <v>0.21874999999999778</v>
      </c>
      <c r="AM21" s="1">
        <f t="shared" si="6"/>
        <v>0.26041666666666785</v>
      </c>
      <c r="AN21" s="1">
        <f t="shared" si="6"/>
        <v>0.12541666666666629</v>
      </c>
      <c r="AO21" s="1">
        <f t="shared" si="6"/>
        <v>0.30958333333333243</v>
      </c>
    </row>
    <row r="22" spans="1:41" x14ac:dyDescent="0.25">
      <c r="A22" s="1"/>
      <c r="B22" s="10" t="s">
        <v>54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</row>
    <row r="23" spans="1:41" x14ac:dyDescent="0.25">
      <c r="A23" s="1"/>
      <c r="B23" s="10" t="s">
        <v>55</v>
      </c>
      <c r="C23" s="10">
        <f t="shared" ref="C23:AO23" si="7">2^C21</f>
        <v>1.3863100940706041</v>
      </c>
      <c r="D23" s="10">
        <f t="shared" si="7"/>
        <v>0.96817069598288041</v>
      </c>
      <c r="E23" s="10">
        <f t="shared" si="7"/>
        <v>1.1283124776964024</v>
      </c>
      <c r="F23" s="10">
        <f t="shared" si="7"/>
        <v>1.0310874278052315</v>
      </c>
      <c r="G23" s="10">
        <f t="shared" si="7"/>
        <v>1.6188844330948131</v>
      </c>
      <c r="H23" s="10">
        <f t="shared" si="7"/>
        <v>1.0576287744934534</v>
      </c>
      <c r="I23" s="10">
        <f t="shared" si="7"/>
        <v>1.0057929410678543</v>
      </c>
      <c r="J23" s="10">
        <f t="shared" si="7"/>
        <v>1.1486983549970331</v>
      </c>
      <c r="K23" s="10">
        <f t="shared" si="7"/>
        <v>0.98055242209820404</v>
      </c>
      <c r="L23" s="10">
        <f t="shared" si="7"/>
        <v>0.96482107983701959</v>
      </c>
      <c r="M23" s="10">
        <f t="shared" si="7"/>
        <v>1.0642164924690132</v>
      </c>
      <c r="N23" s="10">
        <f t="shared" si="7"/>
        <v>1.2891841295087996</v>
      </c>
      <c r="O23" s="10">
        <f t="shared" si="7"/>
        <v>1.1959234111548855</v>
      </c>
      <c r="P23" s="10">
        <f t="shared" si="7"/>
        <v>1.1869767420293063</v>
      </c>
      <c r="Q23" s="10">
        <f t="shared" si="7"/>
        <v>1.0435200593273439</v>
      </c>
      <c r="R23" s="10">
        <f t="shared" si="7"/>
        <v>0.97363864268285505</v>
      </c>
      <c r="S23" s="10">
        <f t="shared" si="7"/>
        <v>0.93938708660432713</v>
      </c>
      <c r="T23" s="10">
        <f t="shared" si="7"/>
        <v>0.84907172393973984</v>
      </c>
      <c r="U23" s="10">
        <f t="shared" si="7"/>
        <v>1.1081283557113233</v>
      </c>
      <c r="V23" s="10">
        <f t="shared" si="7"/>
        <v>0.9815441044853962</v>
      </c>
      <c r="W23" s="10">
        <f t="shared" si="7"/>
        <v>1.0163049321681901</v>
      </c>
      <c r="X23" s="10">
        <f t="shared" si="7"/>
        <v>0.79783740427652228</v>
      </c>
      <c r="Y23" s="10">
        <f t="shared" si="7"/>
        <v>0.81178335645127819</v>
      </c>
      <c r="Z23" s="10">
        <f t="shared" si="7"/>
        <v>0.73204284797281538</v>
      </c>
      <c r="AA23" s="10">
        <f t="shared" si="7"/>
        <v>0.94224011946455899</v>
      </c>
      <c r="AB23" s="10">
        <f t="shared" si="7"/>
        <v>0.93898021629817097</v>
      </c>
      <c r="AC23" s="10">
        <f t="shared" si="7"/>
        <v>0.87206042028090436</v>
      </c>
      <c r="AD23" s="10">
        <f t="shared" si="7"/>
        <v>0.83267957040781138</v>
      </c>
      <c r="AE23" s="10">
        <f t="shared" si="7"/>
        <v>1.0491105185742196</v>
      </c>
      <c r="AF23" s="10">
        <f t="shared" si="7"/>
        <v>1.1273352928247384</v>
      </c>
      <c r="AG23" s="10">
        <f t="shared" si="7"/>
        <v>1.1731737261668</v>
      </c>
      <c r="AH23" s="10">
        <f t="shared" si="7"/>
        <v>1.0579342737751247</v>
      </c>
      <c r="AI23" s="10">
        <f t="shared" si="7"/>
        <v>1.2315000331455292</v>
      </c>
      <c r="AJ23" s="10">
        <f t="shared" si="7"/>
        <v>1.0958750648454973</v>
      </c>
      <c r="AK23" s="10">
        <f t="shared" si="7"/>
        <v>1.1971329091445366</v>
      </c>
      <c r="AL23" s="10">
        <f t="shared" si="7"/>
        <v>1.1637248587775757</v>
      </c>
      <c r="AM23" s="10">
        <f t="shared" si="7"/>
        <v>1.1978245999773933</v>
      </c>
      <c r="AN23" s="10">
        <f t="shared" si="7"/>
        <v>1.0908227291337897</v>
      </c>
      <c r="AO23" s="10">
        <f t="shared" si="7"/>
        <v>1.2393497100135253</v>
      </c>
    </row>
    <row r="24" spans="1:41" x14ac:dyDescent="0.25">
      <c r="A24" s="1"/>
      <c r="B24" s="11" t="s">
        <v>56</v>
      </c>
      <c r="C24" s="12">
        <v>1.3863100940706099</v>
      </c>
      <c r="D24" s="12">
        <f>-1/D23</f>
        <v>-1.0328757151493897</v>
      </c>
      <c r="E24" s="12">
        <v>1.1283124776964</v>
      </c>
      <c r="F24" s="12">
        <v>1.03108742780523</v>
      </c>
      <c r="G24" s="12">
        <v>1.61888443309482</v>
      </c>
      <c r="H24" s="1">
        <v>1.05762877449346</v>
      </c>
      <c r="I24" s="12">
        <v>1.0057929410678501</v>
      </c>
      <c r="J24" s="12">
        <v>1.14869835499703</v>
      </c>
      <c r="K24" s="12">
        <f>-1/K23</f>
        <v>-1.0198332873016434</v>
      </c>
      <c r="L24" s="12">
        <f>-1/L23</f>
        <v>-1.036461599873961</v>
      </c>
      <c r="M24" s="12">
        <v>1.0642164924690101</v>
      </c>
      <c r="N24" s="12">
        <v>1.2891841295088</v>
      </c>
      <c r="O24" s="12">
        <v>1.19592341115489</v>
      </c>
      <c r="P24" s="12">
        <v>1.18697674202931</v>
      </c>
      <c r="Q24" s="12">
        <v>1.0435200593273399</v>
      </c>
      <c r="R24" s="12">
        <f>-1/R23</f>
        <v>-1.0270750935321409</v>
      </c>
      <c r="S24" s="12">
        <f>-1/S23</f>
        <v>-1.0645238946330153</v>
      </c>
      <c r="T24" s="12">
        <f>-1/T23</f>
        <v>-1.1777568040541317</v>
      </c>
      <c r="U24" s="12">
        <v>1.10812835571132</v>
      </c>
      <c r="V24" s="12">
        <f>-1/V23</f>
        <v>-1.018802920246034</v>
      </c>
      <c r="W24" s="12">
        <v>1.0163049321681901</v>
      </c>
      <c r="X24" s="12">
        <f t="shared" ref="X24:AD24" si="8">-1/X23</f>
        <v>-1.2533882149919988</v>
      </c>
      <c r="Y24" s="12">
        <f t="shared" si="8"/>
        <v>-1.2318557556680065</v>
      </c>
      <c r="Z24" s="12">
        <f t="shared" si="8"/>
        <v>-1.3660402567543906</v>
      </c>
      <c r="AA24" s="12">
        <f t="shared" si="8"/>
        <v>-1.0613005956149095</v>
      </c>
      <c r="AB24" s="12">
        <f t="shared" si="8"/>
        <v>-1.0649851643758725</v>
      </c>
      <c r="AC24" s="12">
        <f t="shared" si="8"/>
        <v>-1.1467095361097621</v>
      </c>
      <c r="AD24" s="12">
        <f t="shared" si="8"/>
        <v>-1.20094215775012</v>
      </c>
      <c r="AE24" s="12">
        <v>1.04911051857422</v>
      </c>
      <c r="AF24" s="1">
        <v>1.12733529282474</v>
      </c>
      <c r="AG24" s="12">
        <v>1.1731737261668</v>
      </c>
      <c r="AH24" s="12">
        <v>1.0579342737751201</v>
      </c>
      <c r="AI24" s="12">
        <v>1.2315000331455299</v>
      </c>
      <c r="AJ24" s="12">
        <v>1.0958750648455</v>
      </c>
      <c r="AK24" s="12">
        <v>1.19713290914453</v>
      </c>
      <c r="AL24" s="12">
        <v>1.1637248587775799</v>
      </c>
      <c r="AM24" s="12">
        <v>1.19782459997739</v>
      </c>
      <c r="AN24" s="12">
        <v>1.09082272913379</v>
      </c>
      <c r="AO24" s="12">
        <v>1.23934971001353</v>
      </c>
    </row>
    <row r="27" spans="1:41" x14ac:dyDescent="0.25">
      <c r="A27" s="13">
        <v>29</v>
      </c>
      <c r="B27" s="13" t="s">
        <v>57</v>
      </c>
      <c r="C27" s="1">
        <v>-10.071666666666699</v>
      </c>
      <c r="D27" s="1">
        <v>-4.2616666666666703</v>
      </c>
      <c r="E27" s="1">
        <v>-1.5916666666666699</v>
      </c>
      <c r="F27" s="1">
        <v>-5.1216666666666697</v>
      </c>
      <c r="G27" s="1">
        <v>-7.1016666666666701</v>
      </c>
      <c r="H27" s="1">
        <v>-4.8216666666666699</v>
      </c>
      <c r="I27" s="1">
        <v>-5.1516666666666699</v>
      </c>
      <c r="J27" s="1">
        <v>-4.0716666666666699</v>
      </c>
      <c r="K27" s="1">
        <v>-4.5083333333333302</v>
      </c>
      <c r="L27" s="1">
        <v>-3.3016666666666699</v>
      </c>
      <c r="M27" s="1">
        <v>-7.35</v>
      </c>
      <c r="N27" s="1">
        <v>-1.95333333333333</v>
      </c>
      <c r="O27" s="1">
        <v>-10.143333333333301</v>
      </c>
      <c r="P27" s="1">
        <v>-5.64333333333333</v>
      </c>
      <c r="Q27" s="1">
        <v>-2.61</v>
      </c>
      <c r="R27" s="1">
        <v>-4.2633333333333399</v>
      </c>
      <c r="S27" s="1">
        <v>-2.21</v>
      </c>
      <c r="T27" s="1">
        <v>-4.8233333333333297</v>
      </c>
      <c r="U27" s="1">
        <v>-4.2833333333333403</v>
      </c>
      <c r="V27" s="1">
        <v>-0.473333333333333</v>
      </c>
      <c r="W27" s="1">
        <v>-2.83666666666667</v>
      </c>
      <c r="X27" s="1">
        <v>-4.12</v>
      </c>
      <c r="Y27" s="1">
        <v>-10.3266666666667</v>
      </c>
      <c r="Z27" s="1">
        <v>-6.4566666666666599</v>
      </c>
      <c r="AA27" s="1">
        <v>1.33333333333354E-2</v>
      </c>
      <c r="AB27" s="1">
        <v>-2.2799999999999998</v>
      </c>
      <c r="AC27" s="1">
        <v>-0.91666666666666397</v>
      </c>
      <c r="AD27" s="1">
        <v>-1.39</v>
      </c>
      <c r="AE27" s="1">
        <v>-5.2466666666666697</v>
      </c>
      <c r="AF27" s="1">
        <v>-2.6666666666663699E-2</v>
      </c>
      <c r="AG27" s="1">
        <v>-4.1933333333333396</v>
      </c>
      <c r="AH27" s="1">
        <v>-2.94333333333334</v>
      </c>
      <c r="AI27" s="1">
        <v>-5.3133333333333397</v>
      </c>
      <c r="AJ27" s="1">
        <v>-4.4266666666666703</v>
      </c>
      <c r="AK27" s="1">
        <v>-2.44</v>
      </c>
      <c r="AL27" s="1">
        <v>-3.5033333333333401</v>
      </c>
      <c r="AM27" s="1">
        <v>-4.2933333333333303</v>
      </c>
      <c r="AN27" s="1">
        <v>-4.8033333333333399</v>
      </c>
      <c r="AO27" s="1">
        <v>-3.0533333333333301</v>
      </c>
    </row>
    <row r="28" spans="1:41" x14ac:dyDescent="0.25">
      <c r="A28" s="13">
        <v>30</v>
      </c>
      <c r="B28" s="13" t="s">
        <v>58</v>
      </c>
      <c r="C28" s="1">
        <v>-10.8516666666667</v>
      </c>
      <c r="D28" s="1">
        <v>-4.76833333333333</v>
      </c>
      <c r="E28" s="1">
        <v>-1.8816666666666599</v>
      </c>
      <c r="F28" s="1">
        <v>-5.9016666666666602</v>
      </c>
      <c r="G28" s="1">
        <v>-7.2716666666666701</v>
      </c>
      <c r="H28" s="1">
        <v>-4.7783333333333298</v>
      </c>
      <c r="I28" s="1">
        <v>-5.7616666666666703</v>
      </c>
      <c r="J28" s="1">
        <v>-4.7716666666666603</v>
      </c>
      <c r="K28" s="1">
        <v>-4.55833333333333</v>
      </c>
      <c r="L28" s="1">
        <v>-2.49166666666666</v>
      </c>
      <c r="M28" s="1">
        <v>-7.31666666666667</v>
      </c>
      <c r="N28" s="1">
        <v>-2.3433333333333302</v>
      </c>
      <c r="O28" s="1">
        <v>-10.69</v>
      </c>
      <c r="P28" s="1">
        <v>-6.52</v>
      </c>
      <c r="Q28" s="1">
        <v>-3.1566666666666698</v>
      </c>
      <c r="R28" s="1">
        <v>-5.21</v>
      </c>
      <c r="S28" s="1">
        <v>-2.94</v>
      </c>
      <c r="T28" s="1">
        <v>-5.5233333333333299</v>
      </c>
      <c r="U28" s="1">
        <v>-4.93333333333333</v>
      </c>
      <c r="V28" s="1">
        <v>-0.49000000000000199</v>
      </c>
      <c r="W28" s="1">
        <v>-2.19333333333334</v>
      </c>
      <c r="X28" s="1">
        <v>-4.9933333333333403</v>
      </c>
      <c r="Y28" s="1">
        <v>-9.9966666666666697</v>
      </c>
      <c r="Z28" s="1">
        <v>-6.08</v>
      </c>
      <c r="AA28" s="1">
        <v>7.33333333333306E-2</v>
      </c>
      <c r="AB28" s="1">
        <v>-2.9866666666666699</v>
      </c>
      <c r="AC28" s="1">
        <v>-1.15333333333334</v>
      </c>
      <c r="AD28" s="1">
        <v>-1.91333333333334</v>
      </c>
      <c r="AE28" s="1">
        <v>-6.0133333333333399</v>
      </c>
      <c r="AF28" s="1">
        <v>-0.19166666666667001</v>
      </c>
      <c r="AG28" s="1">
        <v>-4.7483333333333402</v>
      </c>
      <c r="AH28" s="1">
        <v>-3.2816666666666698</v>
      </c>
      <c r="AI28" s="1">
        <v>-6.19166666666667</v>
      </c>
      <c r="AJ28" s="1">
        <v>-5.9516666666666698</v>
      </c>
      <c r="AK28" s="1">
        <v>-2.50833333333334</v>
      </c>
      <c r="AL28" s="1">
        <v>-4.2116666666666696</v>
      </c>
      <c r="AM28" s="1">
        <v>-4.9616666666666696</v>
      </c>
      <c r="AN28" s="1">
        <v>-5.4216666666666704</v>
      </c>
      <c r="AO28" s="1">
        <v>-3.02833333333334</v>
      </c>
    </row>
    <row r="29" spans="1:41" x14ac:dyDescent="0.25">
      <c r="A29" s="13">
        <v>31</v>
      </c>
      <c r="B29" s="13" t="s">
        <v>59</v>
      </c>
      <c r="C29" s="1">
        <v>-10.3508333333333</v>
      </c>
      <c r="D29" s="1">
        <v>-4.5108333333333297</v>
      </c>
      <c r="E29" s="1">
        <v>-2.0308333333333302</v>
      </c>
      <c r="F29" s="1">
        <v>-5.2241666666666697</v>
      </c>
      <c r="G29" s="1">
        <v>-7.8408333333333298</v>
      </c>
      <c r="H29" s="1">
        <v>-4.5475000000000003</v>
      </c>
      <c r="I29" s="1">
        <v>-4.9908333333333301</v>
      </c>
      <c r="J29" s="1">
        <v>-4.0175000000000001</v>
      </c>
      <c r="K29" s="1">
        <v>-4.9908333333333301</v>
      </c>
      <c r="L29" s="1">
        <v>-3.3174999999999999</v>
      </c>
      <c r="M29" s="1">
        <v>-7.3716666666666697</v>
      </c>
      <c r="N29" s="1">
        <v>-2.9049999999999998</v>
      </c>
      <c r="O29" s="1">
        <v>-10.6383333333333</v>
      </c>
      <c r="P29" s="1">
        <v>-6.4383333333333299</v>
      </c>
      <c r="Q29" s="1">
        <v>-3.4316666666666702</v>
      </c>
      <c r="R29" s="1">
        <v>-4.7083333333333401</v>
      </c>
      <c r="S29" s="1">
        <v>-3.0116666666666698</v>
      </c>
      <c r="T29" s="1">
        <v>-5.0216666666666701</v>
      </c>
      <c r="U29" s="1">
        <v>-4.3783333333333401</v>
      </c>
      <c r="V29" s="1">
        <v>-0.65166666666666695</v>
      </c>
      <c r="W29" s="1">
        <v>-2.3541666666666701</v>
      </c>
      <c r="X29" s="1">
        <v>-4.3075000000000001</v>
      </c>
      <c r="Y29" s="1">
        <v>-10.3441666666667</v>
      </c>
      <c r="Z29" s="1">
        <v>-6.1941666666666597</v>
      </c>
      <c r="AA29" s="1">
        <v>0.165833333333335</v>
      </c>
      <c r="AB29" s="1">
        <v>-2.8475000000000001</v>
      </c>
      <c r="AC29" s="1">
        <v>-0.67083333333333395</v>
      </c>
      <c r="AD29" s="1">
        <v>-1.8474999999999999</v>
      </c>
      <c r="AE29" s="1">
        <v>-5.2374999999999998</v>
      </c>
      <c r="AF29" s="1">
        <v>-0.170833333333334</v>
      </c>
      <c r="AG29" s="1">
        <v>-4.1841666666666697</v>
      </c>
      <c r="AH29" s="1">
        <v>-2.8741666666666701</v>
      </c>
      <c r="AI29" s="1">
        <v>-5.5641666666666696</v>
      </c>
      <c r="AJ29" s="1">
        <v>-4.9541666666666702</v>
      </c>
      <c r="AK29" s="1">
        <v>-2.9608333333333299</v>
      </c>
      <c r="AL29" s="1">
        <v>-3.87083333333333</v>
      </c>
      <c r="AM29" s="1">
        <v>-4.2208333333333403</v>
      </c>
      <c r="AN29" s="1">
        <v>-4.9241666666666699</v>
      </c>
      <c r="AO29" s="1">
        <v>-3.3008333333333302</v>
      </c>
    </row>
    <row r="30" spans="1:41" x14ac:dyDescent="0.25">
      <c r="A30" s="13">
        <v>32</v>
      </c>
      <c r="B30" s="13" t="s">
        <v>60</v>
      </c>
      <c r="C30" s="1">
        <v>-10.883333333333301</v>
      </c>
      <c r="D30" s="1">
        <v>-4.82666666666666</v>
      </c>
      <c r="E30" s="1">
        <v>-2.2733333333333299</v>
      </c>
      <c r="F30" s="1">
        <v>-5.68</v>
      </c>
      <c r="G30" s="1">
        <v>-8.0866666666666607</v>
      </c>
      <c r="H30" s="1">
        <v>-4.91</v>
      </c>
      <c r="I30" s="1">
        <v>-5.31</v>
      </c>
      <c r="J30" s="1">
        <v>-4.3499999999999996</v>
      </c>
      <c r="K30" s="1">
        <v>-5.0366666666666697</v>
      </c>
      <c r="L30" s="1">
        <v>-2.9033333333333302</v>
      </c>
      <c r="M30" s="1">
        <v>-7.3433333333333302</v>
      </c>
      <c r="N30" s="1">
        <v>-2.16</v>
      </c>
      <c r="O30" s="1">
        <v>-10.78</v>
      </c>
      <c r="P30" s="1">
        <v>-6.3533333333333397</v>
      </c>
      <c r="Q30" s="1">
        <v>-3.36</v>
      </c>
      <c r="R30" s="1">
        <v>-4.7233333333333301</v>
      </c>
      <c r="S30" s="1">
        <v>-2.77</v>
      </c>
      <c r="T30" s="1">
        <v>-5.3866666666666703</v>
      </c>
      <c r="U30" s="1">
        <v>-4.78</v>
      </c>
      <c r="V30" s="1">
        <v>-0.79666666666666697</v>
      </c>
      <c r="W30" s="1">
        <v>-2.06833333333334</v>
      </c>
      <c r="X30" s="1">
        <v>-4.2350000000000003</v>
      </c>
      <c r="Y30" s="1">
        <v>-10.435</v>
      </c>
      <c r="Z30" s="1">
        <v>-6.3816666666666704</v>
      </c>
      <c r="AA30" s="1">
        <v>0.111666666666661</v>
      </c>
      <c r="AB30" s="1">
        <v>-2.7250000000000099</v>
      </c>
      <c r="AC30" s="1">
        <v>-0.841666666666672</v>
      </c>
      <c r="AD30" s="1">
        <v>-1.7250000000000101</v>
      </c>
      <c r="AE30" s="1">
        <v>-5.0716666666666699</v>
      </c>
      <c r="AF30" s="1">
        <v>4.9999999999954499E-3</v>
      </c>
      <c r="AG30" s="1">
        <v>-4.8050000000000104</v>
      </c>
      <c r="AH30" s="1">
        <v>-3.1116666666666699</v>
      </c>
      <c r="AI30" s="1">
        <v>-6.0383333333333402</v>
      </c>
      <c r="AJ30" s="1">
        <v>-5.2383333333333404</v>
      </c>
      <c r="AK30" s="1">
        <v>-2.9783333333333402</v>
      </c>
      <c r="AL30" s="1">
        <v>-4.25833333333334</v>
      </c>
      <c r="AM30" s="1">
        <v>-4.8716666666666697</v>
      </c>
      <c r="AN30" s="1">
        <v>-5.2183333333333399</v>
      </c>
      <c r="AO30" s="1">
        <v>-3.6116666666666801</v>
      </c>
    </row>
    <row r="31" spans="1:41" x14ac:dyDescent="0.25">
      <c r="A31" s="14"/>
      <c r="B31" s="14" t="s">
        <v>45</v>
      </c>
      <c r="C31" s="14">
        <f t="shared" ref="C31:AO31" si="9">AVERAGE(C27:C30)</f>
        <v>-10.539375</v>
      </c>
      <c r="D31" s="14">
        <f t="shared" si="9"/>
        <v>-4.5918749999999982</v>
      </c>
      <c r="E31" s="14">
        <f t="shared" si="9"/>
        <v>-1.9443749999999975</v>
      </c>
      <c r="F31" s="14">
        <f t="shared" si="9"/>
        <v>-5.4818749999999996</v>
      </c>
      <c r="G31" s="14">
        <f t="shared" si="9"/>
        <v>-7.5752083333333324</v>
      </c>
      <c r="H31" s="14">
        <f t="shared" si="9"/>
        <v>-4.7643750000000002</v>
      </c>
      <c r="I31" s="14">
        <f t="shared" si="9"/>
        <v>-5.3035416666666677</v>
      </c>
      <c r="J31" s="14">
        <f t="shared" si="9"/>
        <v>-4.3027083333333325</v>
      </c>
      <c r="K31" s="14">
        <f t="shared" si="9"/>
        <v>-4.7735416666666648</v>
      </c>
      <c r="L31" s="14">
        <f t="shared" si="9"/>
        <v>-3.0035416666666648</v>
      </c>
      <c r="M31" s="14">
        <f t="shared" si="9"/>
        <v>-7.3454166666666678</v>
      </c>
      <c r="N31" s="14">
        <f t="shared" si="9"/>
        <v>-2.3404166666666648</v>
      </c>
      <c r="O31" s="14">
        <f t="shared" si="9"/>
        <v>-10.56291666666665</v>
      </c>
      <c r="P31" s="14">
        <f t="shared" si="9"/>
        <v>-6.2387499999999996</v>
      </c>
      <c r="Q31" s="14">
        <f t="shared" si="9"/>
        <v>-3.1395833333333347</v>
      </c>
      <c r="R31" s="14">
        <f t="shared" si="9"/>
        <v>-4.7262500000000021</v>
      </c>
      <c r="S31" s="14">
        <f t="shared" si="9"/>
        <v>-2.7329166666666675</v>
      </c>
      <c r="T31" s="14">
        <f t="shared" si="9"/>
        <v>-5.1887500000000006</v>
      </c>
      <c r="U31" s="14">
        <f t="shared" si="9"/>
        <v>-4.5937500000000027</v>
      </c>
      <c r="V31" s="14">
        <f t="shared" si="9"/>
        <v>-0.60291666666666721</v>
      </c>
      <c r="W31" s="14">
        <f t="shared" si="9"/>
        <v>-2.363125000000005</v>
      </c>
      <c r="X31" s="14">
        <f t="shared" si="9"/>
        <v>-4.4139583333333352</v>
      </c>
      <c r="Y31" s="14">
        <f t="shared" si="9"/>
        <v>-10.275625000000018</v>
      </c>
      <c r="Z31" s="14">
        <f t="shared" si="9"/>
        <v>-6.2781249999999975</v>
      </c>
      <c r="AA31" s="14">
        <f t="shared" si="9"/>
        <v>9.1041666666665494E-2</v>
      </c>
      <c r="AB31" s="14">
        <f t="shared" si="9"/>
        <v>-2.7097916666666699</v>
      </c>
      <c r="AC31" s="14">
        <f t="shared" si="9"/>
        <v>-0.89562500000000245</v>
      </c>
      <c r="AD31" s="14">
        <f t="shared" si="9"/>
        <v>-1.7189583333333376</v>
      </c>
      <c r="AE31" s="14">
        <f t="shared" si="9"/>
        <v>-5.3922916666666696</v>
      </c>
      <c r="AF31" s="14">
        <f t="shared" si="9"/>
        <v>-9.6041666666668066E-2</v>
      </c>
      <c r="AG31" s="14">
        <f t="shared" si="9"/>
        <v>-4.4827083333333402</v>
      </c>
      <c r="AH31" s="14">
        <f t="shared" si="9"/>
        <v>-3.0527083333333374</v>
      </c>
      <c r="AI31" s="14">
        <f t="shared" si="9"/>
        <v>-5.7768750000000049</v>
      </c>
      <c r="AJ31" s="14">
        <f t="shared" si="9"/>
        <v>-5.1427083333333377</v>
      </c>
      <c r="AK31" s="14">
        <f t="shared" si="9"/>
        <v>-2.7218750000000025</v>
      </c>
      <c r="AL31" s="14">
        <f t="shared" si="9"/>
        <v>-3.9610416666666701</v>
      </c>
      <c r="AM31" s="14">
        <f t="shared" si="9"/>
        <v>-4.5868750000000027</v>
      </c>
      <c r="AN31" s="14">
        <f t="shared" si="9"/>
        <v>-5.0918750000000053</v>
      </c>
      <c r="AO31" s="14">
        <f t="shared" si="9"/>
        <v>-3.2485416666666702</v>
      </c>
    </row>
    <row r="32" spans="1:41" x14ac:dyDescent="0.25">
      <c r="A32" s="1"/>
      <c r="B32" s="1" t="s">
        <v>46</v>
      </c>
      <c r="C32" s="1">
        <f t="shared" ref="C32:AO32" si="10">STDEV(C27:C30)</f>
        <v>0.39586717691575901</v>
      </c>
      <c r="D32" s="1">
        <f t="shared" si="10"/>
        <v>0.25940313881278287</v>
      </c>
      <c r="E32" s="1">
        <f t="shared" si="10"/>
        <v>0.28520409764730414</v>
      </c>
      <c r="F32" s="1">
        <f t="shared" si="10"/>
        <v>0.37042416565337216</v>
      </c>
      <c r="G32" s="1">
        <f t="shared" si="10"/>
        <v>0.46494642015086718</v>
      </c>
      <c r="H32" s="1">
        <f t="shared" si="10"/>
        <v>0.15461627381886323</v>
      </c>
      <c r="I32" s="1">
        <f t="shared" si="10"/>
        <v>0.33205056997168364</v>
      </c>
      <c r="J32" s="1">
        <f t="shared" si="10"/>
        <v>0.34490697551551019</v>
      </c>
      <c r="K32" s="1">
        <f t="shared" si="10"/>
        <v>0.27874750870835102</v>
      </c>
      <c r="L32" s="1">
        <f t="shared" si="10"/>
        <v>0.39136771983600671</v>
      </c>
      <c r="M32" s="1">
        <f t="shared" si="10"/>
        <v>2.2664011282370125E-2</v>
      </c>
      <c r="N32" s="1">
        <f t="shared" si="10"/>
        <v>0.40871609044983148</v>
      </c>
      <c r="O32" s="1">
        <f t="shared" si="10"/>
        <v>0.28578149837738293</v>
      </c>
      <c r="P32" s="1">
        <f t="shared" si="10"/>
        <v>0.40273457622718484</v>
      </c>
      <c r="Q32" s="1">
        <f t="shared" si="10"/>
        <v>0.37177346497465519</v>
      </c>
      <c r="R32" s="1">
        <f t="shared" si="10"/>
        <v>0.38671066560011863</v>
      </c>
      <c r="S32" s="1">
        <f t="shared" si="10"/>
        <v>0.36304365363471569</v>
      </c>
      <c r="T32" s="1">
        <f t="shared" si="10"/>
        <v>0.32278124400510277</v>
      </c>
      <c r="U32" s="1">
        <f t="shared" si="10"/>
        <v>0.31239331512266744</v>
      </c>
      <c r="V32" s="1">
        <f t="shared" si="10"/>
        <v>0.15215960796576816</v>
      </c>
      <c r="W32" s="1">
        <f t="shared" si="10"/>
        <v>0.33667655032246713</v>
      </c>
      <c r="X32" s="1">
        <f t="shared" si="10"/>
        <v>0.39388930516355081</v>
      </c>
      <c r="Y32" s="1">
        <f t="shared" si="10"/>
        <v>0.19193866569529713</v>
      </c>
      <c r="Z32" s="1">
        <f t="shared" si="10"/>
        <v>0.17214385537812343</v>
      </c>
      <c r="AA32" s="1">
        <f t="shared" si="10"/>
        <v>6.4216701271726448E-2</v>
      </c>
      <c r="AB32" s="1">
        <f t="shared" si="10"/>
        <v>0.30581885751390786</v>
      </c>
      <c r="AC32" s="1">
        <f t="shared" si="10"/>
        <v>0.20024912146660975</v>
      </c>
      <c r="AD32" s="1">
        <f t="shared" si="10"/>
        <v>0.23277649330062081</v>
      </c>
      <c r="AE32" s="1">
        <f t="shared" si="10"/>
        <v>0.42176622397388214</v>
      </c>
      <c r="AF32" s="1">
        <f t="shared" si="10"/>
        <v>9.9599603505830261E-2</v>
      </c>
      <c r="AG32" s="1">
        <f t="shared" si="10"/>
        <v>0.34024186318406585</v>
      </c>
      <c r="AH32" s="1">
        <f t="shared" si="10"/>
        <v>0.18233487583137836</v>
      </c>
      <c r="AI32" s="1">
        <f t="shared" si="10"/>
        <v>0.40846391052784997</v>
      </c>
      <c r="AJ32" s="1">
        <f t="shared" si="10"/>
        <v>0.63556309788162746</v>
      </c>
      <c r="AK32" s="1">
        <f t="shared" si="10"/>
        <v>0.28747493852121697</v>
      </c>
      <c r="AL32" s="1">
        <f t="shared" si="10"/>
        <v>0.35063261281099711</v>
      </c>
      <c r="AM32" s="1">
        <f t="shared" si="10"/>
        <v>0.38372225137943705</v>
      </c>
      <c r="AN32" s="1">
        <f t="shared" si="10"/>
        <v>0.28055696506796601</v>
      </c>
      <c r="AO32" s="1">
        <f t="shared" si="10"/>
        <v>0.2715340294818851</v>
      </c>
    </row>
    <row r="33" spans="1:41" x14ac:dyDescent="0.25">
      <c r="A33" s="1"/>
      <c r="B33" s="1" t="s">
        <v>47</v>
      </c>
      <c r="C33" s="6">
        <f t="shared" ref="C33:AO33" si="11">C32/SQRT(4)</f>
        <v>0.19793358845787951</v>
      </c>
      <c r="D33" s="6">
        <f t="shared" si="11"/>
        <v>0.12970156940639144</v>
      </c>
      <c r="E33" s="6">
        <f t="shared" si="11"/>
        <v>0.14260204882365207</v>
      </c>
      <c r="F33" s="6">
        <f t="shared" si="11"/>
        <v>0.18521208282668608</v>
      </c>
      <c r="G33" s="6">
        <f t="shared" si="11"/>
        <v>0.23247321007543359</v>
      </c>
      <c r="H33" s="6">
        <f t="shared" si="11"/>
        <v>7.7308136909431613E-2</v>
      </c>
      <c r="I33" s="6">
        <f t="shared" si="11"/>
        <v>0.16602528498584182</v>
      </c>
      <c r="J33" s="6">
        <f t="shared" si="11"/>
        <v>0.1724534877577551</v>
      </c>
      <c r="K33" s="6">
        <f t="shared" si="11"/>
        <v>0.13937375435417551</v>
      </c>
      <c r="L33" s="6">
        <f t="shared" si="11"/>
        <v>0.19568385991800336</v>
      </c>
      <c r="M33" s="6">
        <f t="shared" si="11"/>
        <v>1.1332005641185063E-2</v>
      </c>
      <c r="N33" s="6">
        <f t="shared" si="11"/>
        <v>0.20435804522491574</v>
      </c>
      <c r="O33" s="6">
        <f t="shared" si="11"/>
        <v>0.14289074918869146</v>
      </c>
      <c r="P33" s="6">
        <f t="shared" si="11"/>
        <v>0.20136728811359242</v>
      </c>
      <c r="Q33" s="6">
        <f t="shared" si="11"/>
        <v>0.18588673248732759</v>
      </c>
      <c r="R33" s="6">
        <f t="shared" si="11"/>
        <v>0.19335533280005932</v>
      </c>
      <c r="S33" s="6">
        <f t="shared" si="11"/>
        <v>0.18152182681735785</v>
      </c>
      <c r="T33" s="6">
        <f t="shared" si="11"/>
        <v>0.16139062200255139</v>
      </c>
      <c r="U33" s="6">
        <f t="shared" si="11"/>
        <v>0.15619665756133372</v>
      </c>
      <c r="V33" s="6">
        <f t="shared" si="11"/>
        <v>7.6079803982884081E-2</v>
      </c>
      <c r="W33" s="6">
        <f t="shared" si="11"/>
        <v>0.16833827516123356</v>
      </c>
      <c r="X33" s="6">
        <f t="shared" si="11"/>
        <v>0.1969446525817754</v>
      </c>
      <c r="Y33" s="6">
        <f t="shared" si="11"/>
        <v>9.5969332847648567E-2</v>
      </c>
      <c r="Z33" s="6">
        <f t="shared" si="11"/>
        <v>8.6071927689061717E-2</v>
      </c>
      <c r="AA33" s="6">
        <f t="shared" si="11"/>
        <v>3.2108350635863224E-2</v>
      </c>
      <c r="AB33" s="6">
        <f t="shared" si="11"/>
        <v>0.15290942875695393</v>
      </c>
      <c r="AC33" s="6">
        <f t="shared" si="11"/>
        <v>0.10012456073330488</v>
      </c>
      <c r="AD33" s="6">
        <f t="shared" si="11"/>
        <v>0.1163882466503104</v>
      </c>
      <c r="AE33" s="6">
        <f t="shared" si="11"/>
        <v>0.21088311198694107</v>
      </c>
      <c r="AF33" s="6">
        <f t="shared" si="11"/>
        <v>4.9799801752915131E-2</v>
      </c>
      <c r="AG33" s="6">
        <f t="shared" si="11"/>
        <v>0.17012093159203293</v>
      </c>
      <c r="AH33" s="6">
        <f t="shared" si="11"/>
        <v>9.1167437915689181E-2</v>
      </c>
      <c r="AI33" s="6">
        <f t="shared" si="11"/>
        <v>0.20423195526392499</v>
      </c>
      <c r="AJ33" s="6">
        <f t="shared" si="11"/>
        <v>0.31778154894081373</v>
      </c>
      <c r="AK33" s="6">
        <f t="shared" si="11"/>
        <v>0.14373746926060849</v>
      </c>
      <c r="AL33" s="6">
        <f t="shared" si="11"/>
        <v>0.17531630640549856</v>
      </c>
      <c r="AM33" s="6">
        <f t="shared" si="11"/>
        <v>0.19186112568971853</v>
      </c>
      <c r="AN33" s="6">
        <f t="shared" si="11"/>
        <v>0.14027848253398301</v>
      </c>
      <c r="AO33" s="6">
        <f t="shared" si="11"/>
        <v>0.13576701474094255</v>
      </c>
    </row>
    <row r="36" spans="1:41" x14ac:dyDescent="0.25">
      <c r="A36" s="15">
        <v>25</v>
      </c>
      <c r="B36" s="13" t="s">
        <v>61</v>
      </c>
      <c r="C36" s="1">
        <v>-11.088333333333299</v>
      </c>
      <c r="D36" s="1">
        <v>-4.4983333333333304</v>
      </c>
      <c r="E36" s="1">
        <v>-2.0216666666666701</v>
      </c>
      <c r="F36" s="1">
        <v>-5.3983333333333299</v>
      </c>
      <c r="G36" s="1">
        <v>-7.3983333333333299</v>
      </c>
      <c r="H36" s="1">
        <v>-5.0683333333333298</v>
      </c>
      <c r="I36" s="1">
        <v>-4.6383333333333399</v>
      </c>
      <c r="J36" s="1">
        <v>-4.0049999999999999</v>
      </c>
      <c r="K36" s="1">
        <v>-4.4850000000000003</v>
      </c>
      <c r="L36" s="1">
        <v>-2.6883333333333299</v>
      </c>
      <c r="M36" s="1">
        <v>-7.4050000000000002</v>
      </c>
      <c r="N36" s="1">
        <v>-2.4883333333333302</v>
      </c>
      <c r="O36" s="1">
        <v>-11.1383333333333</v>
      </c>
      <c r="P36" s="1">
        <v>-6.665</v>
      </c>
      <c r="Q36" s="1">
        <v>-3.4749999999999899</v>
      </c>
      <c r="R36" s="1">
        <v>-4.8683333333333296</v>
      </c>
      <c r="S36" s="1">
        <v>-2.74833333333333</v>
      </c>
      <c r="T36" s="1">
        <v>-4.9383333333333299</v>
      </c>
      <c r="U36" s="1">
        <v>-4.8483333333333301</v>
      </c>
      <c r="V36" s="1">
        <v>-0.79166666666666097</v>
      </c>
      <c r="W36" s="1">
        <v>-2.0216666666666598</v>
      </c>
      <c r="X36" s="1">
        <v>-4.4383333333333299</v>
      </c>
      <c r="Y36" s="1">
        <v>-10.311666666666699</v>
      </c>
      <c r="Z36" s="1">
        <v>-5.9850000000000003</v>
      </c>
      <c r="AA36" s="1">
        <v>-5.1666666666665903E-2</v>
      </c>
      <c r="AB36" s="1">
        <v>-2.5983333333333301</v>
      </c>
      <c r="AC36" s="1">
        <v>-0.994999999999994</v>
      </c>
      <c r="AD36" s="1">
        <v>-1.7716666666666601</v>
      </c>
      <c r="AE36" s="1">
        <v>-4.5683333333333298</v>
      </c>
      <c r="AF36" s="1">
        <v>-0.744999999999994</v>
      </c>
      <c r="AG36" s="1">
        <v>-4.4349999999999996</v>
      </c>
      <c r="AH36" s="1">
        <v>-2.6183333333333301</v>
      </c>
      <c r="AI36" s="1">
        <v>-5.7483333333333304</v>
      </c>
      <c r="AJ36" s="1">
        <v>-4.9883333333333297</v>
      </c>
      <c r="AK36" s="1">
        <v>-2.6483333333333299</v>
      </c>
      <c r="AL36" s="1">
        <v>-3.82833333333333</v>
      </c>
      <c r="AM36" s="1">
        <v>-4.2916666666666696</v>
      </c>
      <c r="AN36" s="1">
        <v>-5.0516666666666703</v>
      </c>
      <c r="AO36" s="1">
        <v>-2.9950000000000001</v>
      </c>
    </row>
    <row r="37" spans="1:41" x14ac:dyDescent="0.25">
      <c r="A37" s="15">
        <v>26</v>
      </c>
      <c r="B37" s="13" t="s">
        <v>62</v>
      </c>
      <c r="C37" s="1">
        <v>-11.23</v>
      </c>
      <c r="D37" s="1">
        <v>-4.7266666666666604</v>
      </c>
      <c r="E37" s="1">
        <v>-2.1666666666666701</v>
      </c>
      <c r="F37" s="1">
        <v>-5.43</v>
      </c>
      <c r="G37" s="1">
        <v>-7.08</v>
      </c>
      <c r="H37" s="1">
        <v>-5.07</v>
      </c>
      <c r="I37" s="1">
        <v>-5.2733333333333299</v>
      </c>
      <c r="J37" s="1">
        <v>-4.4800000000000004</v>
      </c>
      <c r="K37" s="1">
        <v>-4.5866666666666598</v>
      </c>
      <c r="L37" s="1">
        <v>-2.7766666666666699</v>
      </c>
      <c r="M37" s="1">
        <v>-7.26</v>
      </c>
      <c r="N37" s="1">
        <v>-1.67333333333333</v>
      </c>
      <c r="O37" s="1">
        <v>-11.13</v>
      </c>
      <c r="P37" s="1">
        <v>-6.0466666666666704</v>
      </c>
      <c r="Q37" s="1">
        <v>-3.19</v>
      </c>
      <c r="R37" s="1">
        <v>-4.68</v>
      </c>
      <c r="S37" s="1">
        <v>-2.60666666666667</v>
      </c>
      <c r="T37" s="1">
        <v>-4.8366666666666598</v>
      </c>
      <c r="U37" s="1">
        <v>-4.5100000000000096</v>
      </c>
      <c r="V37" s="1">
        <v>-0.51000000000000201</v>
      </c>
      <c r="W37" s="1">
        <v>-1.4691666666666601</v>
      </c>
      <c r="X37" s="1">
        <v>-4.27583333333334</v>
      </c>
      <c r="Y37" s="1">
        <v>-10.045833333333301</v>
      </c>
      <c r="Z37" s="1">
        <v>-6.2258333333333304</v>
      </c>
      <c r="AA37" s="1">
        <v>-9.1666666666654403E-3</v>
      </c>
      <c r="AB37" s="1">
        <v>-2.6258333333333299</v>
      </c>
      <c r="AC37" s="1">
        <v>-0.81583333333332997</v>
      </c>
      <c r="AD37" s="1">
        <v>-1.3358333333333301</v>
      </c>
      <c r="AE37" s="1">
        <v>-5.2724999999999902</v>
      </c>
      <c r="AF37" s="1">
        <v>-0.60249999999999904</v>
      </c>
      <c r="AG37" s="1">
        <v>-4.4950000000000001</v>
      </c>
      <c r="AH37" s="1">
        <v>-2.875</v>
      </c>
      <c r="AI37" s="1">
        <v>-5.73166666666667</v>
      </c>
      <c r="AJ37" s="1">
        <v>-5.2050000000000098</v>
      </c>
      <c r="AK37" s="1">
        <v>-2.5049999999999999</v>
      </c>
      <c r="AL37" s="1">
        <v>-4.0283333333333298</v>
      </c>
      <c r="AM37" s="1">
        <v>-4.58833333333334</v>
      </c>
      <c r="AN37" s="1">
        <v>-5.1050000000000004</v>
      </c>
      <c r="AO37" s="1">
        <v>-3.2616666666666698</v>
      </c>
    </row>
    <row r="38" spans="1:41" x14ac:dyDescent="0.25">
      <c r="A38" s="15">
        <v>27</v>
      </c>
      <c r="B38" s="13" t="s">
        <v>63</v>
      </c>
      <c r="C38" s="1">
        <v>-10.4933333333333</v>
      </c>
      <c r="D38" s="1">
        <v>-4.5766666666666698</v>
      </c>
      <c r="E38" s="1">
        <v>-1.9016666666666699</v>
      </c>
      <c r="F38" s="1">
        <v>-5.25</v>
      </c>
      <c r="G38" s="1">
        <v>-7.0866666666666696</v>
      </c>
      <c r="H38" s="1">
        <v>-4.64333333333333</v>
      </c>
      <c r="I38" s="1">
        <v>-5.0033333333333303</v>
      </c>
      <c r="J38" s="1">
        <v>-4.2866666666666697</v>
      </c>
      <c r="K38" s="1">
        <v>-4.29</v>
      </c>
      <c r="L38" s="1">
        <v>-2.5933333333333302</v>
      </c>
      <c r="M38" s="1">
        <v>-6.9183333333333303</v>
      </c>
      <c r="N38" s="1">
        <v>-2.0116666666666698</v>
      </c>
      <c r="O38" s="1">
        <v>-10.901666666666699</v>
      </c>
      <c r="P38" s="1">
        <v>-5.915</v>
      </c>
      <c r="Q38" s="1">
        <v>-3.0616666666666701</v>
      </c>
      <c r="R38" s="1">
        <v>-4.6716666666666704</v>
      </c>
      <c r="S38" s="1">
        <v>-2.4449999999999998</v>
      </c>
      <c r="T38" s="1">
        <v>-5.01833333333333</v>
      </c>
      <c r="U38" s="1">
        <v>-4.3183333333333298</v>
      </c>
      <c r="V38" s="1">
        <v>-0.42833333333333101</v>
      </c>
      <c r="W38" s="1">
        <v>-1.45166666666667</v>
      </c>
      <c r="X38" s="1">
        <v>-4.4216666666666704</v>
      </c>
      <c r="Y38" s="1">
        <v>-10.088333333333299</v>
      </c>
      <c r="Z38" s="1">
        <v>-6.3449999999999998</v>
      </c>
      <c r="AA38" s="1">
        <v>0.28499999999999998</v>
      </c>
      <c r="AB38" s="1">
        <v>-2.8450000000000002</v>
      </c>
      <c r="AC38" s="1">
        <v>-1.2250000000000001</v>
      </c>
      <c r="AD38" s="1">
        <v>-1.8616666666666699</v>
      </c>
      <c r="AE38" s="1">
        <v>-5.0016666666666696</v>
      </c>
      <c r="AF38" s="1">
        <v>-0.288333333333334</v>
      </c>
      <c r="AG38" s="1">
        <v>-4.93333333333333</v>
      </c>
      <c r="AH38" s="1">
        <v>-3.07666666666666</v>
      </c>
      <c r="AI38" s="1">
        <v>-6.14333333333333</v>
      </c>
      <c r="AJ38" s="1">
        <v>-5.1533333333333298</v>
      </c>
      <c r="AK38" s="1">
        <v>-3.0033333333333299</v>
      </c>
      <c r="AL38" s="1">
        <v>-4.3</v>
      </c>
      <c r="AM38" s="1">
        <v>-4.6900000000000004</v>
      </c>
      <c r="AN38" s="1">
        <v>-5.06666666666667</v>
      </c>
      <c r="AO38" s="1">
        <v>-3.2633333333333301</v>
      </c>
    </row>
    <row r="39" spans="1:41" x14ac:dyDescent="0.25">
      <c r="A39" s="15">
        <v>28</v>
      </c>
      <c r="B39" s="13" t="s">
        <v>64</v>
      </c>
      <c r="C39" s="1">
        <v>-10.983333333333301</v>
      </c>
      <c r="D39" s="1">
        <v>-5.14333333333333</v>
      </c>
      <c r="E39" s="1">
        <v>-2.1</v>
      </c>
      <c r="F39" s="1">
        <v>-5.7466666666666599</v>
      </c>
      <c r="G39" s="1">
        <v>-7.7</v>
      </c>
      <c r="H39" s="1">
        <v>-4.86666666666666</v>
      </c>
      <c r="I39" s="1">
        <v>-5.6466666666666701</v>
      </c>
      <c r="J39" s="1">
        <v>-4.5733333333333297</v>
      </c>
      <c r="K39" s="1">
        <v>-4.7866666666666697</v>
      </c>
      <c r="L39" s="1">
        <v>-2.3966666666666598</v>
      </c>
      <c r="M39" s="1">
        <v>-7.5516666666666703</v>
      </c>
      <c r="N39" s="1">
        <v>-1.9550000000000001</v>
      </c>
      <c r="O39" s="1">
        <v>-11.4683333333333</v>
      </c>
      <c r="P39" s="1">
        <v>-6.7816666666666698</v>
      </c>
      <c r="Q39" s="1">
        <v>-3.5350000000000001</v>
      </c>
      <c r="R39" s="1">
        <v>-4.8650000000000002</v>
      </c>
      <c r="S39" s="1">
        <v>-2.8016666666666699</v>
      </c>
      <c r="T39" s="1">
        <v>-5.44166666666667</v>
      </c>
      <c r="U39" s="1">
        <v>-4.9483333333333297</v>
      </c>
      <c r="V39" s="1">
        <v>-0.35499999999999998</v>
      </c>
      <c r="W39" s="1">
        <v>-1.7816666666666601</v>
      </c>
      <c r="X39" s="1">
        <v>-4.8783333333333303</v>
      </c>
      <c r="Y39" s="1">
        <v>-10.4883333333333</v>
      </c>
      <c r="Z39" s="1">
        <v>-6.3983333333333299</v>
      </c>
      <c r="AA39" s="1">
        <v>0.625000000000004</v>
      </c>
      <c r="AB39" s="1">
        <v>-2.9683333333333302</v>
      </c>
      <c r="AC39" s="1">
        <v>-0.57833333333333303</v>
      </c>
      <c r="AD39" s="1">
        <v>-1.71166666666667</v>
      </c>
      <c r="AE39" s="1">
        <v>-6.1116666666666699</v>
      </c>
      <c r="AF39" s="1">
        <v>-6.8333333333331595E-2</v>
      </c>
      <c r="AG39" s="1">
        <v>-4.8449999999999998</v>
      </c>
      <c r="AH39" s="1">
        <v>-3.3116666666666701</v>
      </c>
      <c r="AI39" s="1">
        <v>-6.5383333333333304</v>
      </c>
      <c r="AJ39" s="1">
        <v>-5.8616666666666699</v>
      </c>
      <c r="AK39" s="1">
        <v>-2.8083333333333398</v>
      </c>
      <c r="AL39" s="1">
        <v>-4.6416666666666702</v>
      </c>
      <c r="AM39" s="1">
        <v>-5.1316666666666704</v>
      </c>
      <c r="AN39" s="1">
        <v>-5.5449999999999999</v>
      </c>
      <c r="AO39" s="1">
        <v>-3.6316666666666699</v>
      </c>
    </row>
    <row r="40" spans="1:41" x14ac:dyDescent="0.25">
      <c r="A40" s="14"/>
      <c r="B40" s="14" t="s">
        <v>45</v>
      </c>
      <c r="C40" s="14">
        <f t="shared" ref="C40:AO40" si="12">AVERAGE(C36:C39)</f>
        <v>-10.948749999999974</v>
      </c>
      <c r="D40" s="14">
        <f t="shared" si="12"/>
        <v>-4.7362499999999974</v>
      </c>
      <c r="E40" s="14">
        <f t="shared" si="12"/>
        <v>-2.0475000000000025</v>
      </c>
      <c r="F40" s="14">
        <f t="shared" si="12"/>
        <v>-5.4562499999999972</v>
      </c>
      <c r="G40" s="14">
        <f t="shared" si="12"/>
        <v>-7.3162499999999993</v>
      </c>
      <c r="H40" s="14">
        <f t="shared" si="12"/>
        <v>-4.9120833333333298</v>
      </c>
      <c r="I40" s="14">
        <f t="shared" si="12"/>
        <v>-5.1404166666666669</v>
      </c>
      <c r="J40" s="14">
        <f t="shared" si="12"/>
        <v>-4.3362499999999997</v>
      </c>
      <c r="K40" s="14">
        <f t="shared" si="12"/>
        <v>-4.5370833333333325</v>
      </c>
      <c r="L40" s="14">
        <f t="shared" si="12"/>
        <v>-2.6137499999999974</v>
      </c>
      <c r="M40" s="14">
        <f t="shared" si="12"/>
        <v>-7.2837499999999995</v>
      </c>
      <c r="N40" s="14">
        <f t="shared" si="12"/>
        <v>-2.0320833333333326</v>
      </c>
      <c r="O40" s="14">
        <f t="shared" si="12"/>
        <v>-11.159583333333325</v>
      </c>
      <c r="P40" s="14">
        <f t="shared" si="12"/>
        <v>-6.3520833333333346</v>
      </c>
      <c r="Q40" s="14">
        <f t="shared" si="12"/>
        <v>-3.3154166666666649</v>
      </c>
      <c r="R40" s="14">
        <f t="shared" si="12"/>
        <v>-4.7712500000000002</v>
      </c>
      <c r="S40" s="14">
        <f t="shared" si="12"/>
        <v>-2.6504166666666675</v>
      </c>
      <c r="T40" s="14">
        <f t="shared" si="12"/>
        <v>-5.0587499999999972</v>
      </c>
      <c r="U40" s="14">
        <f t="shared" si="12"/>
        <v>-4.65625</v>
      </c>
      <c r="V40" s="14">
        <f t="shared" si="12"/>
        <v>-0.52124999999999844</v>
      </c>
      <c r="W40" s="14">
        <f t="shared" si="12"/>
        <v>-1.6810416666666625</v>
      </c>
      <c r="X40" s="14">
        <f t="shared" si="12"/>
        <v>-4.5035416666666679</v>
      </c>
      <c r="Y40" s="14">
        <f t="shared" si="12"/>
        <v>-10.23354166666665</v>
      </c>
      <c r="Z40" s="14">
        <f t="shared" si="12"/>
        <v>-6.2385416666666647</v>
      </c>
      <c r="AA40" s="14">
        <f t="shared" si="12"/>
        <v>0.21229166666666816</v>
      </c>
      <c r="AB40" s="14">
        <f t="shared" si="12"/>
        <v>-2.7593749999999977</v>
      </c>
      <c r="AC40" s="14">
        <f t="shared" si="12"/>
        <v>-0.90354166666666424</v>
      </c>
      <c r="AD40" s="14">
        <f t="shared" si="12"/>
        <v>-1.6702083333333326</v>
      </c>
      <c r="AE40" s="14">
        <f t="shared" si="12"/>
        <v>-5.2385416666666647</v>
      </c>
      <c r="AF40" s="14">
        <f t="shared" si="12"/>
        <v>-0.42604166666666465</v>
      </c>
      <c r="AG40" s="14">
        <f t="shared" si="12"/>
        <v>-4.6770833333333321</v>
      </c>
      <c r="AH40" s="14">
        <f t="shared" si="12"/>
        <v>-2.9704166666666652</v>
      </c>
      <c r="AI40" s="14">
        <f t="shared" si="12"/>
        <v>-6.0404166666666654</v>
      </c>
      <c r="AJ40" s="14">
        <f t="shared" si="12"/>
        <v>-5.3020833333333339</v>
      </c>
      <c r="AK40" s="14">
        <f t="shared" si="12"/>
        <v>-2.74125</v>
      </c>
      <c r="AL40" s="14">
        <f t="shared" si="12"/>
        <v>-4.1995833333333321</v>
      </c>
      <c r="AM40" s="14">
        <f t="shared" si="12"/>
        <v>-4.6754166666666706</v>
      </c>
      <c r="AN40" s="14">
        <f t="shared" si="12"/>
        <v>-5.1920833333333345</v>
      </c>
      <c r="AO40" s="14">
        <f t="shared" si="12"/>
        <v>-3.2879166666666673</v>
      </c>
    </row>
    <row r="41" spans="1:41" x14ac:dyDescent="0.25">
      <c r="A41" s="1"/>
      <c r="B41" s="1" t="s">
        <v>46</v>
      </c>
      <c r="C41" s="1">
        <f t="shared" ref="C41:AO41" si="13">STDEV(C36:C39)</f>
        <v>0.3199924044237536</v>
      </c>
      <c r="D41" s="1">
        <f t="shared" si="13"/>
        <v>0.28744846559056397</v>
      </c>
      <c r="E41" s="1">
        <f t="shared" si="13"/>
        <v>0.1138590746883567</v>
      </c>
      <c r="F41" s="1">
        <f t="shared" si="13"/>
        <v>0.20890532588994476</v>
      </c>
      <c r="G41" s="1">
        <f t="shared" si="13"/>
        <v>0.29581768346711673</v>
      </c>
      <c r="H41" s="1">
        <f t="shared" si="13"/>
        <v>0.20301147112271237</v>
      </c>
      <c r="I41" s="1">
        <f t="shared" si="13"/>
        <v>0.42615936638252416</v>
      </c>
      <c r="J41" s="1">
        <f t="shared" si="13"/>
        <v>0.25103627818098795</v>
      </c>
      <c r="K41" s="1">
        <f t="shared" si="13"/>
        <v>0.20697277956649696</v>
      </c>
      <c r="L41" s="1">
        <f t="shared" si="13"/>
        <v>0.16293815572969336</v>
      </c>
      <c r="M41" s="1">
        <f t="shared" si="13"/>
        <v>0.2711545104152242</v>
      </c>
      <c r="N41" s="1">
        <f t="shared" si="13"/>
        <v>0.33824266710728818</v>
      </c>
      <c r="O41" s="1">
        <f t="shared" si="13"/>
        <v>0.23321971440076239</v>
      </c>
      <c r="P41" s="1">
        <f t="shared" si="13"/>
        <v>0.43465689960055914</v>
      </c>
      <c r="Q41" s="1">
        <f t="shared" si="13"/>
        <v>0.22642296948655516</v>
      </c>
      <c r="R41" s="1">
        <f t="shared" si="13"/>
        <v>0.11023858805470906</v>
      </c>
      <c r="S41" s="1">
        <f t="shared" si="13"/>
        <v>0.15976472864346045</v>
      </c>
      <c r="T41" s="1">
        <f t="shared" si="13"/>
        <v>0.26588209235869809</v>
      </c>
      <c r="U41" s="1">
        <f t="shared" si="13"/>
        <v>0.29313558675503892</v>
      </c>
      <c r="V41" s="1">
        <f t="shared" si="13"/>
        <v>0.19107093408431072</v>
      </c>
      <c r="W41" s="1">
        <f t="shared" si="13"/>
        <v>0.27304132013304905</v>
      </c>
      <c r="X41" s="1">
        <f t="shared" si="13"/>
        <v>0.26030464257181934</v>
      </c>
      <c r="Y41" s="1">
        <f t="shared" si="13"/>
        <v>0.20602765793295014</v>
      </c>
      <c r="Z41" s="1">
        <f t="shared" si="13"/>
        <v>0.18376763583798175</v>
      </c>
      <c r="AA41" s="1">
        <f t="shared" si="13"/>
        <v>0.31322647040002866</v>
      </c>
      <c r="AB41" s="1">
        <f t="shared" si="13"/>
        <v>0.177729214287104</v>
      </c>
      <c r="AC41" s="1">
        <f t="shared" si="13"/>
        <v>0.27395455743067504</v>
      </c>
      <c r="AD41" s="1">
        <f t="shared" si="13"/>
        <v>0.23128303067405939</v>
      </c>
      <c r="AE41" s="1">
        <f t="shared" si="13"/>
        <v>0.65033053383702388</v>
      </c>
      <c r="AF41" s="1">
        <f t="shared" si="13"/>
        <v>0.30539089629037081</v>
      </c>
      <c r="AG41" s="1">
        <f t="shared" si="13"/>
        <v>0.24874267158384006</v>
      </c>
      <c r="AH41" s="1">
        <f t="shared" si="13"/>
        <v>0.29484890983286799</v>
      </c>
      <c r="AI41" s="1">
        <f t="shared" si="13"/>
        <v>0.38260165678911595</v>
      </c>
      <c r="AJ41" s="1">
        <f t="shared" si="13"/>
        <v>0.38432811743593981</v>
      </c>
      <c r="AK41" s="1">
        <f t="shared" si="13"/>
        <v>0.21419260543310578</v>
      </c>
      <c r="AL41" s="1">
        <f t="shared" si="13"/>
        <v>0.35245534258756916</v>
      </c>
      <c r="AM41" s="1">
        <f t="shared" si="13"/>
        <v>0.3479579982102991</v>
      </c>
      <c r="AN41" s="1">
        <f t="shared" si="13"/>
        <v>0.23634710428457345</v>
      </c>
      <c r="AO41" s="1">
        <f t="shared" si="13"/>
        <v>0.26157066533341172</v>
      </c>
    </row>
    <row r="42" spans="1:41" x14ac:dyDescent="0.25">
      <c r="A42" s="1"/>
      <c r="B42" s="1" t="s">
        <v>47</v>
      </c>
      <c r="C42" s="6">
        <f t="shared" ref="C42:AO42" si="14">C41/SQRT(4)</f>
        <v>0.1599962022118768</v>
      </c>
      <c r="D42" s="6">
        <f t="shared" si="14"/>
        <v>0.14372423279528199</v>
      </c>
      <c r="E42" s="6">
        <f t="shared" si="14"/>
        <v>5.6929537344178348E-2</v>
      </c>
      <c r="F42" s="6">
        <f t="shared" si="14"/>
        <v>0.10445266294497238</v>
      </c>
      <c r="G42" s="6">
        <f t="shared" si="14"/>
        <v>0.14790884173355837</v>
      </c>
      <c r="H42" s="6">
        <f t="shared" si="14"/>
        <v>0.10150573556135618</v>
      </c>
      <c r="I42" s="6">
        <f t="shared" si="14"/>
        <v>0.21307968319126208</v>
      </c>
      <c r="J42" s="6">
        <f t="shared" si="14"/>
        <v>0.12551813909049397</v>
      </c>
      <c r="K42" s="6">
        <f t="shared" si="14"/>
        <v>0.10348638978324848</v>
      </c>
      <c r="L42" s="6">
        <f t="shared" si="14"/>
        <v>8.1469077864846681E-2</v>
      </c>
      <c r="M42" s="6">
        <f t="shared" si="14"/>
        <v>0.1355772552076121</v>
      </c>
      <c r="N42" s="6">
        <f t="shared" si="14"/>
        <v>0.16912133355364409</v>
      </c>
      <c r="O42" s="6">
        <f t="shared" si="14"/>
        <v>0.1166098572003812</v>
      </c>
      <c r="P42" s="6">
        <f t="shared" si="14"/>
        <v>0.21732844980027957</v>
      </c>
      <c r="Q42" s="6">
        <f t="shared" si="14"/>
        <v>0.11321148474327758</v>
      </c>
      <c r="R42" s="6">
        <f t="shared" si="14"/>
        <v>5.5119294027354528E-2</v>
      </c>
      <c r="S42" s="6">
        <f t="shared" si="14"/>
        <v>7.9882364321730223E-2</v>
      </c>
      <c r="T42" s="6">
        <f t="shared" si="14"/>
        <v>0.13294104617934904</v>
      </c>
      <c r="U42" s="6">
        <f t="shared" si="14"/>
        <v>0.14656779337751946</v>
      </c>
      <c r="V42" s="6">
        <f t="shared" si="14"/>
        <v>9.5535467042155361E-2</v>
      </c>
      <c r="W42" s="6">
        <f t="shared" si="14"/>
        <v>0.13652066006652452</v>
      </c>
      <c r="X42" s="6">
        <f t="shared" si="14"/>
        <v>0.13015232128590967</v>
      </c>
      <c r="Y42" s="6">
        <f t="shared" si="14"/>
        <v>0.10301382896647507</v>
      </c>
      <c r="Z42" s="6">
        <f t="shared" si="14"/>
        <v>9.1883817918990876E-2</v>
      </c>
      <c r="AA42" s="6">
        <f t="shared" si="14"/>
        <v>0.15661323520001433</v>
      </c>
      <c r="AB42" s="6">
        <f t="shared" si="14"/>
        <v>8.8864607143552002E-2</v>
      </c>
      <c r="AC42" s="6">
        <f t="shared" si="14"/>
        <v>0.13697727871533752</v>
      </c>
      <c r="AD42" s="6">
        <f t="shared" si="14"/>
        <v>0.1156415153370297</v>
      </c>
      <c r="AE42" s="6">
        <f t="shared" si="14"/>
        <v>0.32516526691851194</v>
      </c>
      <c r="AF42" s="6">
        <f t="shared" si="14"/>
        <v>0.1526954481451854</v>
      </c>
      <c r="AG42" s="6">
        <f t="shared" si="14"/>
        <v>0.12437133579192003</v>
      </c>
      <c r="AH42" s="6">
        <f t="shared" si="14"/>
        <v>0.14742445491643399</v>
      </c>
      <c r="AI42" s="6">
        <f t="shared" si="14"/>
        <v>0.19130082839455798</v>
      </c>
      <c r="AJ42" s="6">
        <f t="shared" si="14"/>
        <v>0.1921640587179699</v>
      </c>
      <c r="AK42" s="6">
        <f t="shared" si="14"/>
        <v>0.10709630271655289</v>
      </c>
      <c r="AL42" s="6">
        <f t="shared" si="14"/>
        <v>0.17622767129378458</v>
      </c>
      <c r="AM42" s="6">
        <f t="shared" si="14"/>
        <v>0.17397899910514955</v>
      </c>
      <c r="AN42" s="6">
        <f t="shared" si="14"/>
        <v>0.11817355214228673</v>
      </c>
      <c r="AO42" s="6">
        <f t="shared" si="14"/>
        <v>0.13078533266670586</v>
      </c>
    </row>
    <row r="44" spans="1:41" ht="15.75" x14ac:dyDescent="0.25">
      <c r="A44" s="1"/>
      <c r="B44" s="1"/>
      <c r="C44" s="2" t="s">
        <v>2</v>
      </c>
      <c r="D44" s="2" t="s">
        <v>3</v>
      </c>
      <c r="E44" s="2" t="s">
        <v>4</v>
      </c>
      <c r="F44" s="2" t="s">
        <v>5</v>
      </c>
      <c r="G44" s="2" t="s">
        <v>6</v>
      </c>
      <c r="H44" s="2" t="s">
        <v>7</v>
      </c>
      <c r="I44" s="2" t="s">
        <v>8</v>
      </c>
      <c r="J44" s="2" t="s">
        <v>9</v>
      </c>
      <c r="K44" s="2" t="s">
        <v>10</v>
      </c>
      <c r="L44" s="2" t="s">
        <v>11</v>
      </c>
      <c r="M44" s="2" t="s">
        <v>12</v>
      </c>
      <c r="N44" s="2" t="s">
        <v>13</v>
      </c>
      <c r="O44" s="2" t="s">
        <v>14</v>
      </c>
      <c r="P44" s="2" t="s">
        <v>15</v>
      </c>
      <c r="Q44" s="2" t="s">
        <v>16</v>
      </c>
      <c r="R44" s="2" t="s">
        <v>17</v>
      </c>
      <c r="S44" s="2" t="s">
        <v>18</v>
      </c>
      <c r="T44" s="2" t="s">
        <v>19</v>
      </c>
      <c r="U44" s="2" t="s">
        <v>20</v>
      </c>
      <c r="V44" s="3" t="s">
        <v>21</v>
      </c>
      <c r="W44" s="3" t="s">
        <v>22</v>
      </c>
      <c r="X44" s="2" t="s">
        <v>23</v>
      </c>
      <c r="Y44" s="2" t="s">
        <v>24</v>
      </c>
      <c r="Z44" s="2" t="s">
        <v>25</v>
      </c>
      <c r="AA44" s="3" t="s">
        <v>26</v>
      </c>
      <c r="AB44" s="3" t="s">
        <v>27</v>
      </c>
      <c r="AC44" s="2" t="s">
        <v>28</v>
      </c>
      <c r="AD44" s="2" t="s">
        <v>29</v>
      </c>
      <c r="AE44" s="2" t="s">
        <v>30</v>
      </c>
      <c r="AF44" s="2" t="s">
        <v>31</v>
      </c>
      <c r="AG44" s="2" t="s">
        <v>32</v>
      </c>
      <c r="AH44" s="2" t="s">
        <v>33</v>
      </c>
      <c r="AI44" s="3" t="s">
        <v>34</v>
      </c>
      <c r="AJ44" s="3" t="s">
        <v>35</v>
      </c>
      <c r="AK44" s="3" t="s">
        <v>36</v>
      </c>
      <c r="AL44" s="3" t="s">
        <v>37</v>
      </c>
      <c r="AM44" s="3" t="s">
        <v>38</v>
      </c>
      <c r="AN44" s="3" t="s">
        <v>39</v>
      </c>
      <c r="AO44" s="2" t="s">
        <v>40</v>
      </c>
    </row>
    <row r="45" spans="1:41" x14ac:dyDescent="0.25">
      <c r="A45" s="1" t="s">
        <v>52</v>
      </c>
      <c r="B45" s="1" t="s">
        <v>65</v>
      </c>
      <c r="C45" s="1">
        <f t="shared" ref="C45:AO45" si="15">C31-C40</f>
        <v>0.40937499999997407</v>
      </c>
      <c r="D45" s="1">
        <f t="shared" si="15"/>
        <v>0.14437499999999925</v>
      </c>
      <c r="E45" s="1">
        <f t="shared" si="15"/>
        <v>0.10312500000000502</v>
      </c>
      <c r="F45" s="1">
        <f t="shared" si="15"/>
        <v>-2.5625000000002451E-2</v>
      </c>
      <c r="G45" s="1">
        <f t="shared" si="15"/>
        <v>-0.25895833333333318</v>
      </c>
      <c r="H45" s="1">
        <f t="shared" si="15"/>
        <v>0.14770833333332956</v>
      </c>
      <c r="I45" s="1">
        <f t="shared" si="15"/>
        <v>-0.16312500000000085</v>
      </c>
      <c r="J45" s="1">
        <f t="shared" si="15"/>
        <v>3.3541666666667247E-2</v>
      </c>
      <c r="K45" s="1">
        <f t="shared" si="15"/>
        <v>-0.23645833333333233</v>
      </c>
      <c r="L45" s="1">
        <f t="shared" si="15"/>
        <v>-0.38979166666666742</v>
      </c>
      <c r="M45" s="1">
        <f t="shared" si="15"/>
        <v>-6.1666666666668313E-2</v>
      </c>
      <c r="N45" s="1">
        <f t="shared" si="15"/>
        <v>-0.30833333333333224</v>
      </c>
      <c r="O45" s="1">
        <f t="shared" si="15"/>
        <v>0.59666666666667467</v>
      </c>
      <c r="P45" s="1">
        <f t="shared" si="15"/>
        <v>0.11333333333333506</v>
      </c>
      <c r="Q45" s="1">
        <f t="shared" si="15"/>
        <v>0.17583333333333018</v>
      </c>
      <c r="R45" s="1">
        <f t="shared" si="15"/>
        <v>4.4999999999998153E-2</v>
      </c>
      <c r="S45" s="1">
        <f t="shared" si="15"/>
        <v>-8.2500000000000018E-2</v>
      </c>
      <c r="T45" s="1">
        <f t="shared" si="15"/>
        <v>-0.13000000000000345</v>
      </c>
      <c r="U45" s="1">
        <f t="shared" si="15"/>
        <v>6.2499999999997335E-2</v>
      </c>
      <c r="V45" s="1">
        <f t="shared" si="15"/>
        <v>-8.1666666666668775E-2</v>
      </c>
      <c r="W45" s="1">
        <f t="shared" si="15"/>
        <v>-0.68208333333334248</v>
      </c>
      <c r="X45" s="1">
        <f t="shared" si="15"/>
        <v>8.9583333333332682E-2</v>
      </c>
      <c r="Y45" s="1">
        <f t="shared" si="15"/>
        <v>-4.2083333333367889E-2</v>
      </c>
      <c r="Z45" s="1">
        <f t="shared" si="15"/>
        <v>-3.958333333333286E-2</v>
      </c>
      <c r="AA45" s="1">
        <f t="shared" si="15"/>
        <v>-0.12125000000000266</v>
      </c>
      <c r="AB45" s="1">
        <f t="shared" si="15"/>
        <v>4.9583333333327761E-2</v>
      </c>
      <c r="AC45" s="1">
        <f t="shared" si="15"/>
        <v>7.916666666661798E-3</v>
      </c>
      <c r="AD45" s="1">
        <f t="shared" si="15"/>
        <v>-4.8750000000004956E-2</v>
      </c>
      <c r="AE45" s="1">
        <f t="shared" si="15"/>
        <v>-0.15375000000000494</v>
      </c>
      <c r="AF45" s="1">
        <f t="shared" si="15"/>
        <v>0.32999999999999657</v>
      </c>
      <c r="AG45" s="1">
        <f t="shared" si="15"/>
        <v>0.19437499999999197</v>
      </c>
      <c r="AH45" s="1">
        <f t="shared" si="15"/>
        <v>-8.2291666666672203E-2</v>
      </c>
      <c r="AI45" s="1">
        <f t="shared" si="15"/>
        <v>0.26354166666666057</v>
      </c>
      <c r="AJ45" s="1">
        <f t="shared" si="15"/>
        <v>0.15937499999999627</v>
      </c>
      <c r="AK45" s="1">
        <f t="shared" si="15"/>
        <v>1.9374999999997478E-2</v>
      </c>
      <c r="AL45" s="1">
        <f t="shared" si="15"/>
        <v>0.23854166666666199</v>
      </c>
      <c r="AM45" s="1">
        <f t="shared" si="15"/>
        <v>8.8541666666667851E-2</v>
      </c>
      <c r="AN45" s="1">
        <f t="shared" si="15"/>
        <v>0.10020833333332924</v>
      </c>
      <c r="AO45" s="1">
        <f t="shared" si="15"/>
        <v>3.9374999999997051E-2</v>
      </c>
    </row>
    <row r="46" spans="1:41" x14ac:dyDescent="0.25">
      <c r="A46" s="1"/>
      <c r="B46" s="10" t="s">
        <v>54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</row>
    <row r="47" spans="1:41" x14ac:dyDescent="0.25">
      <c r="A47" s="1"/>
      <c r="B47" s="10" t="s">
        <v>55</v>
      </c>
      <c r="C47" s="10">
        <f t="shared" ref="C47:AO47" si="16">2^C45</f>
        <v>1.3281103294941592</v>
      </c>
      <c r="D47" s="10">
        <f t="shared" si="16"/>
        <v>1.1052517357623646</v>
      </c>
      <c r="E47" s="10">
        <f t="shared" si="16"/>
        <v>1.074097531047989</v>
      </c>
      <c r="F47" s="10">
        <f t="shared" si="16"/>
        <v>0.98239491617902441</v>
      </c>
      <c r="G47" s="10">
        <f t="shared" si="16"/>
        <v>0.83569109427856614</v>
      </c>
      <c r="H47" s="10">
        <f t="shared" si="16"/>
        <v>1.1078083619035231</v>
      </c>
      <c r="I47" s="10">
        <f t="shared" si="16"/>
        <v>0.89308846878115467</v>
      </c>
      <c r="J47" s="10">
        <f t="shared" si="16"/>
        <v>1.0235216836524728</v>
      </c>
      <c r="K47" s="10">
        <f t="shared" si="16"/>
        <v>0.84882653781790163</v>
      </c>
      <c r="L47" s="10">
        <f t="shared" si="16"/>
        <v>0.76323981267362861</v>
      </c>
      <c r="M47" s="10">
        <f t="shared" si="16"/>
        <v>0.95815657382560271</v>
      </c>
      <c r="N47" s="10">
        <f t="shared" si="16"/>
        <v>0.80757416680004268</v>
      </c>
      <c r="O47" s="10">
        <f t="shared" si="16"/>
        <v>1.5122185602398341</v>
      </c>
      <c r="P47" s="10">
        <f t="shared" si="16"/>
        <v>1.0817246660801061</v>
      </c>
      <c r="Q47" s="10">
        <f t="shared" si="16"/>
        <v>1.1296167085924997</v>
      </c>
      <c r="R47" s="10">
        <f t="shared" si="16"/>
        <v>1.0316831793013577</v>
      </c>
      <c r="S47" s="10">
        <f t="shared" si="16"/>
        <v>0.94441967335506771</v>
      </c>
      <c r="T47" s="10">
        <f t="shared" si="16"/>
        <v>0.91383145022939838</v>
      </c>
      <c r="U47" s="10">
        <f t="shared" si="16"/>
        <v>1.044273782427412</v>
      </c>
      <c r="V47" s="10">
        <f t="shared" si="16"/>
        <v>0.94496534913211472</v>
      </c>
      <c r="W47" s="10">
        <f t="shared" si="16"/>
        <v>0.62326459492304387</v>
      </c>
      <c r="X47" s="10">
        <f t="shared" si="16"/>
        <v>1.0640628246767661</v>
      </c>
      <c r="Y47" s="10">
        <f t="shared" si="16"/>
        <v>0.97125139224095325</v>
      </c>
      <c r="Z47" s="10">
        <f t="shared" si="16"/>
        <v>0.97293590174608657</v>
      </c>
      <c r="AA47" s="10">
        <f t="shared" si="16"/>
        <v>0.91939071407665884</v>
      </c>
      <c r="AB47" s="10">
        <f t="shared" si="16"/>
        <v>1.0349659707793444</v>
      </c>
      <c r="AC47" s="10">
        <f t="shared" si="16"/>
        <v>1.0055024986191829</v>
      </c>
      <c r="AD47" s="10">
        <f t="shared" si="16"/>
        <v>0.96677361165130671</v>
      </c>
      <c r="AE47" s="10">
        <f t="shared" si="16"/>
        <v>0.89891088250136242</v>
      </c>
      <c r="AF47" s="10">
        <f t="shared" si="16"/>
        <v>1.2570133745218253</v>
      </c>
      <c r="AG47" s="10">
        <f t="shared" si="16"/>
        <v>1.1442283540495688</v>
      </c>
      <c r="AH47" s="10">
        <f t="shared" si="16"/>
        <v>0.94455606275124659</v>
      </c>
      <c r="AI47" s="10">
        <f t="shared" si="16"/>
        <v>1.2004220018842695</v>
      </c>
      <c r="AJ47" s="10">
        <f t="shared" si="16"/>
        <v>1.1168032151330853</v>
      </c>
      <c r="AK47" s="10">
        <f t="shared" si="16"/>
        <v>1.0135203104530679</v>
      </c>
      <c r="AL47" s="10">
        <f t="shared" si="16"/>
        <v>1.1797994703987875</v>
      </c>
      <c r="AM47" s="10">
        <f t="shared" si="16"/>
        <v>1.063294818484924</v>
      </c>
      <c r="AN47" s="10">
        <f t="shared" si="16"/>
        <v>1.0719282438687041</v>
      </c>
      <c r="AO47" s="10">
        <f t="shared" si="16"/>
        <v>1.0276685267436214</v>
      </c>
    </row>
    <row r="48" spans="1:41" x14ac:dyDescent="0.25">
      <c r="A48" s="1"/>
      <c r="B48" s="11" t="s">
        <v>56</v>
      </c>
      <c r="C48" s="12">
        <v>1.3281103294941801</v>
      </c>
      <c r="D48" s="12">
        <v>1.1052517357623599</v>
      </c>
      <c r="E48" s="12">
        <v>1.0740975310479901</v>
      </c>
      <c r="F48" s="12">
        <f>-1/F47</f>
        <v>-1.0179205770826356</v>
      </c>
      <c r="G48" s="12">
        <f>-1/G47</f>
        <v>-1.1966144031524928</v>
      </c>
      <c r="H48" s="1">
        <v>1.1078083619035299</v>
      </c>
      <c r="I48" s="12">
        <f>-1/I47</f>
        <v>-1.1197098999215085</v>
      </c>
      <c r="J48" s="12">
        <v>1.0235216836524701</v>
      </c>
      <c r="K48" s="12">
        <f>-1/K47</f>
        <v>-1.1780970026817534</v>
      </c>
      <c r="L48" s="12">
        <f>-1/L47</f>
        <v>-1.3102041892927474</v>
      </c>
      <c r="M48" s="12">
        <f>-1/M47</f>
        <v>-1.0436707604137498</v>
      </c>
      <c r="N48" s="12">
        <f>-1/N47</f>
        <v>-1.2382763603774394</v>
      </c>
      <c r="O48" s="12">
        <v>1.5122185602398199</v>
      </c>
      <c r="P48" s="12">
        <v>1.0817246660801001</v>
      </c>
      <c r="Q48" s="12">
        <v>1.1296167085925</v>
      </c>
      <c r="R48" s="12">
        <v>1.0316831793013601</v>
      </c>
      <c r="S48" s="12">
        <f>-1/S47</f>
        <v>-1.0588513011884666</v>
      </c>
      <c r="T48" s="12">
        <f>-1/T47</f>
        <v>-1.0942937012607421</v>
      </c>
      <c r="U48" s="12">
        <v>1.04427378242741</v>
      </c>
      <c r="V48" s="12">
        <f>-1/V47</f>
        <v>-1.0582398613011903</v>
      </c>
      <c r="W48" s="12">
        <f>-1/W47</f>
        <v>-1.6044550069837877</v>
      </c>
      <c r="X48" s="12">
        <v>1.06406282467677</v>
      </c>
      <c r="Y48" s="12">
        <f>-1/Y47</f>
        <v>-1.0295995537187499</v>
      </c>
      <c r="Z48" s="12">
        <f>-1/Z47</f>
        <v>-1.0278169386136771</v>
      </c>
      <c r="AA48" s="12">
        <f>-1/AA47</f>
        <v>-1.0876768545615525</v>
      </c>
      <c r="AB48" s="12">
        <v>1.0349659707793499</v>
      </c>
      <c r="AC48" s="12">
        <v>1.0055024986191801</v>
      </c>
      <c r="AD48" s="12">
        <f>-1/AD47</f>
        <v>-1.0343683236160539</v>
      </c>
      <c r="AE48" s="12">
        <f>-1/AE47</f>
        <v>-1.112457329715868</v>
      </c>
      <c r="AF48" s="1">
        <v>1.2570133745218299</v>
      </c>
      <c r="AG48" s="12">
        <v>1.1442283540495699</v>
      </c>
      <c r="AH48" s="12">
        <f>-1/AH47</f>
        <v>-1.0586984081042894</v>
      </c>
      <c r="AI48" s="12">
        <v>1.20042200188427</v>
      </c>
      <c r="AJ48" s="12">
        <v>1.11680321513309</v>
      </c>
      <c r="AK48" s="12">
        <v>1.0135203104530699</v>
      </c>
      <c r="AL48" s="12">
        <v>1.17979947039879</v>
      </c>
      <c r="AM48" s="12">
        <v>1.06329481848492</v>
      </c>
      <c r="AN48" s="12">
        <v>1.0719282438687101</v>
      </c>
      <c r="AO48" s="12">
        <v>1.0276685267436201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deltaCT_included_in_MS</vt:lpstr>
      <vt:lpstr>Mean</vt:lpstr>
      <vt:lpstr>dataSoumitra</vt:lpstr>
    </vt:vector>
  </TitlesOfParts>
  <Company>Helmholtz Zentrum München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soumitra.chowdhury</dc:creator>
  <dc:description/>
  <cp:lastModifiedBy>Behr, Jan Helge</cp:lastModifiedBy>
  <cp:revision>2</cp:revision>
  <dcterms:created xsi:type="dcterms:W3CDTF">2020-11-10T11:49:30Z</dcterms:created>
  <dcterms:modified xsi:type="dcterms:W3CDTF">2023-05-03T09:29:31Z</dcterms:modified>
  <dc:language>en-US</dc:language>
</cp:coreProperties>
</file>