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nKe\Dropbox\Papers\Cluster Builder\"/>
    </mc:Choice>
  </mc:AlternateContent>
  <xr:revisionPtr revIDLastSave="0" documentId="13_ncr:1_{B4F0E857-3AAB-4D4F-8885-E3E3A4226798}" xr6:coauthVersionLast="45" xr6:coauthVersionMax="45" xr10:uidLastSave="{00000000-0000-0000-0000-000000000000}"/>
  <bookViews>
    <workbookView xWindow="-17900" yWindow="0" windowWidth="17310" windowHeight="10560" activeTab="6" xr2:uid="{00000000-000D-0000-FFFF-FFFF00000000}"/>
  </bookViews>
  <sheets>
    <sheet name="times0" sheetId="4" r:id="rId1"/>
    <sheet name="Datahost152-1" sheetId="2" r:id="rId2"/>
    <sheet name="Datahost152-2" sheetId="3" r:id="rId3"/>
    <sheet name="times3" sheetId="5" r:id="rId4"/>
    <sheet name="times4" sheetId="6" r:id="rId5"/>
    <sheet name="times5" sheetId="7" r:id="rId6"/>
    <sheet name="Analysi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1" i="1" l="1"/>
  <c r="F22" i="1"/>
  <c r="F23" i="1"/>
  <c r="F24" i="1"/>
  <c r="F20" i="1"/>
  <c r="C21" i="1"/>
  <c r="C22" i="1"/>
  <c r="C23" i="1"/>
  <c r="C24" i="1"/>
  <c r="C20" i="1"/>
  <c r="H2" i="1"/>
  <c r="H5" i="1"/>
  <c r="H6" i="1"/>
  <c r="H7" i="1"/>
  <c r="I15" i="1"/>
  <c r="I16" i="1"/>
  <c r="I17" i="1"/>
  <c r="D5" i="1"/>
  <c r="E5" i="1" s="1"/>
  <c r="D6" i="1"/>
  <c r="E6" i="1" s="1"/>
  <c r="D7" i="1"/>
  <c r="E7" i="1" s="1"/>
  <c r="O22" i="3"/>
  <c r="O21" i="3"/>
  <c r="O22" i="2"/>
  <c r="O21" i="2"/>
  <c r="I32" i="4"/>
  <c r="H32" i="4"/>
  <c r="G32" i="4"/>
  <c r="I31" i="4"/>
  <c r="H31" i="4"/>
  <c r="G31" i="4"/>
  <c r="I39" i="5"/>
  <c r="H39" i="5"/>
  <c r="G39" i="5"/>
  <c r="I38" i="5"/>
  <c r="H38" i="5"/>
  <c r="G38" i="5"/>
  <c r="I27" i="6"/>
  <c r="H27" i="6"/>
  <c r="G27" i="6"/>
  <c r="I26" i="6"/>
  <c r="H26" i="6"/>
  <c r="G26" i="6"/>
  <c r="H19" i="7"/>
  <c r="I19" i="7"/>
  <c r="H20" i="7"/>
  <c r="I20" i="7"/>
  <c r="G20" i="7"/>
  <c r="G19" i="7"/>
  <c r="P5" i="1" l="1"/>
  <c r="I14" i="1" l="1"/>
  <c r="I13" i="1"/>
  <c r="G4" i="1" l="1"/>
  <c r="C4" i="1"/>
  <c r="D4" i="1" s="1"/>
  <c r="G3" i="1"/>
  <c r="C3" i="1"/>
  <c r="D3" i="1" s="1"/>
  <c r="E3" i="1" s="1"/>
  <c r="M21" i="2"/>
  <c r="M22" i="2"/>
  <c r="H3" i="1" l="1"/>
  <c r="H4" i="1"/>
  <c r="E4" i="1"/>
  <c r="M22" i="3"/>
  <c r="M21" i="3"/>
</calcChain>
</file>

<file path=xl/sharedStrings.xml><?xml version="1.0" encoding="utf-8"?>
<sst xmlns="http://schemas.openxmlformats.org/spreadsheetml/2006/main" count="697" uniqueCount="259">
  <si>
    <t>Host 146.176.165.152 running with 1 nodes</t>
  </si>
  <si>
    <t>Host running application process</t>
  </si>
  <si>
    <t xml:space="preserve"> Host application component has finished - collecting times</t>
  </si>
  <si>
    <t>Host has read times from node 146.176.165.234</t>
  </si>
  <si>
    <t>Times           Load Process</t>
  </si>
  <si>
    <t xml:space="preserve">[Host         </t>
  </si>
  <si>
    <t xml:space="preserve"> 235111]</t>
  </si>
  <si>
    <t>[146.176.165.234</t>
  </si>
  <si>
    <t xml:space="preserve"> 235107]</t>
  </si>
  <si>
    <t>Host Node: Load Phase= 139 Processing Phase = 235478 Total time = 235617</t>
  </si>
  <si>
    <t xml:space="preserve"> 232843]</t>
  </si>
  <si>
    <t xml:space="preserve"> 232841]</t>
  </si>
  <si>
    <t>Host Node: Load Phase= 151 Processing Phase = 233209 Total time = 233360</t>
  </si>
  <si>
    <t xml:space="preserve"> 218702]</t>
  </si>
  <si>
    <t xml:space="preserve"> 218700]</t>
  </si>
  <si>
    <t>Host Node: Load Phase= 153 Processing Phase = 219066 Total time = 219219</t>
  </si>
  <si>
    <t xml:space="preserve"> 234326]</t>
  </si>
  <si>
    <t xml:space="preserve"> 234325]</t>
  </si>
  <si>
    <t>Host Node: Load Phase= 153 Processing Phase = 234693 Total time = 234846</t>
  </si>
  <si>
    <t xml:space="preserve"> 231078]</t>
  </si>
  <si>
    <t xml:space="preserve"> 231075]</t>
  </si>
  <si>
    <t>Host Node: Load Phase= 152 Processing Phase = 231442 Total time = 231594</t>
  </si>
  <si>
    <t xml:space="preserve"> 230848]</t>
  </si>
  <si>
    <t xml:space="preserve"> 230846]</t>
  </si>
  <si>
    <t>Host Node: Load Phase= 143 Processing Phase = 231215 Total time = 231358</t>
  </si>
  <si>
    <t xml:space="preserve"> 234365]</t>
  </si>
  <si>
    <t xml:space="preserve"> 234364]</t>
  </si>
  <si>
    <t>Host Node: Load Phase= 142 Processing Phase = 234730 Total time = 234872</t>
  </si>
  <si>
    <t xml:space="preserve"> 237284]</t>
  </si>
  <si>
    <t xml:space="preserve"> 237283]</t>
  </si>
  <si>
    <t>Host Node: Load Phase= 142 Processing Phase = 237650 Total time = 237792</t>
  </si>
  <si>
    <t xml:space="preserve"> 240444]</t>
  </si>
  <si>
    <t xml:space="preserve"> 240441]</t>
  </si>
  <si>
    <t>Host Node: Load Phase= 152 Processing Phase = 240812 Total time = 240964</t>
  </si>
  <si>
    <t xml:space="preserve"> 221920]</t>
  </si>
  <si>
    <t>Host Node: Load Phase= 141 Processing Phase = 222286 Total time = 222427</t>
  </si>
  <si>
    <t xml:space="preserve"> 226116]</t>
  </si>
  <si>
    <t xml:space="preserve"> 226114]</t>
  </si>
  <si>
    <t>Host Node: Load Phase= 141 Processing Phase = 226479 Total time = 226620</t>
  </si>
  <si>
    <t>Host 146.176.165.152 running with 2 nodes</t>
  </si>
  <si>
    <t>Host has read times from node 146.176.165.211</t>
  </si>
  <si>
    <t xml:space="preserve"> 119248]</t>
  </si>
  <si>
    <t>[146.176.165.211</t>
  </si>
  <si>
    <t xml:space="preserve"> 119244]</t>
  </si>
  <si>
    <t xml:space="preserve"> 119247]</t>
  </si>
  <si>
    <t>Host Node: Load Phase= 282 Processing Phase = 119613 Total time = 119895</t>
  </si>
  <si>
    <t xml:space="preserve"> 126144]</t>
  </si>
  <si>
    <t xml:space="preserve"> 126138]</t>
  </si>
  <si>
    <t xml:space="preserve"> 126142]</t>
  </si>
  <si>
    <t>Host Node: Load Phase= 275 Processing Phase = 126507 Total time = 126782</t>
  </si>
  <si>
    <t xml:space="preserve"> 117863]</t>
  </si>
  <si>
    <t xml:space="preserve"> 117859]</t>
  </si>
  <si>
    <t xml:space="preserve"> 117861]</t>
  </si>
  <si>
    <t>Host Node: Load Phase= 264 Processing Phase = 118237 Total time = 118501</t>
  </si>
  <si>
    <t xml:space="preserve"> 118494]</t>
  </si>
  <si>
    <t xml:space="preserve"> 118487]</t>
  </si>
  <si>
    <t xml:space="preserve"> 118491]</t>
  </si>
  <si>
    <t>Host Node: Load Phase= 280 Processing Phase = 118858 Total time = 119138</t>
  </si>
  <si>
    <t xml:space="preserve"> 121049]</t>
  </si>
  <si>
    <t xml:space="preserve"> 121042]</t>
  </si>
  <si>
    <t xml:space="preserve"> 121053]</t>
  </si>
  <si>
    <t>Host Node: Load Phase= 266 Processing Phase = 121415 Total time = 121681</t>
  </si>
  <si>
    <t xml:space="preserve"> 123172]</t>
  </si>
  <si>
    <t xml:space="preserve"> 123165]</t>
  </si>
  <si>
    <t xml:space="preserve"> 123171]</t>
  </si>
  <si>
    <t>Host Node: Load Phase= 269 Processing Phase = 123542 Total time = 123811</t>
  </si>
  <si>
    <t xml:space="preserve"> 117059]</t>
  </si>
  <si>
    <t xml:space="preserve"> 117053]</t>
  </si>
  <si>
    <t xml:space="preserve"> 117058]</t>
  </si>
  <si>
    <t>Host Node: Load Phase= 258 Processing Phase = 117427 Total time = 117685</t>
  </si>
  <si>
    <t xml:space="preserve"> 119397]</t>
  </si>
  <si>
    <t xml:space="preserve"> 119393]</t>
  </si>
  <si>
    <t xml:space="preserve"> 119395]</t>
  </si>
  <si>
    <t>Host Node: Load Phase= 269 Processing Phase = 119759 Total time = 120028</t>
  </si>
  <si>
    <t xml:space="preserve"> 116132]</t>
  </si>
  <si>
    <t xml:space="preserve"> 116129]</t>
  </si>
  <si>
    <t>Host Node: Load Phase= 274 Processing Phase = 116498 Total time = 116772</t>
  </si>
  <si>
    <t xml:space="preserve"> 124181]</t>
  </si>
  <si>
    <t xml:space="preserve"> 124177]</t>
  </si>
  <si>
    <t xml:space="preserve"> 124180]</t>
  </si>
  <si>
    <t>Host Node: Load Phase= 273 Processing Phase = 124549 Total time = 124822</t>
  </si>
  <si>
    <t>Mean</t>
  </si>
  <si>
    <t>SD</t>
  </si>
  <si>
    <t>Speedup</t>
  </si>
  <si>
    <t>Efficiency</t>
  </si>
  <si>
    <t>Cores</t>
  </si>
  <si>
    <t>Time*</t>
  </si>
  <si>
    <t>SD%</t>
  </si>
  <si>
    <t>Nodes</t>
  </si>
  <si>
    <t>GHz</t>
  </si>
  <si>
    <t>Worker Cores</t>
  </si>
  <si>
    <t>Multi-core Time Tm</t>
  </si>
  <si>
    <t>Cluster Time Tc</t>
  </si>
  <si>
    <t>(Tc-Tm)/Tc %</t>
  </si>
  <si>
    <t>* milliseconds averaged over 10 runs</t>
  </si>
  <si>
    <t xml:space="preserve"> 236747]</t>
  </si>
  <si>
    <t>[146.176.165.152</t>
  </si>
  <si>
    <t xml:space="preserve"> 236745]</t>
  </si>
  <si>
    <t>Host Node</t>
  </si>
  <si>
    <t xml:space="preserve"> 231371]</t>
  </si>
  <si>
    <t xml:space="preserve"> 231370]</t>
  </si>
  <si>
    <t xml:space="preserve"> 237927]</t>
  </si>
  <si>
    <t xml:space="preserve"> 237926]</t>
  </si>
  <si>
    <t xml:space="preserve"> 243348]</t>
  </si>
  <si>
    <t xml:space="preserve"> 243345]</t>
  </si>
  <si>
    <t xml:space="preserve"> 258457]</t>
  </si>
  <si>
    <t xml:space="preserve"> 258455]</t>
  </si>
  <si>
    <t xml:space="preserve"> 247138]</t>
  </si>
  <si>
    <t xml:space="preserve"> 247133]</t>
  </si>
  <si>
    <t xml:space="preserve"> 259117]</t>
  </si>
  <si>
    <t xml:space="preserve"> 259115]</t>
  </si>
  <si>
    <t xml:space="preserve"> 234510]</t>
  </si>
  <si>
    <t xml:space="preserve"> 234506]</t>
  </si>
  <si>
    <t xml:space="preserve"> 236275]</t>
  </si>
  <si>
    <t xml:space="preserve"> 236272]</t>
  </si>
  <si>
    <t xml:space="preserve"> 238043]</t>
  </si>
  <si>
    <t xml:space="preserve"> 238041]</t>
  </si>
  <si>
    <t>Host 146.176.165.152 running with 3 nodes</t>
  </si>
  <si>
    <t xml:space="preserve"> 83448]</t>
  </si>
  <si>
    <t xml:space="preserve"> 83439]</t>
  </si>
  <si>
    <t xml:space="preserve"> 83445]</t>
  </si>
  <si>
    <t>[146.176.165.158</t>
  </si>
  <si>
    <t xml:space="preserve"> 83447]</t>
  </si>
  <si>
    <t xml:space="preserve"> 80580]</t>
  </si>
  <si>
    <t xml:space="preserve"> 80574]</t>
  </si>
  <si>
    <t xml:space="preserve"> 80573]</t>
  </si>
  <si>
    <t xml:space="preserve"> 80577]</t>
  </si>
  <si>
    <t xml:space="preserve"> 82489]</t>
  </si>
  <si>
    <t xml:space="preserve"> 82484]</t>
  </si>
  <si>
    <t xml:space="preserve"> 82486]</t>
  </si>
  <si>
    <t xml:space="preserve"> 82488]</t>
  </si>
  <si>
    <t xml:space="preserve"> 80952]</t>
  </si>
  <si>
    <t xml:space="preserve"> 80947]</t>
  </si>
  <si>
    <t xml:space="preserve"> 80949]</t>
  </si>
  <si>
    <t xml:space="preserve"> 80951]</t>
  </si>
  <si>
    <t xml:space="preserve"> 79872]</t>
  </si>
  <si>
    <t xml:space="preserve"> 79865]</t>
  </si>
  <si>
    <t xml:space="preserve"> 79867]</t>
  </si>
  <si>
    <t xml:space="preserve"> 79871]</t>
  </si>
  <si>
    <t xml:space="preserve"> 83396]</t>
  </si>
  <si>
    <t xml:space="preserve"> 83390]</t>
  </si>
  <si>
    <t xml:space="preserve"> 83392]</t>
  </si>
  <si>
    <t xml:space="preserve"> 83394]</t>
  </si>
  <si>
    <t xml:space="preserve"> 81248]</t>
  </si>
  <si>
    <t xml:space="preserve"> 81242]</t>
  </si>
  <si>
    <t xml:space="preserve"> 81244]</t>
  </si>
  <si>
    <t xml:space="preserve"> 81247]</t>
  </si>
  <si>
    <t xml:space="preserve"> 81172]</t>
  </si>
  <si>
    <t xml:space="preserve"> 81168]</t>
  </si>
  <si>
    <t xml:space="preserve"> 81170]</t>
  </si>
  <si>
    <t xml:space="preserve"> 81677]</t>
  </si>
  <si>
    <t xml:space="preserve"> 81673]</t>
  </si>
  <si>
    <t xml:space="preserve"> 81674]</t>
  </si>
  <si>
    <t xml:space="preserve"> 80798]</t>
  </si>
  <si>
    <t xml:space="preserve"> 80791]</t>
  </si>
  <si>
    <t xml:space="preserve"> 80795]</t>
  </si>
  <si>
    <t xml:space="preserve"> 80796]</t>
  </si>
  <si>
    <t>Host 146.176.165.152 running with 4 nodes</t>
  </si>
  <si>
    <t xml:space="preserve"> 81952]</t>
  </si>
  <si>
    <t xml:space="preserve"> 81938]</t>
  </si>
  <si>
    <t xml:space="preserve"> 81937]</t>
  </si>
  <si>
    <t>[146.176.165.159</t>
  </si>
  <si>
    <t xml:space="preserve"> 81946]</t>
  </si>
  <si>
    <t xml:space="preserve"> 84443]</t>
  </si>
  <si>
    <t xml:space="preserve"> 84434]</t>
  </si>
  <si>
    <t xml:space="preserve"> 84440]</t>
  </si>
  <si>
    <t xml:space="preserve"> 82111]</t>
  </si>
  <si>
    <t xml:space="preserve"> 82100]</t>
  </si>
  <si>
    <t xml:space="preserve"> 82106]</t>
  </si>
  <si>
    <t xml:space="preserve"> 82109]</t>
  </si>
  <si>
    <t xml:space="preserve"> 82827]</t>
  </si>
  <si>
    <t xml:space="preserve"> 82810]</t>
  </si>
  <si>
    <t xml:space="preserve"> 82815]</t>
  </si>
  <si>
    <t xml:space="preserve"> 82814]</t>
  </si>
  <si>
    <t xml:space="preserve"> 82825]</t>
  </si>
  <si>
    <t xml:space="preserve"> 82290]</t>
  </si>
  <si>
    <t xml:space="preserve"> 82276]</t>
  </si>
  <si>
    <t xml:space="preserve"> 82278]</t>
  </si>
  <si>
    <t xml:space="preserve"> 83871]</t>
  </si>
  <si>
    <t xml:space="preserve"> 83857]</t>
  </si>
  <si>
    <t xml:space="preserve"> 83859]</t>
  </si>
  <si>
    <t xml:space="preserve"> 83870]</t>
  </si>
  <si>
    <t xml:space="preserve"> 84286]</t>
  </si>
  <si>
    <t xml:space="preserve"> 84271]</t>
  </si>
  <si>
    <t xml:space="preserve"> 84273]</t>
  </si>
  <si>
    <t xml:space="preserve"> 84284]</t>
  </si>
  <si>
    <t xml:space="preserve"> 86580]</t>
  </si>
  <si>
    <t xml:space="preserve"> 86563]</t>
  </si>
  <si>
    <t xml:space="preserve"> 86565]</t>
  </si>
  <si>
    <t xml:space="preserve"> 86574]</t>
  </si>
  <si>
    <t xml:space="preserve"> 86581]</t>
  </si>
  <si>
    <t xml:space="preserve"> 82431]</t>
  </si>
  <si>
    <t xml:space="preserve"> 82417]</t>
  </si>
  <si>
    <t xml:space="preserve"> 82416]</t>
  </si>
  <si>
    <t xml:space="preserve"> 82419]</t>
  </si>
  <si>
    <t xml:space="preserve"> 82430]</t>
  </si>
  <si>
    <t xml:space="preserve"> 79724]</t>
  </si>
  <si>
    <t xml:space="preserve"> 79712]</t>
  </si>
  <si>
    <t xml:space="preserve"> 79717]</t>
  </si>
  <si>
    <t xml:space="preserve"> 79723]</t>
  </si>
  <si>
    <t>Host 146.176.165.152 running with 5 nodes</t>
  </si>
  <si>
    <t xml:space="preserve"> 74205]</t>
  </si>
  <si>
    <t xml:space="preserve"> 74193]</t>
  </si>
  <si>
    <t>[146.176.165.155</t>
  </si>
  <si>
    <t xml:space="preserve"> 74198]</t>
  </si>
  <si>
    <t xml:space="preserve"> 74203]</t>
  </si>
  <si>
    <t xml:space="preserve"> 74204]</t>
  </si>
  <si>
    <t xml:space="preserve"> 80326]</t>
  </si>
  <si>
    <t xml:space="preserve"> 80311]</t>
  </si>
  <si>
    <t xml:space="preserve"> 80313]</t>
  </si>
  <si>
    <t xml:space="preserve"> 80314]</t>
  </si>
  <si>
    <t xml:space="preserve"> 80318]</t>
  </si>
  <si>
    <t xml:space="preserve"> 80325]</t>
  </si>
  <si>
    <t xml:space="preserve"> 73355]</t>
  </si>
  <si>
    <t xml:space="preserve"> 73340]</t>
  </si>
  <si>
    <t xml:space="preserve"> 73341]</t>
  </si>
  <si>
    <t xml:space="preserve"> 73345]</t>
  </si>
  <si>
    <t xml:space="preserve"> 73347]</t>
  </si>
  <si>
    <t xml:space="preserve"> 73354]</t>
  </si>
  <si>
    <t xml:space="preserve"> 75917]</t>
  </si>
  <si>
    <t xml:space="preserve"> 75902]</t>
  </si>
  <si>
    <t xml:space="preserve"> 75904]</t>
  </si>
  <si>
    <t xml:space="preserve"> 75906]</t>
  </si>
  <si>
    <t xml:space="preserve"> 75916]</t>
  </si>
  <si>
    <t xml:space="preserve"> 75264]</t>
  </si>
  <si>
    <t xml:space="preserve"> 75248]</t>
  </si>
  <si>
    <t xml:space="preserve"> 75250]</t>
  </si>
  <si>
    <t xml:space="preserve"> 75253]</t>
  </si>
  <si>
    <t xml:space="preserve"> 75263]</t>
  </si>
  <si>
    <t xml:space="preserve"> 72319]</t>
  </si>
  <si>
    <t xml:space="preserve"> 72312]</t>
  </si>
  <si>
    <t xml:space="preserve"> 72311]</t>
  </si>
  <si>
    <t xml:space="preserve"> 72317]</t>
  </si>
  <si>
    <t xml:space="preserve"> 68908]</t>
  </si>
  <si>
    <t xml:space="preserve"> 68893]</t>
  </si>
  <si>
    <t xml:space="preserve"> 68894]</t>
  </si>
  <si>
    <t xml:space="preserve"> 68897]</t>
  </si>
  <si>
    <t xml:space="preserve"> 68904]</t>
  </si>
  <si>
    <t xml:space="preserve"> 72121]</t>
  </si>
  <si>
    <t xml:space="preserve"> 72110]</t>
  </si>
  <si>
    <t xml:space="preserve"> 72111]</t>
  </si>
  <si>
    <t xml:space="preserve"> 72117]</t>
  </si>
  <si>
    <t xml:space="preserve"> 72118]</t>
  </si>
  <si>
    <t xml:space="preserve"> 71977]</t>
  </si>
  <si>
    <t xml:space="preserve"> 71963]</t>
  </si>
  <si>
    <t xml:space="preserve"> 71966]</t>
  </si>
  <si>
    <t xml:space="preserve"> 71970]</t>
  </si>
  <si>
    <t xml:space="preserve"> 71976]</t>
  </si>
  <si>
    <t xml:space="preserve"> 71527]</t>
  </si>
  <si>
    <t xml:space="preserve"> 71513]</t>
  </si>
  <si>
    <t xml:space="preserve"> 71516]</t>
  </si>
  <si>
    <t xml:space="preserve"> 71520]</t>
  </si>
  <si>
    <t xml:space="preserve"> 71525]</t>
  </si>
  <si>
    <t>mean</t>
  </si>
  <si>
    <t>sd</t>
  </si>
  <si>
    <t>Load Time</t>
  </si>
  <si>
    <t>Total Time</t>
  </si>
  <si>
    <t>T / 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</si>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</sst>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8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168" fontId="0" fillId="0" borderId="0" xfId="0" applyNumberFormat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A61C-7676-42D1-9032-7D13F8C8C599}">
  <dimension ref="A1:I50"/>
  <sheetViews>
    <sheetView topLeftCell="A16" workbookViewId="0">
      <selection activeCell="G31" sqref="G31"/>
    </sheetView>
  </sheetViews>
  <sheetFormatPr defaultRowHeight="14.5" x14ac:dyDescent="0.35"/>
  <cols>
    <col min="1" max="1" width="37.26953125" bestFit="1" customWidth="1"/>
    <col min="7" max="7" width="8.81640625" bestFit="1" customWidth="1"/>
    <col min="8" max="9" width="10.36328125" bestFit="1" customWidth="1"/>
  </cols>
  <sheetData>
    <row r="1" spans="1:4" x14ac:dyDescent="0.35">
      <c r="A1" t="s">
        <v>0</v>
      </c>
    </row>
    <row r="2" spans="1:4" x14ac:dyDescent="0.35">
      <c r="A2">
        <v>17920000</v>
      </c>
      <c r="B2">
        <v>14053108</v>
      </c>
      <c r="C2">
        <v>3866892</v>
      </c>
      <c r="D2">
        <v>3962732339</v>
      </c>
    </row>
    <row r="3" spans="1:4" x14ac:dyDescent="0.35">
      <c r="A3" t="s">
        <v>5</v>
      </c>
      <c r="B3">
        <v>235</v>
      </c>
      <c r="C3" t="s">
        <v>95</v>
      </c>
    </row>
    <row r="4" spans="1:4" x14ac:dyDescent="0.35">
      <c r="A4" t="s">
        <v>96</v>
      </c>
      <c r="B4">
        <v>338</v>
      </c>
      <c r="C4" t="s">
        <v>97</v>
      </c>
    </row>
    <row r="5" spans="1:4" x14ac:dyDescent="0.35">
      <c r="A5" t="s">
        <v>98</v>
      </c>
      <c r="B5">
        <v>150</v>
      </c>
      <c r="C5">
        <v>237101</v>
      </c>
      <c r="D5">
        <v>237251</v>
      </c>
    </row>
    <row r="6" spans="1:4" x14ac:dyDescent="0.35">
      <c r="A6" t="s">
        <v>0</v>
      </c>
    </row>
    <row r="7" spans="1:4" x14ac:dyDescent="0.35">
      <c r="A7">
        <v>17920000</v>
      </c>
      <c r="B7">
        <v>14053108</v>
      </c>
      <c r="C7">
        <v>3866892</v>
      </c>
      <c r="D7">
        <v>3962732339</v>
      </c>
    </row>
    <row r="8" spans="1:4" x14ac:dyDescent="0.35">
      <c r="A8" t="s">
        <v>5</v>
      </c>
      <c r="B8">
        <v>232</v>
      </c>
      <c r="C8" t="s">
        <v>99</v>
      </c>
    </row>
    <row r="9" spans="1:4" x14ac:dyDescent="0.35">
      <c r="A9" t="s">
        <v>96</v>
      </c>
      <c r="B9">
        <v>343</v>
      </c>
      <c r="C9" t="s">
        <v>100</v>
      </c>
    </row>
    <row r="10" spans="1:4" x14ac:dyDescent="0.35">
      <c r="A10" t="s">
        <v>98</v>
      </c>
      <c r="B10">
        <v>156</v>
      </c>
      <c r="C10">
        <v>231731</v>
      </c>
      <c r="D10">
        <v>231887</v>
      </c>
    </row>
    <row r="11" spans="1:4" x14ac:dyDescent="0.35">
      <c r="A11" t="s">
        <v>0</v>
      </c>
    </row>
    <row r="12" spans="1:4" x14ac:dyDescent="0.35">
      <c r="A12">
        <v>17920000</v>
      </c>
      <c r="B12">
        <v>14053108</v>
      </c>
      <c r="C12">
        <v>3866892</v>
      </c>
      <c r="D12">
        <v>3962732339</v>
      </c>
    </row>
    <row r="13" spans="1:4" x14ac:dyDescent="0.35">
      <c r="A13" t="s">
        <v>5</v>
      </c>
      <c r="B13">
        <v>235</v>
      </c>
      <c r="C13" t="s">
        <v>101</v>
      </c>
    </row>
    <row r="14" spans="1:4" x14ac:dyDescent="0.35">
      <c r="A14" t="s">
        <v>96</v>
      </c>
      <c r="B14">
        <v>345</v>
      </c>
      <c r="C14" t="s">
        <v>102</v>
      </c>
    </row>
    <row r="15" spans="1:4" x14ac:dyDescent="0.35">
      <c r="A15" t="s">
        <v>98</v>
      </c>
      <c r="B15">
        <v>155</v>
      </c>
      <c r="C15">
        <v>238289</v>
      </c>
      <c r="D15">
        <v>238444</v>
      </c>
    </row>
    <row r="16" spans="1:4" x14ac:dyDescent="0.35">
      <c r="A16" t="s">
        <v>0</v>
      </c>
    </row>
    <row r="17" spans="1:9" x14ac:dyDescent="0.35">
      <c r="A17">
        <v>17920000</v>
      </c>
      <c r="B17">
        <v>14053108</v>
      </c>
      <c r="C17">
        <v>3866892</v>
      </c>
      <c r="D17">
        <v>3962732339</v>
      </c>
    </row>
    <row r="18" spans="1:9" x14ac:dyDescent="0.35">
      <c r="A18" t="s">
        <v>5</v>
      </c>
      <c r="B18">
        <v>234</v>
      </c>
      <c r="C18" t="s">
        <v>103</v>
      </c>
    </row>
    <row r="19" spans="1:9" x14ac:dyDescent="0.35">
      <c r="A19" t="s">
        <v>96</v>
      </c>
      <c r="B19">
        <v>352</v>
      </c>
      <c r="C19" t="s">
        <v>104</v>
      </c>
    </row>
    <row r="20" spans="1:9" x14ac:dyDescent="0.35">
      <c r="A20" t="s">
        <v>98</v>
      </c>
      <c r="B20">
        <v>150</v>
      </c>
      <c r="C20">
        <v>243716</v>
      </c>
      <c r="D20">
        <v>243866</v>
      </c>
      <c r="G20">
        <v>150</v>
      </c>
      <c r="H20">
        <v>237101</v>
      </c>
      <c r="I20">
        <v>237251</v>
      </c>
    </row>
    <row r="21" spans="1:9" x14ac:dyDescent="0.35">
      <c r="A21" t="s">
        <v>0</v>
      </c>
      <c r="G21">
        <v>156</v>
      </c>
      <c r="H21">
        <v>231731</v>
      </c>
      <c r="I21">
        <v>231887</v>
      </c>
    </row>
    <row r="22" spans="1:9" x14ac:dyDescent="0.35">
      <c r="A22">
        <v>17920000</v>
      </c>
      <c r="B22">
        <v>14053108</v>
      </c>
      <c r="C22">
        <v>3866892</v>
      </c>
      <c r="D22">
        <v>3962732339</v>
      </c>
      <c r="G22">
        <v>155</v>
      </c>
      <c r="H22">
        <v>238289</v>
      </c>
      <c r="I22">
        <v>238444</v>
      </c>
    </row>
    <row r="23" spans="1:9" x14ac:dyDescent="0.35">
      <c r="A23" t="s">
        <v>5</v>
      </c>
      <c r="B23">
        <v>232</v>
      </c>
      <c r="C23" t="s">
        <v>105</v>
      </c>
      <c r="G23">
        <v>150</v>
      </c>
      <c r="H23">
        <v>243716</v>
      </c>
      <c r="I23">
        <v>243866</v>
      </c>
    </row>
    <row r="24" spans="1:9" x14ac:dyDescent="0.35">
      <c r="A24" t="s">
        <v>96</v>
      </c>
      <c r="B24">
        <v>348</v>
      </c>
      <c r="C24" t="s">
        <v>106</v>
      </c>
      <c r="G24">
        <v>150</v>
      </c>
      <c r="H24">
        <v>258821</v>
      </c>
      <c r="I24">
        <v>258971</v>
      </c>
    </row>
    <row r="25" spans="1:9" x14ac:dyDescent="0.35">
      <c r="A25" t="s">
        <v>98</v>
      </c>
      <c r="B25">
        <v>150</v>
      </c>
      <c r="C25">
        <v>258821</v>
      </c>
      <c r="D25">
        <v>258971</v>
      </c>
      <c r="G25">
        <v>149</v>
      </c>
      <c r="H25">
        <v>247503</v>
      </c>
      <c r="I25">
        <v>247652</v>
      </c>
    </row>
    <row r="26" spans="1:9" x14ac:dyDescent="0.35">
      <c r="A26" t="s">
        <v>0</v>
      </c>
      <c r="G26">
        <v>149</v>
      </c>
      <c r="H26">
        <v>259477</v>
      </c>
      <c r="I26">
        <v>259626</v>
      </c>
    </row>
    <row r="27" spans="1:9" x14ac:dyDescent="0.35">
      <c r="A27">
        <v>17920000</v>
      </c>
      <c r="B27">
        <v>14053108</v>
      </c>
      <c r="C27">
        <v>3866892</v>
      </c>
      <c r="D27">
        <v>3962732339</v>
      </c>
      <c r="G27">
        <v>150</v>
      </c>
      <c r="H27">
        <v>234875</v>
      </c>
      <c r="I27">
        <v>235025</v>
      </c>
    </row>
    <row r="28" spans="1:9" x14ac:dyDescent="0.35">
      <c r="A28" t="s">
        <v>5</v>
      </c>
      <c r="B28">
        <v>235</v>
      </c>
      <c r="C28" t="s">
        <v>107</v>
      </c>
      <c r="G28">
        <v>157</v>
      </c>
      <c r="H28">
        <v>236640</v>
      </c>
      <c r="I28">
        <v>236797</v>
      </c>
    </row>
    <row r="29" spans="1:9" x14ac:dyDescent="0.35">
      <c r="A29" t="s">
        <v>96</v>
      </c>
      <c r="B29">
        <v>350</v>
      </c>
      <c r="C29" t="s">
        <v>108</v>
      </c>
      <c r="G29">
        <v>149</v>
      </c>
      <c r="H29">
        <v>238410</v>
      </c>
      <c r="I29">
        <v>238559</v>
      </c>
    </row>
    <row r="30" spans="1:9" x14ac:dyDescent="0.35">
      <c r="A30" t="s">
        <v>98</v>
      </c>
      <c r="B30">
        <v>149</v>
      </c>
      <c r="C30">
        <v>247503</v>
      </c>
      <c r="D30">
        <v>247652</v>
      </c>
    </row>
    <row r="31" spans="1:9" x14ac:dyDescent="0.35">
      <c r="A31" t="s">
        <v>0</v>
      </c>
      <c r="F31" t="s">
        <v>253</v>
      </c>
      <c r="G31" s="1">
        <f>AVERAGE(G21:G29)</f>
        <v>151.66666666666666</v>
      </c>
      <c r="H31" s="1">
        <f t="shared" ref="H31:I31" si="0">AVERAGE(H21:H29)</f>
        <v>243273.55555555556</v>
      </c>
      <c r="I31" s="1">
        <f t="shared" si="0"/>
        <v>243425.22222222222</v>
      </c>
    </row>
    <row r="32" spans="1:9" x14ac:dyDescent="0.35">
      <c r="A32">
        <v>17920000</v>
      </c>
      <c r="B32">
        <v>14053108</v>
      </c>
      <c r="C32">
        <v>3866892</v>
      </c>
      <c r="D32">
        <v>3962732339</v>
      </c>
      <c r="F32" t="s">
        <v>254</v>
      </c>
      <c r="G32" s="1">
        <f>_xlfn.STDEV.P(G21:G29)</f>
        <v>3.1269438398822862</v>
      </c>
      <c r="H32" s="1">
        <f t="shared" ref="H32:I32" si="1">_xlfn.STDEV.P(H21:H29)</f>
        <v>9537.2308362905515</v>
      </c>
      <c r="I32" s="1">
        <f t="shared" si="1"/>
        <v>9535.411612368076</v>
      </c>
    </row>
    <row r="33" spans="1:4" x14ac:dyDescent="0.35">
      <c r="A33" t="s">
        <v>5</v>
      </c>
      <c r="B33">
        <v>230</v>
      </c>
      <c r="C33" t="s">
        <v>109</v>
      </c>
    </row>
    <row r="34" spans="1:4" x14ac:dyDescent="0.35">
      <c r="A34" t="s">
        <v>96</v>
      </c>
      <c r="B34">
        <v>344</v>
      </c>
      <c r="C34" t="s">
        <v>110</v>
      </c>
    </row>
    <row r="35" spans="1:4" x14ac:dyDescent="0.35">
      <c r="A35" t="s">
        <v>98</v>
      </c>
      <c r="B35">
        <v>149</v>
      </c>
      <c r="C35">
        <v>259477</v>
      </c>
      <c r="D35">
        <v>259626</v>
      </c>
    </row>
    <row r="36" spans="1:4" x14ac:dyDescent="0.35">
      <c r="A36" t="s">
        <v>0</v>
      </c>
    </row>
    <row r="37" spans="1:4" x14ac:dyDescent="0.35">
      <c r="A37">
        <v>17920000</v>
      </c>
      <c r="B37">
        <v>14053108</v>
      </c>
      <c r="C37">
        <v>3866892</v>
      </c>
      <c r="D37">
        <v>3962732339</v>
      </c>
    </row>
    <row r="38" spans="1:4" x14ac:dyDescent="0.35">
      <c r="A38" t="s">
        <v>5</v>
      </c>
      <c r="B38">
        <v>234</v>
      </c>
      <c r="C38" t="s">
        <v>111</v>
      </c>
    </row>
    <row r="39" spans="1:4" x14ac:dyDescent="0.35">
      <c r="A39" t="s">
        <v>96</v>
      </c>
      <c r="B39">
        <v>352</v>
      </c>
      <c r="C39" t="s">
        <v>112</v>
      </c>
    </row>
    <row r="40" spans="1:4" x14ac:dyDescent="0.35">
      <c r="A40" t="s">
        <v>98</v>
      </c>
      <c r="B40">
        <v>150</v>
      </c>
      <c r="C40">
        <v>234875</v>
      </c>
      <c r="D40">
        <v>235025</v>
      </c>
    </row>
    <row r="41" spans="1:4" x14ac:dyDescent="0.35">
      <c r="A41" t="s">
        <v>0</v>
      </c>
    </row>
    <row r="42" spans="1:4" x14ac:dyDescent="0.35">
      <c r="A42">
        <v>17920000</v>
      </c>
      <c r="B42">
        <v>14053108</v>
      </c>
      <c r="C42">
        <v>3866892</v>
      </c>
      <c r="D42">
        <v>3962732339</v>
      </c>
    </row>
    <row r="43" spans="1:4" x14ac:dyDescent="0.35">
      <c r="A43" t="s">
        <v>5</v>
      </c>
      <c r="B43">
        <v>236</v>
      </c>
      <c r="C43" t="s">
        <v>113</v>
      </c>
    </row>
    <row r="44" spans="1:4" x14ac:dyDescent="0.35">
      <c r="A44" t="s">
        <v>96</v>
      </c>
      <c r="B44">
        <v>350</v>
      </c>
      <c r="C44" t="s">
        <v>114</v>
      </c>
    </row>
    <row r="45" spans="1:4" x14ac:dyDescent="0.35">
      <c r="A45" t="s">
        <v>98</v>
      </c>
      <c r="B45">
        <v>157</v>
      </c>
      <c r="C45">
        <v>236640</v>
      </c>
      <c r="D45">
        <v>236797</v>
      </c>
    </row>
    <row r="46" spans="1:4" x14ac:dyDescent="0.35">
      <c r="A46" t="s">
        <v>0</v>
      </c>
    </row>
    <row r="47" spans="1:4" x14ac:dyDescent="0.35">
      <c r="A47">
        <v>17920000</v>
      </c>
      <c r="B47">
        <v>14053108</v>
      </c>
      <c r="C47">
        <v>3866892</v>
      </c>
      <c r="D47">
        <v>3962732339</v>
      </c>
    </row>
    <row r="48" spans="1:4" x14ac:dyDescent="0.35">
      <c r="A48" t="s">
        <v>5</v>
      </c>
      <c r="B48">
        <v>234</v>
      </c>
      <c r="C48" t="s">
        <v>115</v>
      </c>
    </row>
    <row r="49" spans="1:4" x14ac:dyDescent="0.35">
      <c r="A49" t="s">
        <v>96</v>
      </c>
      <c r="B49">
        <v>352</v>
      </c>
      <c r="C49" t="s">
        <v>116</v>
      </c>
    </row>
    <row r="50" spans="1:4" x14ac:dyDescent="0.35">
      <c r="A50" t="s">
        <v>98</v>
      </c>
      <c r="B50">
        <v>149</v>
      </c>
      <c r="C50">
        <v>238410</v>
      </c>
      <c r="D50">
        <v>238559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BACA-6FC3-4CE4-B6EA-90E74469E9F0}">
  <dimension ref="A1:O92"/>
  <sheetViews>
    <sheetView topLeftCell="A10" workbookViewId="0">
      <selection activeCell="O21" sqref="O21:O22"/>
    </sheetView>
  </sheetViews>
  <sheetFormatPr defaultRowHeight="14.5" x14ac:dyDescent="0.35"/>
  <sheetData>
    <row r="1" spans="1:15" x14ac:dyDescent="0.35">
      <c r="A1" t="s">
        <v>0</v>
      </c>
    </row>
    <row r="2" spans="1:15" x14ac:dyDescent="0.35">
      <c r="A2" t="s">
        <v>1</v>
      </c>
    </row>
    <row r="3" spans="1:15" x14ac:dyDescent="0.35">
      <c r="A3" t="s">
        <v>0</v>
      </c>
    </row>
    <row r="4" spans="1:15" x14ac:dyDescent="0.35">
      <c r="A4" t="s">
        <v>0</v>
      </c>
    </row>
    <row r="5" spans="1:15" x14ac:dyDescent="0.35">
      <c r="A5" t="s">
        <v>1</v>
      </c>
    </row>
    <row r="6" spans="1:15" x14ac:dyDescent="0.35">
      <c r="A6">
        <v>17920000</v>
      </c>
      <c r="B6">
        <v>14053108</v>
      </c>
      <c r="C6">
        <v>3866892</v>
      </c>
      <c r="D6">
        <v>3962732339</v>
      </c>
      <c r="E6" t="s">
        <v>2</v>
      </c>
    </row>
    <row r="7" spans="1:15" x14ac:dyDescent="0.35">
      <c r="A7" t="s">
        <v>3</v>
      </c>
    </row>
    <row r="8" spans="1:15" x14ac:dyDescent="0.35">
      <c r="A8" t="s">
        <v>4</v>
      </c>
    </row>
    <row r="9" spans="1:15" x14ac:dyDescent="0.35">
      <c r="A9" t="s">
        <v>5</v>
      </c>
      <c r="B9">
        <v>232</v>
      </c>
      <c r="C9" t="s">
        <v>6</v>
      </c>
    </row>
    <row r="10" spans="1:15" x14ac:dyDescent="0.35">
      <c r="A10" t="s">
        <v>7</v>
      </c>
      <c r="B10">
        <v>353</v>
      </c>
      <c r="C10" t="s">
        <v>8</v>
      </c>
      <c r="M10">
        <v>235617</v>
      </c>
      <c r="O10">
        <v>139</v>
      </c>
    </row>
    <row r="11" spans="1:15" x14ac:dyDescent="0.35">
      <c r="A11" t="s">
        <v>9</v>
      </c>
      <c r="M11">
        <v>233360</v>
      </c>
      <c r="O11">
        <v>151</v>
      </c>
    </row>
    <row r="12" spans="1:15" x14ac:dyDescent="0.35">
      <c r="A12" t="s">
        <v>0</v>
      </c>
      <c r="M12">
        <v>219219</v>
      </c>
      <c r="O12">
        <v>153</v>
      </c>
    </row>
    <row r="13" spans="1:15" x14ac:dyDescent="0.35">
      <c r="A13" t="s">
        <v>1</v>
      </c>
      <c r="M13">
        <v>234846</v>
      </c>
      <c r="O13">
        <v>153</v>
      </c>
    </row>
    <row r="14" spans="1:15" x14ac:dyDescent="0.35">
      <c r="A14">
        <v>17920000</v>
      </c>
      <c r="B14">
        <v>14053108</v>
      </c>
      <c r="C14">
        <v>3866892</v>
      </c>
      <c r="D14">
        <v>3962732339</v>
      </c>
      <c r="E14" t="s">
        <v>2</v>
      </c>
      <c r="M14">
        <v>231594</v>
      </c>
      <c r="O14">
        <v>152</v>
      </c>
    </row>
    <row r="15" spans="1:15" x14ac:dyDescent="0.35">
      <c r="A15" t="s">
        <v>3</v>
      </c>
      <c r="M15">
        <v>231358</v>
      </c>
      <c r="O15">
        <v>143</v>
      </c>
    </row>
    <row r="16" spans="1:15" x14ac:dyDescent="0.35">
      <c r="A16" t="s">
        <v>4</v>
      </c>
      <c r="M16">
        <v>234872</v>
      </c>
      <c r="O16">
        <v>142</v>
      </c>
    </row>
    <row r="17" spans="1:15" x14ac:dyDescent="0.35">
      <c r="A17" t="s">
        <v>5</v>
      </c>
      <c r="B17">
        <v>235</v>
      </c>
      <c r="C17" t="s">
        <v>10</v>
      </c>
      <c r="M17">
        <v>237792</v>
      </c>
      <c r="O17">
        <v>142</v>
      </c>
    </row>
    <row r="18" spans="1:15" x14ac:dyDescent="0.35">
      <c r="A18" t="s">
        <v>7</v>
      </c>
      <c r="B18">
        <v>351</v>
      </c>
      <c r="C18" t="s">
        <v>11</v>
      </c>
      <c r="M18">
        <v>226620</v>
      </c>
      <c r="O18">
        <v>152</v>
      </c>
    </row>
    <row r="19" spans="1:15" x14ac:dyDescent="0.35">
      <c r="A19" t="s">
        <v>12</v>
      </c>
      <c r="M19">
        <v>222427</v>
      </c>
      <c r="O19">
        <v>141</v>
      </c>
    </row>
    <row r="20" spans="1:15" x14ac:dyDescent="0.35">
      <c r="A20" t="s">
        <v>0</v>
      </c>
    </row>
    <row r="21" spans="1:15" x14ac:dyDescent="0.35">
      <c r="A21" t="s">
        <v>1</v>
      </c>
      <c r="L21" t="s">
        <v>81</v>
      </c>
      <c r="M21" s="1">
        <f>AVERAGE(M10:M19)</f>
        <v>230770.5</v>
      </c>
      <c r="O21" s="1">
        <f>AVERAGE(O10:O19)</f>
        <v>146.80000000000001</v>
      </c>
    </row>
    <row r="22" spans="1:15" x14ac:dyDescent="0.35">
      <c r="A22">
        <v>17920000</v>
      </c>
      <c r="B22">
        <v>14053108</v>
      </c>
      <c r="C22">
        <v>3866892</v>
      </c>
      <c r="D22">
        <v>3962732339</v>
      </c>
      <c r="E22" t="s">
        <v>2</v>
      </c>
      <c r="L22" t="s">
        <v>82</v>
      </c>
      <c r="M22" s="1">
        <f>_xlfn.STDEV.P(M10:M19)</f>
        <v>5781.251079999899</v>
      </c>
      <c r="O22" s="1">
        <f>_xlfn.STDEV.P(O10:O19)</f>
        <v>5.5099909255823647</v>
      </c>
    </row>
    <row r="23" spans="1:15" x14ac:dyDescent="0.35">
      <c r="A23" t="s">
        <v>3</v>
      </c>
    </row>
    <row r="24" spans="1:15" x14ac:dyDescent="0.35">
      <c r="A24" t="s">
        <v>4</v>
      </c>
    </row>
    <row r="25" spans="1:15" x14ac:dyDescent="0.35">
      <c r="A25" t="s">
        <v>5</v>
      </c>
      <c r="B25">
        <v>232</v>
      </c>
      <c r="C25" t="s">
        <v>13</v>
      </c>
    </row>
    <row r="26" spans="1:15" x14ac:dyDescent="0.35">
      <c r="A26" t="s">
        <v>7</v>
      </c>
      <c r="B26">
        <v>350</v>
      </c>
      <c r="C26" t="s">
        <v>14</v>
      </c>
    </row>
    <row r="27" spans="1:15" x14ac:dyDescent="0.35">
      <c r="A27" t="s">
        <v>15</v>
      </c>
    </row>
    <row r="28" spans="1:15" x14ac:dyDescent="0.35">
      <c r="A28" t="s">
        <v>0</v>
      </c>
    </row>
    <row r="29" spans="1:15" x14ac:dyDescent="0.35">
      <c r="A29" t="s">
        <v>1</v>
      </c>
    </row>
    <row r="30" spans="1:15" x14ac:dyDescent="0.35">
      <c r="A30">
        <v>17920000</v>
      </c>
      <c r="B30">
        <v>14053108</v>
      </c>
      <c r="C30">
        <v>3866892</v>
      </c>
      <c r="D30">
        <v>3962732339</v>
      </c>
      <c r="E30" t="s">
        <v>2</v>
      </c>
    </row>
    <row r="31" spans="1:15" x14ac:dyDescent="0.35">
      <c r="A31" t="s">
        <v>3</v>
      </c>
    </row>
    <row r="32" spans="1:15" x14ac:dyDescent="0.35">
      <c r="A32" t="s">
        <v>4</v>
      </c>
    </row>
    <row r="33" spans="1:5" x14ac:dyDescent="0.35">
      <c r="A33" t="s">
        <v>5</v>
      </c>
      <c r="B33">
        <v>237</v>
      </c>
      <c r="C33" t="s">
        <v>16</v>
      </c>
    </row>
    <row r="34" spans="1:5" x14ac:dyDescent="0.35">
      <c r="A34" t="s">
        <v>7</v>
      </c>
      <c r="B34">
        <v>353</v>
      </c>
      <c r="C34" t="s">
        <v>17</v>
      </c>
    </row>
    <row r="35" spans="1:5" x14ac:dyDescent="0.35">
      <c r="A35" t="s">
        <v>18</v>
      </c>
    </row>
    <row r="36" spans="1:5" x14ac:dyDescent="0.35">
      <c r="A36" t="s">
        <v>0</v>
      </c>
    </row>
    <row r="37" spans="1:5" x14ac:dyDescent="0.35">
      <c r="A37" t="s">
        <v>1</v>
      </c>
    </row>
    <row r="38" spans="1:5" x14ac:dyDescent="0.35">
      <c r="A38">
        <v>17920000</v>
      </c>
      <c r="B38">
        <v>14053108</v>
      </c>
      <c r="C38">
        <v>3866892</v>
      </c>
      <c r="D38">
        <v>3962732339</v>
      </c>
      <c r="E38" t="s">
        <v>2</v>
      </c>
    </row>
    <row r="39" spans="1:5" x14ac:dyDescent="0.35">
      <c r="A39" t="s">
        <v>3</v>
      </c>
    </row>
    <row r="40" spans="1:5" x14ac:dyDescent="0.35">
      <c r="A40" t="s">
        <v>4</v>
      </c>
    </row>
    <row r="41" spans="1:5" x14ac:dyDescent="0.35">
      <c r="A41" t="s">
        <v>5</v>
      </c>
      <c r="B41">
        <v>233</v>
      </c>
      <c r="C41" t="s">
        <v>19</v>
      </c>
    </row>
    <row r="42" spans="1:5" x14ac:dyDescent="0.35">
      <c r="A42" t="s">
        <v>7</v>
      </c>
      <c r="B42">
        <v>352</v>
      </c>
      <c r="C42" t="s">
        <v>20</v>
      </c>
    </row>
    <row r="43" spans="1:5" x14ac:dyDescent="0.35">
      <c r="A43" t="s">
        <v>21</v>
      </c>
    </row>
    <row r="44" spans="1:5" x14ac:dyDescent="0.35">
      <c r="A44" t="s">
        <v>0</v>
      </c>
    </row>
    <row r="45" spans="1:5" x14ac:dyDescent="0.35">
      <c r="A45" t="s">
        <v>1</v>
      </c>
    </row>
    <row r="46" spans="1:5" x14ac:dyDescent="0.35">
      <c r="A46">
        <v>17920000</v>
      </c>
      <c r="B46">
        <v>14053108</v>
      </c>
      <c r="C46">
        <v>3866892</v>
      </c>
      <c r="D46">
        <v>3962732339</v>
      </c>
      <c r="E46" t="s">
        <v>2</v>
      </c>
    </row>
    <row r="47" spans="1:5" x14ac:dyDescent="0.35">
      <c r="A47" t="s">
        <v>3</v>
      </c>
    </row>
    <row r="48" spans="1:5" x14ac:dyDescent="0.35">
      <c r="A48" t="s">
        <v>4</v>
      </c>
    </row>
    <row r="49" spans="1:5" x14ac:dyDescent="0.35">
      <c r="A49" t="s">
        <v>5</v>
      </c>
      <c r="B49">
        <v>233</v>
      </c>
      <c r="C49" t="s">
        <v>22</v>
      </c>
    </row>
    <row r="50" spans="1:5" x14ac:dyDescent="0.35">
      <c r="A50" t="s">
        <v>7</v>
      </c>
      <c r="B50">
        <v>352</v>
      </c>
      <c r="C50" t="s">
        <v>23</v>
      </c>
    </row>
    <row r="51" spans="1:5" x14ac:dyDescent="0.35">
      <c r="A51" t="s">
        <v>24</v>
      </c>
    </row>
    <row r="52" spans="1:5" x14ac:dyDescent="0.35">
      <c r="A52" t="s">
        <v>0</v>
      </c>
    </row>
    <row r="53" spans="1:5" x14ac:dyDescent="0.35">
      <c r="A53" t="s">
        <v>1</v>
      </c>
    </row>
    <row r="54" spans="1:5" x14ac:dyDescent="0.35">
      <c r="A54">
        <v>17920000</v>
      </c>
      <c r="B54">
        <v>14053108</v>
      </c>
      <c r="C54">
        <v>3866892</v>
      </c>
      <c r="D54">
        <v>3962732339</v>
      </c>
      <c r="E54" t="s">
        <v>2</v>
      </c>
    </row>
    <row r="55" spans="1:5" x14ac:dyDescent="0.35">
      <c r="A55" t="s">
        <v>3</v>
      </c>
    </row>
    <row r="56" spans="1:5" x14ac:dyDescent="0.35">
      <c r="A56" t="s">
        <v>4</v>
      </c>
    </row>
    <row r="57" spans="1:5" x14ac:dyDescent="0.35">
      <c r="A57" t="s">
        <v>5</v>
      </c>
      <c r="B57">
        <v>234</v>
      </c>
      <c r="C57" t="s">
        <v>25</v>
      </c>
    </row>
    <row r="58" spans="1:5" x14ac:dyDescent="0.35">
      <c r="A58" t="s">
        <v>7</v>
      </c>
      <c r="B58">
        <v>350</v>
      </c>
      <c r="C58" t="s">
        <v>26</v>
      </c>
    </row>
    <row r="59" spans="1:5" x14ac:dyDescent="0.35">
      <c r="A59" t="s">
        <v>27</v>
      </c>
    </row>
    <row r="60" spans="1:5" x14ac:dyDescent="0.35">
      <c r="A60" t="s">
        <v>0</v>
      </c>
    </row>
    <row r="61" spans="1:5" x14ac:dyDescent="0.35">
      <c r="A61" t="s">
        <v>1</v>
      </c>
    </row>
    <row r="62" spans="1:5" x14ac:dyDescent="0.35">
      <c r="A62">
        <v>17920000</v>
      </c>
      <c r="B62">
        <v>14053108</v>
      </c>
      <c r="C62">
        <v>3866892</v>
      </c>
      <c r="D62">
        <v>3962732339</v>
      </c>
      <c r="E62" t="s">
        <v>2</v>
      </c>
    </row>
    <row r="63" spans="1:5" x14ac:dyDescent="0.35">
      <c r="A63" t="s">
        <v>3</v>
      </c>
    </row>
    <row r="64" spans="1:5" x14ac:dyDescent="0.35">
      <c r="A64" t="s">
        <v>4</v>
      </c>
    </row>
    <row r="65" spans="1:5" x14ac:dyDescent="0.35">
      <c r="A65" t="s">
        <v>5</v>
      </c>
      <c r="B65">
        <v>232</v>
      </c>
      <c r="C65" t="s">
        <v>28</v>
      </c>
    </row>
    <row r="66" spans="1:5" x14ac:dyDescent="0.35">
      <c r="A66" t="s">
        <v>7</v>
      </c>
      <c r="B66">
        <v>350</v>
      </c>
      <c r="C66" t="s">
        <v>29</v>
      </c>
    </row>
    <row r="67" spans="1:5" x14ac:dyDescent="0.35">
      <c r="A67" t="s">
        <v>30</v>
      </c>
    </row>
    <row r="68" spans="1:5" x14ac:dyDescent="0.35">
      <c r="A68" t="s">
        <v>0</v>
      </c>
    </row>
    <row r="69" spans="1:5" x14ac:dyDescent="0.35">
      <c r="A69" t="s">
        <v>1</v>
      </c>
    </row>
    <row r="70" spans="1:5" x14ac:dyDescent="0.35">
      <c r="A70">
        <v>17920000</v>
      </c>
      <c r="B70">
        <v>14053108</v>
      </c>
      <c r="C70">
        <v>3866892</v>
      </c>
      <c r="D70">
        <v>3962732339</v>
      </c>
      <c r="E70" t="s">
        <v>2</v>
      </c>
    </row>
    <row r="71" spans="1:5" x14ac:dyDescent="0.35">
      <c r="A71" t="s">
        <v>3</v>
      </c>
    </row>
    <row r="72" spans="1:5" x14ac:dyDescent="0.35">
      <c r="A72" t="s">
        <v>4</v>
      </c>
    </row>
    <row r="73" spans="1:5" x14ac:dyDescent="0.35">
      <c r="A73" t="s">
        <v>5</v>
      </c>
      <c r="B73">
        <v>235</v>
      </c>
      <c r="C73" t="s">
        <v>31</v>
      </c>
    </row>
    <row r="74" spans="1:5" x14ac:dyDescent="0.35">
      <c r="A74" t="s">
        <v>7</v>
      </c>
      <c r="B74">
        <v>355</v>
      </c>
      <c r="C74" t="s">
        <v>32</v>
      </c>
    </row>
    <row r="75" spans="1:5" x14ac:dyDescent="0.35">
      <c r="A75" t="s">
        <v>33</v>
      </c>
    </row>
    <row r="76" spans="1:5" x14ac:dyDescent="0.35">
      <c r="A76" t="s">
        <v>0</v>
      </c>
    </row>
    <row r="77" spans="1:5" x14ac:dyDescent="0.35">
      <c r="A77" t="s">
        <v>1</v>
      </c>
    </row>
    <row r="78" spans="1:5" x14ac:dyDescent="0.35">
      <c r="A78">
        <v>17920000</v>
      </c>
      <c r="B78">
        <v>14053108</v>
      </c>
      <c r="C78">
        <v>3866892</v>
      </c>
      <c r="D78">
        <v>3962732339</v>
      </c>
      <c r="E78" t="s">
        <v>2</v>
      </c>
    </row>
    <row r="79" spans="1:5" x14ac:dyDescent="0.35">
      <c r="A79" t="s">
        <v>3</v>
      </c>
    </row>
    <row r="80" spans="1:5" x14ac:dyDescent="0.35">
      <c r="A80" t="s">
        <v>4</v>
      </c>
    </row>
    <row r="81" spans="1:5" x14ac:dyDescent="0.35">
      <c r="A81" t="s">
        <v>5</v>
      </c>
      <c r="B81">
        <v>233</v>
      </c>
      <c r="C81" t="s">
        <v>34</v>
      </c>
    </row>
    <row r="82" spans="1:5" x14ac:dyDescent="0.35">
      <c r="A82" t="s">
        <v>7</v>
      </c>
      <c r="B82">
        <v>351</v>
      </c>
      <c r="C82" t="s">
        <v>34</v>
      </c>
    </row>
    <row r="83" spans="1:5" x14ac:dyDescent="0.35">
      <c r="A83" t="s">
        <v>35</v>
      </c>
    </row>
    <row r="84" spans="1:5" x14ac:dyDescent="0.35">
      <c r="A84" t="s">
        <v>0</v>
      </c>
    </row>
    <row r="85" spans="1:5" x14ac:dyDescent="0.35">
      <c r="A85" t="s">
        <v>1</v>
      </c>
    </row>
    <row r="86" spans="1:5" x14ac:dyDescent="0.35">
      <c r="A86">
        <v>17920000</v>
      </c>
      <c r="B86">
        <v>14053108</v>
      </c>
      <c r="C86">
        <v>3866892</v>
      </c>
      <c r="D86">
        <v>3962732339</v>
      </c>
      <c r="E86" t="s">
        <v>2</v>
      </c>
    </row>
    <row r="87" spans="1:5" x14ac:dyDescent="0.35">
      <c r="A87" t="s">
        <v>3</v>
      </c>
    </row>
    <row r="88" spans="1:5" x14ac:dyDescent="0.35">
      <c r="A88" t="s">
        <v>4</v>
      </c>
    </row>
    <row r="89" spans="1:5" x14ac:dyDescent="0.35">
      <c r="A89" t="s">
        <v>5</v>
      </c>
      <c r="B89">
        <v>230</v>
      </c>
      <c r="C89" t="s">
        <v>36</v>
      </c>
    </row>
    <row r="90" spans="1:5" x14ac:dyDescent="0.35">
      <c r="A90" t="s">
        <v>7</v>
      </c>
      <c r="B90">
        <v>347</v>
      </c>
      <c r="C90" t="s">
        <v>37</v>
      </c>
    </row>
    <row r="91" spans="1:5" x14ac:dyDescent="0.35">
      <c r="A91" t="s">
        <v>38</v>
      </c>
    </row>
    <row r="92" spans="1:5" x14ac:dyDescent="0.35">
      <c r="A9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E4EC-4155-4333-8101-5D790C389C51}">
  <dimension ref="A1:O100"/>
  <sheetViews>
    <sheetView topLeftCell="A10" workbookViewId="0">
      <selection activeCell="O21" sqref="O21:O22"/>
    </sheetView>
  </sheetViews>
  <sheetFormatPr defaultRowHeight="14.5" x14ac:dyDescent="0.35"/>
  <cols>
    <col min="1" max="1" width="10.54296875" customWidth="1"/>
    <col min="4" max="4" width="10.81640625" bestFit="1" customWidth="1"/>
  </cols>
  <sheetData>
    <row r="1" spans="1:15" x14ac:dyDescent="0.35">
      <c r="A1" t="s">
        <v>39</v>
      </c>
    </row>
    <row r="2" spans="1:15" x14ac:dyDescent="0.35">
      <c r="A2" t="s">
        <v>1</v>
      </c>
    </row>
    <row r="3" spans="1:15" x14ac:dyDescent="0.35">
      <c r="A3">
        <v>17920000</v>
      </c>
      <c r="B3">
        <v>14053108</v>
      </c>
      <c r="C3">
        <v>3866892</v>
      </c>
      <c r="D3">
        <v>3962732339</v>
      </c>
      <c r="E3" t="s">
        <v>2</v>
      </c>
    </row>
    <row r="4" spans="1:15" x14ac:dyDescent="0.35">
      <c r="A4" t="s">
        <v>40</v>
      </c>
    </row>
    <row r="5" spans="1:15" x14ac:dyDescent="0.35">
      <c r="A5" t="s">
        <v>3</v>
      </c>
    </row>
    <row r="6" spans="1:15" x14ac:dyDescent="0.35">
      <c r="A6" t="s">
        <v>4</v>
      </c>
    </row>
    <row r="7" spans="1:15" x14ac:dyDescent="0.35">
      <c r="A7" t="s">
        <v>5</v>
      </c>
      <c r="B7">
        <v>234</v>
      </c>
      <c r="C7" t="s">
        <v>41</v>
      </c>
    </row>
    <row r="8" spans="1:15" x14ac:dyDescent="0.35">
      <c r="A8" t="s">
        <v>42</v>
      </c>
      <c r="B8">
        <v>347</v>
      </c>
      <c r="C8" t="s">
        <v>43</v>
      </c>
    </row>
    <row r="9" spans="1:15" x14ac:dyDescent="0.35">
      <c r="A9" t="s">
        <v>7</v>
      </c>
      <c r="B9">
        <v>347</v>
      </c>
      <c r="C9" t="s">
        <v>44</v>
      </c>
    </row>
    <row r="10" spans="1:15" x14ac:dyDescent="0.35">
      <c r="A10" t="s">
        <v>45</v>
      </c>
      <c r="M10">
        <v>119895</v>
      </c>
      <c r="O10">
        <v>282</v>
      </c>
    </row>
    <row r="11" spans="1:15" x14ac:dyDescent="0.35">
      <c r="A11" t="s">
        <v>39</v>
      </c>
      <c r="M11">
        <v>126782</v>
      </c>
      <c r="O11">
        <v>275</v>
      </c>
    </row>
    <row r="12" spans="1:15" x14ac:dyDescent="0.35">
      <c r="A12" t="s">
        <v>1</v>
      </c>
      <c r="M12">
        <v>118501</v>
      </c>
      <c r="O12">
        <v>264</v>
      </c>
    </row>
    <row r="13" spans="1:15" x14ac:dyDescent="0.35">
      <c r="A13">
        <v>17920000</v>
      </c>
      <c r="B13">
        <v>14053108</v>
      </c>
      <c r="C13">
        <v>3866892</v>
      </c>
      <c r="D13">
        <v>3962732339</v>
      </c>
      <c r="E13" t="s">
        <v>2</v>
      </c>
      <c r="M13">
        <v>119138</v>
      </c>
      <c r="O13">
        <v>280</v>
      </c>
    </row>
    <row r="14" spans="1:15" x14ac:dyDescent="0.35">
      <c r="A14" t="s">
        <v>3</v>
      </c>
      <c r="M14">
        <v>121681</v>
      </c>
      <c r="O14">
        <v>266</v>
      </c>
    </row>
    <row r="15" spans="1:15" x14ac:dyDescent="0.35">
      <c r="A15" t="s">
        <v>40</v>
      </c>
      <c r="M15">
        <v>123811</v>
      </c>
      <c r="O15">
        <v>269</v>
      </c>
    </row>
    <row r="16" spans="1:15" x14ac:dyDescent="0.35">
      <c r="A16" t="s">
        <v>4</v>
      </c>
      <c r="M16">
        <v>117685</v>
      </c>
      <c r="O16">
        <v>258</v>
      </c>
    </row>
    <row r="17" spans="1:15" x14ac:dyDescent="0.35">
      <c r="A17" t="s">
        <v>5</v>
      </c>
      <c r="B17">
        <v>237</v>
      </c>
      <c r="C17" t="s">
        <v>46</v>
      </c>
      <c r="M17">
        <v>120028</v>
      </c>
      <c r="O17">
        <v>269</v>
      </c>
    </row>
    <row r="18" spans="1:15" x14ac:dyDescent="0.35">
      <c r="A18" t="s">
        <v>7</v>
      </c>
      <c r="B18">
        <v>351</v>
      </c>
      <c r="C18" t="s">
        <v>47</v>
      </c>
      <c r="M18">
        <v>116772</v>
      </c>
      <c r="O18">
        <v>274</v>
      </c>
    </row>
    <row r="19" spans="1:15" x14ac:dyDescent="0.35">
      <c r="A19" t="s">
        <v>42</v>
      </c>
      <c r="B19">
        <v>349</v>
      </c>
      <c r="C19" t="s">
        <v>48</v>
      </c>
      <c r="M19">
        <v>124822</v>
      </c>
      <c r="O19">
        <v>273</v>
      </c>
    </row>
    <row r="20" spans="1:15" x14ac:dyDescent="0.35">
      <c r="A20" t="s">
        <v>49</v>
      </c>
    </row>
    <row r="21" spans="1:15" x14ac:dyDescent="0.35">
      <c r="A21" t="s">
        <v>39</v>
      </c>
      <c r="L21" t="s">
        <v>81</v>
      </c>
      <c r="M21" s="1">
        <f>AVERAGE(M10:M19)</f>
        <v>120911.5</v>
      </c>
      <c r="O21" s="1">
        <f>AVERAGE(O10:O19)</f>
        <v>271</v>
      </c>
    </row>
    <row r="22" spans="1:15" x14ac:dyDescent="0.35">
      <c r="A22" t="s">
        <v>1</v>
      </c>
      <c r="L22" t="s">
        <v>82</v>
      </c>
      <c r="M22" s="1">
        <f>_xlfn.STDEV.P(M10:M19)</f>
        <v>3115.5967405940073</v>
      </c>
      <c r="O22" s="1">
        <f>_xlfn.STDEV.P(O10:O19)</f>
        <v>6.9426219830839129</v>
      </c>
    </row>
    <row r="23" spans="1:15" x14ac:dyDescent="0.35">
      <c r="A23">
        <v>17920000</v>
      </c>
      <c r="B23">
        <v>14053108</v>
      </c>
      <c r="C23">
        <v>3866892</v>
      </c>
      <c r="D23">
        <v>3962732339</v>
      </c>
      <c r="E23" t="s">
        <v>2</v>
      </c>
    </row>
    <row r="24" spans="1:15" x14ac:dyDescent="0.35">
      <c r="A24" t="s">
        <v>3</v>
      </c>
    </row>
    <row r="25" spans="1:15" x14ac:dyDescent="0.35">
      <c r="A25" t="s">
        <v>40</v>
      </c>
    </row>
    <row r="26" spans="1:15" x14ac:dyDescent="0.35">
      <c r="A26" t="s">
        <v>4</v>
      </c>
    </row>
    <row r="27" spans="1:15" x14ac:dyDescent="0.35">
      <c r="A27" t="s">
        <v>5</v>
      </c>
      <c r="B27">
        <v>243</v>
      </c>
      <c r="C27" t="s">
        <v>50</v>
      </c>
    </row>
    <row r="28" spans="1:15" x14ac:dyDescent="0.35">
      <c r="A28" t="s">
        <v>7</v>
      </c>
      <c r="B28">
        <v>358</v>
      </c>
      <c r="C28" t="s">
        <v>51</v>
      </c>
    </row>
    <row r="29" spans="1:15" x14ac:dyDescent="0.35">
      <c r="A29" t="s">
        <v>42</v>
      </c>
      <c r="B29">
        <v>361</v>
      </c>
      <c r="C29" t="s">
        <v>52</v>
      </c>
    </row>
    <row r="30" spans="1:15" x14ac:dyDescent="0.35">
      <c r="A30" t="s">
        <v>53</v>
      </c>
    </row>
    <row r="31" spans="1:15" x14ac:dyDescent="0.35">
      <c r="A31" t="s">
        <v>39</v>
      </c>
    </row>
    <row r="32" spans="1:15" x14ac:dyDescent="0.35">
      <c r="A32" t="s">
        <v>1</v>
      </c>
    </row>
    <row r="33" spans="1:5" x14ac:dyDescent="0.35">
      <c r="A33">
        <v>17920000</v>
      </c>
      <c r="B33">
        <v>14053108</v>
      </c>
      <c r="C33">
        <v>3866892</v>
      </c>
      <c r="D33">
        <v>3962732339</v>
      </c>
      <c r="E33" t="s">
        <v>2</v>
      </c>
    </row>
    <row r="34" spans="1:5" x14ac:dyDescent="0.35">
      <c r="A34" t="s">
        <v>40</v>
      </c>
    </row>
    <row r="35" spans="1:5" x14ac:dyDescent="0.35">
      <c r="A35" t="s">
        <v>3</v>
      </c>
    </row>
    <row r="36" spans="1:5" x14ac:dyDescent="0.35">
      <c r="A36" t="s">
        <v>4</v>
      </c>
    </row>
    <row r="37" spans="1:5" x14ac:dyDescent="0.35">
      <c r="A37" t="s">
        <v>5</v>
      </c>
      <c r="B37">
        <v>234</v>
      </c>
      <c r="C37" t="s">
        <v>54</v>
      </c>
    </row>
    <row r="38" spans="1:5" x14ac:dyDescent="0.35">
      <c r="A38" t="s">
        <v>42</v>
      </c>
      <c r="B38">
        <v>350</v>
      </c>
      <c r="C38" t="s">
        <v>55</v>
      </c>
    </row>
    <row r="39" spans="1:5" x14ac:dyDescent="0.35">
      <c r="A39" t="s">
        <v>7</v>
      </c>
      <c r="B39">
        <v>352</v>
      </c>
      <c r="C39" t="s">
        <v>56</v>
      </c>
    </row>
    <row r="40" spans="1:5" x14ac:dyDescent="0.35">
      <c r="A40" t="s">
        <v>57</v>
      </c>
    </row>
    <row r="41" spans="1:5" x14ac:dyDescent="0.35">
      <c r="A41" t="s">
        <v>39</v>
      </c>
    </row>
    <row r="42" spans="1:5" x14ac:dyDescent="0.35">
      <c r="A42" t="s">
        <v>1</v>
      </c>
    </row>
    <row r="43" spans="1:5" x14ac:dyDescent="0.35">
      <c r="A43">
        <v>17920000</v>
      </c>
      <c r="B43">
        <v>14053108</v>
      </c>
      <c r="C43">
        <v>3866892</v>
      </c>
      <c r="D43">
        <v>3962732339</v>
      </c>
      <c r="E43" t="s">
        <v>2</v>
      </c>
    </row>
    <row r="44" spans="1:5" x14ac:dyDescent="0.35">
      <c r="A44" t="s">
        <v>40</v>
      </c>
    </row>
    <row r="45" spans="1:5" x14ac:dyDescent="0.35">
      <c r="A45" t="s">
        <v>3</v>
      </c>
    </row>
    <row r="46" spans="1:5" x14ac:dyDescent="0.35">
      <c r="A46" t="s">
        <v>4</v>
      </c>
    </row>
    <row r="47" spans="1:5" x14ac:dyDescent="0.35">
      <c r="A47" t="s">
        <v>5</v>
      </c>
      <c r="B47">
        <v>234</v>
      </c>
      <c r="C47" t="s">
        <v>58</v>
      </c>
    </row>
    <row r="48" spans="1:5" x14ac:dyDescent="0.35">
      <c r="A48" t="s">
        <v>42</v>
      </c>
      <c r="B48">
        <v>353</v>
      </c>
      <c r="C48" t="s">
        <v>59</v>
      </c>
    </row>
    <row r="49" spans="1:5" x14ac:dyDescent="0.35">
      <c r="A49" t="s">
        <v>7</v>
      </c>
      <c r="B49">
        <v>346</v>
      </c>
      <c r="C49" t="s">
        <v>60</v>
      </c>
    </row>
    <row r="50" spans="1:5" x14ac:dyDescent="0.35">
      <c r="A50" t="s">
        <v>61</v>
      </c>
    </row>
    <row r="51" spans="1:5" x14ac:dyDescent="0.35">
      <c r="A51" t="s">
        <v>39</v>
      </c>
    </row>
    <row r="52" spans="1:5" x14ac:dyDescent="0.35">
      <c r="A52" t="s">
        <v>1</v>
      </c>
    </row>
    <row r="53" spans="1:5" x14ac:dyDescent="0.35">
      <c r="A53">
        <v>17920000</v>
      </c>
      <c r="B53">
        <v>14053108</v>
      </c>
      <c r="C53">
        <v>3866892</v>
      </c>
      <c r="D53">
        <v>3962732339</v>
      </c>
      <c r="E53" t="s">
        <v>2</v>
      </c>
    </row>
    <row r="54" spans="1:5" x14ac:dyDescent="0.35">
      <c r="A54" t="s">
        <v>40</v>
      </c>
    </row>
    <row r="55" spans="1:5" x14ac:dyDescent="0.35">
      <c r="A55" t="s">
        <v>3</v>
      </c>
    </row>
    <row r="56" spans="1:5" x14ac:dyDescent="0.35">
      <c r="A56" t="s">
        <v>4</v>
      </c>
    </row>
    <row r="57" spans="1:5" x14ac:dyDescent="0.35">
      <c r="A57" t="s">
        <v>5</v>
      </c>
      <c r="B57">
        <v>239</v>
      </c>
      <c r="C57" t="s">
        <v>62</v>
      </c>
    </row>
    <row r="58" spans="1:5" x14ac:dyDescent="0.35">
      <c r="A58" t="s">
        <v>42</v>
      </c>
      <c r="B58">
        <v>357</v>
      </c>
      <c r="C58" t="s">
        <v>63</v>
      </c>
    </row>
    <row r="59" spans="1:5" x14ac:dyDescent="0.35">
      <c r="A59" t="s">
        <v>7</v>
      </c>
      <c r="B59">
        <v>358</v>
      </c>
      <c r="C59" t="s">
        <v>64</v>
      </c>
    </row>
    <row r="60" spans="1:5" x14ac:dyDescent="0.35">
      <c r="A60" t="s">
        <v>65</v>
      </c>
    </row>
    <row r="61" spans="1:5" x14ac:dyDescent="0.35">
      <c r="A61" t="s">
        <v>39</v>
      </c>
    </row>
    <row r="62" spans="1:5" x14ac:dyDescent="0.35">
      <c r="A62" t="s">
        <v>1</v>
      </c>
    </row>
    <row r="63" spans="1:5" x14ac:dyDescent="0.35">
      <c r="A63">
        <v>17920000</v>
      </c>
      <c r="B63">
        <v>14053108</v>
      </c>
      <c r="C63">
        <v>3866892</v>
      </c>
      <c r="D63">
        <v>3962732339</v>
      </c>
      <c r="E63" t="s">
        <v>2</v>
      </c>
    </row>
    <row r="64" spans="1:5" x14ac:dyDescent="0.35">
      <c r="A64" t="s">
        <v>40</v>
      </c>
    </row>
    <row r="65" spans="1:5" x14ac:dyDescent="0.35">
      <c r="A65" t="s">
        <v>3</v>
      </c>
    </row>
    <row r="66" spans="1:5" x14ac:dyDescent="0.35">
      <c r="A66" t="s">
        <v>4</v>
      </c>
    </row>
    <row r="67" spans="1:5" x14ac:dyDescent="0.35">
      <c r="A67" t="s">
        <v>5</v>
      </c>
      <c r="B67">
        <v>240</v>
      </c>
      <c r="C67" t="s">
        <v>66</v>
      </c>
    </row>
    <row r="68" spans="1:5" x14ac:dyDescent="0.35">
      <c r="A68" t="s">
        <v>42</v>
      </c>
      <c r="B68">
        <v>355</v>
      </c>
      <c r="C68" t="s">
        <v>67</v>
      </c>
    </row>
    <row r="69" spans="1:5" x14ac:dyDescent="0.35">
      <c r="A69" t="s">
        <v>7</v>
      </c>
      <c r="B69">
        <v>353</v>
      </c>
      <c r="C69" t="s">
        <v>68</v>
      </c>
    </row>
    <row r="70" spans="1:5" x14ac:dyDescent="0.35">
      <c r="A70" t="s">
        <v>69</v>
      </c>
    </row>
    <row r="71" spans="1:5" x14ac:dyDescent="0.35">
      <c r="A71" t="s">
        <v>39</v>
      </c>
    </row>
    <row r="72" spans="1:5" x14ac:dyDescent="0.35">
      <c r="A72" t="s">
        <v>1</v>
      </c>
    </row>
    <row r="73" spans="1:5" x14ac:dyDescent="0.35">
      <c r="A73">
        <v>17920000</v>
      </c>
      <c r="B73">
        <v>14053108</v>
      </c>
      <c r="C73">
        <v>3866892</v>
      </c>
      <c r="D73">
        <v>3962732339</v>
      </c>
      <c r="E73" t="s">
        <v>2</v>
      </c>
    </row>
    <row r="74" spans="1:5" x14ac:dyDescent="0.35">
      <c r="A74" t="s">
        <v>3</v>
      </c>
    </row>
    <row r="75" spans="1:5" x14ac:dyDescent="0.35">
      <c r="A75" t="s">
        <v>40</v>
      </c>
    </row>
    <row r="76" spans="1:5" x14ac:dyDescent="0.35">
      <c r="A76" t="s">
        <v>4</v>
      </c>
    </row>
    <row r="77" spans="1:5" x14ac:dyDescent="0.35">
      <c r="A77" t="s">
        <v>5</v>
      </c>
      <c r="B77">
        <v>233</v>
      </c>
      <c r="C77" t="s">
        <v>70</v>
      </c>
    </row>
    <row r="78" spans="1:5" x14ac:dyDescent="0.35">
      <c r="A78" t="s">
        <v>7</v>
      </c>
      <c r="B78">
        <v>348</v>
      </c>
      <c r="C78" t="s">
        <v>71</v>
      </c>
    </row>
    <row r="79" spans="1:5" x14ac:dyDescent="0.35">
      <c r="A79" t="s">
        <v>42</v>
      </c>
      <c r="B79">
        <v>348</v>
      </c>
      <c r="C79" t="s">
        <v>72</v>
      </c>
    </row>
    <row r="80" spans="1:5" x14ac:dyDescent="0.35">
      <c r="A80" t="s">
        <v>73</v>
      </c>
    </row>
    <row r="81" spans="1:5" x14ac:dyDescent="0.35">
      <c r="A81" t="s">
        <v>39</v>
      </c>
    </row>
    <row r="82" spans="1:5" x14ac:dyDescent="0.35">
      <c r="A82" t="s">
        <v>1</v>
      </c>
    </row>
    <row r="83" spans="1:5" x14ac:dyDescent="0.35">
      <c r="A83">
        <v>17920000</v>
      </c>
      <c r="B83">
        <v>14053108</v>
      </c>
      <c r="C83">
        <v>3866892</v>
      </c>
      <c r="D83">
        <v>3962732339</v>
      </c>
      <c r="E83" t="s">
        <v>2</v>
      </c>
    </row>
    <row r="84" spans="1:5" x14ac:dyDescent="0.35">
      <c r="A84" t="s">
        <v>40</v>
      </c>
    </row>
    <row r="85" spans="1:5" x14ac:dyDescent="0.35">
      <c r="A85" t="s">
        <v>3</v>
      </c>
    </row>
    <row r="86" spans="1:5" x14ac:dyDescent="0.35">
      <c r="A86" t="s">
        <v>4</v>
      </c>
    </row>
    <row r="87" spans="1:5" x14ac:dyDescent="0.35">
      <c r="A87" t="s">
        <v>5</v>
      </c>
      <c r="B87">
        <v>234</v>
      </c>
      <c r="C87" t="s">
        <v>74</v>
      </c>
    </row>
    <row r="88" spans="1:5" x14ac:dyDescent="0.35">
      <c r="A88" t="s">
        <v>42</v>
      </c>
      <c r="B88">
        <v>350</v>
      </c>
      <c r="C88" t="s">
        <v>75</v>
      </c>
    </row>
    <row r="89" spans="1:5" x14ac:dyDescent="0.35">
      <c r="A89" t="s">
        <v>7</v>
      </c>
      <c r="B89">
        <v>352</v>
      </c>
      <c r="C89" t="s">
        <v>74</v>
      </c>
    </row>
    <row r="90" spans="1:5" x14ac:dyDescent="0.35">
      <c r="A90" t="s">
        <v>76</v>
      </c>
    </row>
    <row r="91" spans="1:5" x14ac:dyDescent="0.35">
      <c r="A91" t="s">
        <v>39</v>
      </c>
    </row>
    <row r="92" spans="1:5" x14ac:dyDescent="0.35">
      <c r="A92" t="s">
        <v>1</v>
      </c>
    </row>
    <row r="93" spans="1:5" x14ac:dyDescent="0.35">
      <c r="A93">
        <v>17920000</v>
      </c>
      <c r="B93">
        <v>14053108</v>
      </c>
      <c r="C93">
        <v>3866892</v>
      </c>
      <c r="D93">
        <v>3962732339</v>
      </c>
      <c r="E93" t="s">
        <v>2</v>
      </c>
    </row>
    <row r="94" spans="1:5" x14ac:dyDescent="0.35">
      <c r="A94" t="s">
        <v>40</v>
      </c>
    </row>
    <row r="95" spans="1:5" x14ac:dyDescent="0.35">
      <c r="A95" t="s">
        <v>3</v>
      </c>
    </row>
    <row r="96" spans="1:5" x14ac:dyDescent="0.35">
      <c r="A96" t="s">
        <v>4</v>
      </c>
    </row>
    <row r="97" spans="1:3" x14ac:dyDescent="0.35">
      <c r="A97" t="s">
        <v>5</v>
      </c>
      <c r="B97">
        <v>234</v>
      </c>
      <c r="C97" t="s">
        <v>77</v>
      </c>
    </row>
    <row r="98" spans="1:3" x14ac:dyDescent="0.35">
      <c r="A98" t="s">
        <v>42</v>
      </c>
      <c r="B98">
        <v>350</v>
      </c>
      <c r="C98" t="s">
        <v>78</v>
      </c>
    </row>
    <row r="99" spans="1:3" x14ac:dyDescent="0.35">
      <c r="A99" t="s">
        <v>7</v>
      </c>
      <c r="B99">
        <v>353</v>
      </c>
      <c r="C99" t="s">
        <v>79</v>
      </c>
    </row>
    <row r="100" spans="1:3" x14ac:dyDescent="0.35">
      <c r="A100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8C47-C709-46B6-9FE7-3AF38932D043}">
  <dimension ref="A1:I73"/>
  <sheetViews>
    <sheetView topLeftCell="A28" workbookViewId="0">
      <selection activeCell="I39" sqref="I39"/>
    </sheetView>
  </sheetViews>
  <sheetFormatPr defaultRowHeight="14.5" x14ac:dyDescent="0.35"/>
  <cols>
    <col min="1" max="1" width="37.26953125" bestFit="1" customWidth="1"/>
    <col min="7" max="7" width="8.81640625" bestFit="1" customWidth="1"/>
    <col min="8" max="9" width="9.36328125" bestFit="1" customWidth="1"/>
  </cols>
  <sheetData>
    <row r="1" spans="1:4" x14ac:dyDescent="0.35">
      <c r="A1" t="s">
        <v>117</v>
      </c>
    </row>
    <row r="2" spans="1:4" x14ac:dyDescent="0.35">
      <c r="A2" t="s">
        <v>117</v>
      </c>
    </row>
    <row r="3" spans="1:4" x14ac:dyDescent="0.35">
      <c r="A3" t="s">
        <v>117</v>
      </c>
    </row>
    <row r="4" spans="1:4" x14ac:dyDescent="0.35">
      <c r="A4" t="s">
        <v>117</v>
      </c>
    </row>
    <row r="5" spans="1:4" x14ac:dyDescent="0.35">
      <c r="A5">
        <v>17920000</v>
      </c>
      <c r="B5">
        <v>14053108</v>
      </c>
      <c r="C5">
        <v>3866892</v>
      </c>
      <c r="D5">
        <v>3962732339</v>
      </c>
    </row>
    <row r="6" spans="1:4" x14ac:dyDescent="0.35">
      <c r="A6" t="s">
        <v>5</v>
      </c>
      <c r="B6">
        <v>358</v>
      </c>
      <c r="C6" t="s">
        <v>118</v>
      </c>
    </row>
    <row r="7" spans="1:4" x14ac:dyDescent="0.35">
      <c r="A7" t="s">
        <v>7</v>
      </c>
      <c r="B7">
        <v>475</v>
      </c>
      <c r="C7" t="s">
        <v>119</v>
      </c>
    </row>
    <row r="8" spans="1:4" x14ac:dyDescent="0.35">
      <c r="A8" t="s">
        <v>42</v>
      </c>
      <c r="B8">
        <v>475</v>
      </c>
      <c r="C8" t="s">
        <v>120</v>
      </c>
    </row>
    <row r="9" spans="1:4" x14ac:dyDescent="0.35">
      <c r="A9" t="s">
        <v>121</v>
      </c>
      <c r="B9">
        <v>473</v>
      </c>
      <c r="C9" t="s">
        <v>122</v>
      </c>
    </row>
    <row r="10" spans="1:4" x14ac:dyDescent="0.35">
      <c r="A10" t="s">
        <v>98</v>
      </c>
      <c r="B10">
        <v>447</v>
      </c>
      <c r="C10">
        <v>83939</v>
      </c>
      <c r="D10">
        <v>84386</v>
      </c>
    </row>
    <row r="11" spans="1:4" x14ac:dyDescent="0.35">
      <c r="A11" t="s">
        <v>117</v>
      </c>
    </row>
    <row r="12" spans="1:4" x14ac:dyDescent="0.35">
      <c r="A12">
        <v>17920000</v>
      </c>
      <c r="B12">
        <v>14053108</v>
      </c>
      <c r="C12">
        <v>3866892</v>
      </c>
      <c r="D12">
        <v>3962732339</v>
      </c>
    </row>
    <row r="13" spans="1:4" x14ac:dyDescent="0.35">
      <c r="A13" t="s">
        <v>5</v>
      </c>
      <c r="B13">
        <v>346</v>
      </c>
      <c r="C13" t="s">
        <v>123</v>
      </c>
    </row>
    <row r="14" spans="1:4" x14ac:dyDescent="0.35">
      <c r="A14" t="s">
        <v>42</v>
      </c>
      <c r="B14">
        <v>463</v>
      </c>
      <c r="C14" t="s">
        <v>124</v>
      </c>
    </row>
    <row r="15" spans="1:4" x14ac:dyDescent="0.35">
      <c r="A15" t="s">
        <v>7</v>
      </c>
      <c r="B15">
        <v>466</v>
      </c>
      <c r="C15" t="s">
        <v>125</v>
      </c>
    </row>
    <row r="16" spans="1:4" x14ac:dyDescent="0.35">
      <c r="A16" t="s">
        <v>121</v>
      </c>
      <c r="B16">
        <v>466</v>
      </c>
      <c r="C16" t="s">
        <v>126</v>
      </c>
    </row>
    <row r="17" spans="1:9" x14ac:dyDescent="0.35">
      <c r="A17" t="s">
        <v>98</v>
      </c>
      <c r="B17">
        <v>384</v>
      </c>
      <c r="C17">
        <v>81058</v>
      </c>
      <c r="D17">
        <v>81442</v>
      </c>
    </row>
    <row r="18" spans="1:9" x14ac:dyDescent="0.35">
      <c r="A18" t="s">
        <v>117</v>
      </c>
    </row>
    <row r="19" spans="1:9" x14ac:dyDescent="0.35">
      <c r="A19">
        <v>17920000</v>
      </c>
      <c r="B19">
        <v>14053108</v>
      </c>
      <c r="C19">
        <v>3866892</v>
      </c>
      <c r="D19">
        <v>3962732339</v>
      </c>
    </row>
    <row r="20" spans="1:9" x14ac:dyDescent="0.35">
      <c r="A20" t="s">
        <v>5</v>
      </c>
      <c r="B20">
        <v>355</v>
      </c>
      <c r="C20" t="s">
        <v>127</v>
      </c>
    </row>
    <row r="21" spans="1:9" x14ac:dyDescent="0.35">
      <c r="A21" t="s">
        <v>121</v>
      </c>
      <c r="B21">
        <v>473</v>
      </c>
      <c r="C21" t="s">
        <v>128</v>
      </c>
    </row>
    <row r="22" spans="1:9" x14ac:dyDescent="0.35">
      <c r="A22" t="s">
        <v>42</v>
      </c>
      <c r="B22">
        <v>471</v>
      </c>
      <c r="C22" t="s">
        <v>129</v>
      </c>
    </row>
    <row r="23" spans="1:9" x14ac:dyDescent="0.35">
      <c r="A23" t="s">
        <v>7</v>
      </c>
      <c r="B23">
        <v>475</v>
      </c>
      <c r="C23" t="s">
        <v>130</v>
      </c>
    </row>
    <row r="24" spans="1:9" x14ac:dyDescent="0.35">
      <c r="A24" t="s">
        <v>98</v>
      </c>
      <c r="B24">
        <v>391</v>
      </c>
      <c r="C24">
        <v>82976</v>
      </c>
      <c r="D24">
        <v>83367</v>
      </c>
    </row>
    <row r="25" spans="1:9" x14ac:dyDescent="0.35">
      <c r="A25" t="s">
        <v>117</v>
      </c>
    </row>
    <row r="26" spans="1:9" x14ac:dyDescent="0.35">
      <c r="A26">
        <v>17920000</v>
      </c>
      <c r="B26">
        <v>14053108</v>
      </c>
      <c r="C26">
        <v>3866892</v>
      </c>
      <c r="D26">
        <v>3962732339</v>
      </c>
    </row>
    <row r="27" spans="1:9" x14ac:dyDescent="0.35">
      <c r="A27" t="s">
        <v>5</v>
      </c>
      <c r="B27">
        <v>355</v>
      </c>
      <c r="C27" t="s">
        <v>131</v>
      </c>
      <c r="G27">
        <v>447</v>
      </c>
      <c r="H27">
        <v>83939</v>
      </c>
      <c r="I27">
        <v>84386</v>
      </c>
    </row>
    <row r="28" spans="1:9" x14ac:dyDescent="0.35">
      <c r="A28" t="s">
        <v>121</v>
      </c>
      <c r="B28">
        <v>475</v>
      </c>
      <c r="C28" t="s">
        <v>132</v>
      </c>
      <c r="G28">
        <v>384</v>
      </c>
      <c r="H28">
        <v>81058</v>
      </c>
      <c r="I28">
        <v>81442</v>
      </c>
    </row>
    <row r="29" spans="1:9" x14ac:dyDescent="0.35">
      <c r="A29" t="s">
        <v>7</v>
      </c>
      <c r="B29">
        <v>474</v>
      </c>
      <c r="C29" t="s">
        <v>133</v>
      </c>
      <c r="G29">
        <v>391</v>
      </c>
      <c r="H29">
        <v>82976</v>
      </c>
      <c r="I29">
        <v>83367</v>
      </c>
    </row>
    <row r="30" spans="1:9" x14ac:dyDescent="0.35">
      <c r="A30" t="s">
        <v>42</v>
      </c>
      <c r="B30">
        <v>472</v>
      </c>
      <c r="C30" t="s">
        <v>134</v>
      </c>
      <c r="G30">
        <v>394</v>
      </c>
      <c r="H30">
        <v>81437</v>
      </c>
      <c r="I30">
        <v>81831</v>
      </c>
    </row>
    <row r="31" spans="1:9" x14ac:dyDescent="0.35">
      <c r="A31" t="s">
        <v>98</v>
      </c>
      <c r="B31">
        <v>394</v>
      </c>
      <c r="C31">
        <v>81437</v>
      </c>
      <c r="D31">
        <v>81831</v>
      </c>
      <c r="G31">
        <v>409</v>
      </c>
      <c r="H31">
        <v>80356</v>
      </c>
      <c r="I31">
        <v>80765</v>
      </c>
    </row>
    <row r="32" spans="1:9" x14ac:dyDescent="0.35">
      <c r="A32" t="s">
        <v>117</v>
      </c>
      <c r="G32">
        <v>386</v>
      </c>
      <c r="H32">
        <v>83886</v>
      </c>
      <c r="I32">
        <v>84272</v>
      </c>
    </row>
    <row r="33" spans="1:9" x14ac:dyDescent="0.35">
      <c r="A33">
        <v>17920000</v>
      </c>
      <c r="B33">
        <v>14053108</v>
      </c>
      <c r="C33">
        <v>3866892</v>
      </c>
      <c r="D33">
        <v>3962732339</v>
      </c>
      <c r="G33">
        <v>403</v>
      </c>
      <c r="H33">
        <v>81736</v>
      </c>
      <c r="I33">
        <v>82139</v>
      </c>
    </row>
    <row r="34" spans="1:9" x14ac:dyDescent="0.35">
      <c r="A34" t="s">
        <v>5</v>
      </c>
      <c r="B34">
        <v>352</v>
      </c>
      <c r="C34" t="s">
        <v>135</v>
      </c>
      <c r="G34">
        <v>395</v>
      </c>
      <c r="H34">
        <v>81651</v>
      </c>
      <c r="I34">
        <v>82046</v>
      </c>
    </row>
    <row r="35" spans="1:9" x14ac:dyDescent="0.35">
      <c r="A35" t="s">
        <v>7</v>
      </c>
      <c r="B35">
        <v>474</v>
      </c>
      <c r="C35" t="s">
        <v>136</v>
      </c>
      <c r="G35">
        <v>418</v>
      </c>
      <c r="H35">
        <v>82164</v>
      </c>
      <c r="I35">
        <v>82582</v>
      </c>
    </row>
    <row r="36" spans="1:9" x14ac:dyDescent="0.35">
      <c r="A36" t="s">
        <v>42</v>
      </c>
      <c r="B36">
        <v>471</v>
      </c>
      <c r="C36" t="s">
        <v>137</v>
      </c>
      <c r="G36">
        <v>412</v>
      </c>
      <c r="H36">
        <v>81276</v>
      </c>
      <c r="I36">
        <v>81688</v>
      </c>
    </row>
    <row r="37" spans="1:9" x14ac:dyDescent="0.35">
      <c r="A37" t="s">
        <v>121</v>
      </c>
      <c r="B37">
        <v>474</v>
      </c>
      <c r="C37" t="s">
        <v>138</v>
      </c>
    </row>
    <row r="38" spans="1:9" x14ac:dyDescent="0.35">
      <c r="A38" t="s">
        <v>98</v>
      </c>
      <c r="B38">
        <v>409</v>
      </c>
      <c r="C38">
        <v>80356</v>
      </c>
      <c r="D38">
        <v>80765</v>
      </c>
      <c r="F38" t="s">
        <v>253</v>
      </c>
      <c r="G38" s="1">
        <f>AVERAGE(G28:G36)</f>
        <v>399.11111111111109</v>
      </c>
      <c r="H38" s="1">
        <f t="shared" ref="H38:I38" si="0">AVERAGE(H28:H36)</f>
        <v>81837.777777777781</v>
      </c>
      <c r="I38" s="1">
        <f t="shared" si="0"/>
        <v>82236.888888888891</v>
      </c>
    </row>
    <row r="39" spans="1:9" x14ac:dyDescent="0.35">
      <c r="A39" t="s">
        <v>117</v>
      </c>
      <c r="F39" t="s">
        <v>254</v>
      </c>
      <c r="G39" s="1">
        <f>_xlfn.STDEV.P(G28:G36)</f>
        <v>11.278735591510685</v>
      </c>
      <c r="H39" s="1">
        <f t="shared" ref="H39:I39" si="1">_xlfn.STDEV.P(H28:H36)</f>
        <v>995.67763388422259</v>
      </c>
      <c r="I39" s="1">
        <f t="shared" si="1"/>
        <v>991.53533521889904</v>
      </c>
    </row>
    <row r="40" spans="1:9" x14ac:dyDescent="0.35">
      <c r="A40">
        <v>17920000</v>
      </c>
      <c r="B40">
        <v>14053108</v>
      </c>
      <c r="C40">
        <v>3866892</v>
      </c>
      <c r="D40">
        <v>3962732339</v>
      </c>
    </row>
    <row r="41" spans="1:9" x14ac:dyDescent="0.35">
      <c r="A41" t="s">
        <v>5</v>
      </c>
      <c r="B41">
        <v>360</v>
      </c>
      <c r="C41" t="s">
        <v>139</v>
      </c>
    </row>
    <row r="42" spans="1:9" x14ac:dyDescent="0.35">
      <c r="A42" t="s">
        <v>42</v>
      </c>
      <c r="B42">
        <v>476</v>
      </c>
      <c r="C42" t="s">
        <v>140</v>
      </c>
    </row>
    <row r="43" spans="1:9" x14ac:dyDescent="0.35">
      <c r="A43" t="s">
        <v>121</v>
      </c>
      <c r="B43">
        <v>479</v>
      </c>
      <c r="C43" t="s">
        <v>141</v>
      </c>
    </row>
    <row r="44" spans="1:9" x14ac:dyDescent="0.35">
      <c r="A44" t="s">
        <v>7</v>
      </c>
      <c r="B44">
        <v>477</v>
      </c>
      <c r="C44" t="s">
        <v>142</v>
      </c>
    </row>
    <row r="45" spans="1:9" x14ac:dyDescent="0.35">
      <c r="A45" t="s">
        <v>98</v>
      </c>
      <c r="B45">
        <v>386</v>
      </c>
      <c r="C45">
        <v>83886</v>
      </c>
      <c r="D45">
        <v>84272</v>
      </c>
    </row>
    <row r="46" spans="1:9" x14ac:dyDescent="0.35">
      <c r="A46" t="s">
        <v>117</v>
      </c>
    </row>
    <row r="47" spans="1:9" x14ac:dyDescent="0.35">
      <c r="A47">
        <v>17920000</v>
      </c>
      <c r="B47">
        <v>14053108</v>
      </c>
      <c r="C47">
        <v>3866892</v>
      </c>
      <c r="D47">
        <v>3962732339</v>
      </c>
    </row>
    <row r="48" spans="1:9" x14ac:dyDescent="0.35">
      <c r="A48" t="s">
        <v>5</v>
      </c>
      <c r="B48">
        <v>355</v>
      </c>
      <c r="C48" t="s">
        <v>143</v>
      </c>
    </row>
    <row r="49" spans="1:4" x14ac:dyDescent="0.35">
      <c r="A49" t="s">
        <v>7</v>
      </c>
      <c r="B49">
        <v>474</v>
      </c>
      <c r="C49" t="s">
        <v>144</v>
      </c>
    </row>
    <row r="50" spans="1:4" x14ac:dyDescent="0.35">
      <c r="A50" t="s">
        <v>42</v>
      </c>
      <c r="B50">
        <v>473</v>
      </c>
      <c r="C50" t="s">
        <v>145</v>
      </c>
    </row>
    <row r="51" spans="1:4" x14ac:dyDescent="0.35">
      <c r="A51" t="s">
        <v>121</v>
      </c>
      <c r="B51">
        <v>476</v>
      </c>
      <c r="C51" t="s">
        <v>146</v>
      </c>
    </row>
    <row r="52" spans="1:4" x14ac:dyDescent="0.35">
      <c r="A52" t="s">
        <v>98</v>
      </c>
      <c r="B52">
        <v>403</v>
      </c>
      <c r="C52">
        <v>81736</v>
      </c>
      <c r="D52">
        <v>82139</v>
      </c>
    </row>
    <row r="53" spans="1:4" x14ac:dyDescent="0.35">
      <c r="A53" t="s">
        <v>117</v>
      </c>
    </row>
    <row r="54" spans="1:4" x14ac:dyDescent="0.35">
      <c r="A54">
        <v>17920000</v>
      </c>
      <c r="B54">
        <v>14053108</v>
      </c>
      <c r="C54">
        <v>3866892</v>
      </c>
      <c r="D54">
        <v>3962732339</v>
      </c>
    </row>
    <row r="55" spans="1:4" x14ac:dyDescent="0.35">
      <c r="A55" t="s">
        <v>5</v>
      </c>
      <c r="B55">
        <v>350</v>
      </c>
      <c r="C55" t="s">
        <v>147</v>
      </c>
    </row>
    <row r="56" spans="1:4" x14ac:dyDescent="0.35">
      <c r="A56" t="s">
        <v>121</v>
      </c>
      <c r="B56">
        <v>466</v>
      </c>
      <c r="C56" t="s">
        <v>148</v>
      </c>
    </row>
    <row r="57" spans="1:4" x14ac:dyDescent="0.35">
      <c r="A57" t="s">
        <v>7</v>
      </c>
      <c r="B57">
        <v>465</v>
      </c>
      <c r="C57" t="s">
        <v>149</v>
      </c>
    </row>
    <row r="58" spans="1:4" x14ac:dyDescent="0.35">
      <c r="A58" t="s">
        <v>42</v>
      </c>
      <c r="B58">
        <v>463</v>
      </c>
      <c r="C58" t="s">
        <v>147</v>
      </c>
    </row>
    <row r="59" spans="1:4" x14ac:dyDescent="0.35">
      <c r="A59" t="s">
        <v>98</v>
      </c>
      <c r="B59">
        <v>395</v>
      </c>
      <c r="C59">
        <v>81651</v>
      </c>
      <c r="D59">
        <v>82046</v>
      </c>
    </row>
    <row r="60" spans="1:4" x14ac:dyDescent="0.35">
      <c r="A60" t="s">
        <v>117</v>
      </c>
    </row>
    <row r="61" spans="1:4" x14ac:dyDescent="0.35">
      <c r="A61">
        <v>17920000</v>
      </c>
      <c r="B61">
        <v>14053108</v>
      </c>
      <c r="C61">
        <v>3866892</v>
      </c>
      <c r="D61">
        <v>3962732339</v>
      </c>
    </row>
    <row r="62" spans="1:4" x14ac:dyDescent="0.35">
      <c r="A62" t="s">
        <v>5</v>
      </c>
      <c r="B62">
        <v>355</v>
      </c>
      <c r="C62" t="s">
        <v>150</v>
      </c>
    </row>
    <row r="63" spans="1:4" x14ac:dyDescent="0.35">
      <c r="A63" t="s">
        <v>7</v>
      </c>
      <c r="B63">
        <v>474</v>
      </c>
      <c r="C63" t="s">
        <v>151</v>
      </c>
    </row>
    <row r="64" spans="1:4" x14ac:dyDescent="0.35">
      <c r="A64" t="s">
        <v>42</v>
      </c>
      <c r="B64">
        <v>473</v>
      </c>
      <c r="C64" t="s">
        <v>152</v>
      </c>
    </row>
    <row r="65" spans="1:4" x14ac:dyDescent="0.35">
      <c r="A65" t="s">
        <v>121</v>
      </c>
      <c r="B65">
        <v>475</v>
      </c>
      <c r="C65" t="s">
        <v>150</v>
      </c>
    </row>
    <row r="66" spans="1:4" x14ac:dyDescent="0.35">
      <c r="A66" t="s">
        <v>98</v>
      </c>
      <c r="B66">
        <v>418</v>
      </c>
      <c r="C66">
        <v>82164</v>
      </c>
      <c r="D66">
        <v>82582</v>
      </c>
    </row>
    <row r="67" spans="1:4" x14ac:dyDescent="0.35">
      <c r="A67" t="s">
        <v>117</v>
      </c>
    </row>
    <row r="68" spans="1:4" x14ac:dyDescent="0.35">
      <c r="A68">
        <v>17920000</v>
      </c>
      <c r="B68">
        <v>14053108</v>
      </c>
      <c r="C68">
        <v>3866892</v>
      </c>
      <c r="D68">
        <v>3962732339</v>
      </c>
    </row>
    <row r="69" spans="1:4" x14ac:dyDescent="0.35">
      <c r="A69" t="s">
        <v>5</v>
      </c>
      <c r="B69">
        <v>344</v>
      </c>
      <c r="C69" t="s">
        <v>153</v>
      </c>
    </row>
    <row r="70" spans="1:4" x14ac:dyDescent="0.35">
      <c r="A70" t="s">
        <v>42</v>
      </c>
      <c r="B70">
        <v>464</v>
      </c>
      <c r="C70" t="s">
        <v>154</v>
      </c>
    </row>
    <row r="71" spans="1:4" x14ac:dyDescent="0.35">
      <c r="A71" t="s">
        <v>121</v>
      </c>
      <c r="B71">
        <v>466</v>
      </c>
      <c r="C71" t="s">
        <v>155</v>
      </c>
    </row>
    <row r="72" spans="1:4" x14ac:dyDescent="0.35">
      <c r="A72" t="s">
        <v>7</v>
      </c>
      <c r="B72">
        <v>466</v>
      </c>
      <c r="C72" t="s">
        <v>156</v>
      </c>
    </row>
    <row r="73" spans="1:4" x14ac:dyDescent="0.35">
      <c r="A73" t="s">
        <v>98</v>
      </c>
      <c r="B73">
        <v>412</v>
      </c>
      <c r="C73">
        <v>81276</v>
      </c>
      <c r="D73">
        <v>81688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032E-ECDE-4EF9-BD97-6D1879D682AB}">
  <dimension ref="A1:I80"/>
  <sheetViews>
    <sheetView topLeftCell="A16" workbookViewId="0">
      <selection activeCell="I27" sqref="I27"/>
    </sheetView>
  </sheetViews>
  <sheetFormatPr defaultRowHeight="14.5" x14ac:dyDescent="0.35"/>
  <cols>
    <col min="1" max="1" width="37.26953125" bestFit="1" customWidth="1"/>
    <col min="7" max="7" width="8.81640625" bestFit="1" customWidth="1"/>
    <col min="8" max="9" width="9.36328125" bestFit="1" customWidth="1"/>
  </cols>
  <sheetData>
    <row r="1" spans="1:9" x14ac:dyDescent="0.35">
      <c r="A1" t="s">
        <v>157</v>
      </c>
    </row>
    <row r="2" spans="1:9" x14ac:dyDescent="0.35">
      <c r="A2">
        <v>17920000</v>
      </c>
      <c r="B2">
        <v>14053108</v>
      </c>
      <c r="C2">
        <v>3866892</v>
      </c>
      <c r="D2">
        <v>3962732339</v>
      </c>
    </row>
    <row r="3" spans="1:9" x14ac:dyDescent="0.35">
      <c r="A3" t="s">
        <v>5</v>
      </c>
      <c r="B3">
        <v>459</v>
      </c>
      <c r="C3" t="s">
        <v>158</v>
      </c>
    </row>
    <row r="4" spans="1:9" x14ac:dyDescent="0.35">
      <c r="A4" t="s">
        <v>7</v>
      </c>
      <c r="B4">
        <v>577</v>
      </c>
      <c r="C4" t="s">
        <v>159</v>
      </c>
    </row>
    <row r="5" spans="1:9" x14ac:dyDescent="0.35">
      <c r="A5" t="s">
        <v>42</v>
      </c>
      <c r="B5">
        <v>576</v>
      </c>
      <c r="C5" t="s">
        <v>160</v>
      </c>
    </row>
    <row r="6" spans="1:9" x14ac:dyDescent="0.35">
      <c r="A6" t="s">
        <v>161</v>
      </c>
      <c r="B6">
        <v>580</v>
      </c>
      <c r="C6" t="s">
        <v>162</v>
      </c>
    </row>
    <row r="7" spans="1:9" x14ac:dyDescent="0.35">
      <c r="A7" t="s">
        <v>121</v>
      </c>
      <c r="B7">
        <v>579</v>
      </c>
      <c r="C7" t="s">
        <v>158</v>
      </c>
    </row>
    <row r="8" spans="1:9" x14ac:dyDescent="0.35">
      <c r="A8" t="s">
        <v>98</v>
      </c>
      <c r="B8">
        <v>518</v>
      </c>
      <c r="C8">
        <v>82550</v>
      </c>
      <c r="D8">
        <v>83068</v>
      </c>
    </row>
    <row r="9" spans="1:9" x14ac:dyDescent="0.35">
      <c r="A9" t="s">
        <v>157</v>
      </c>
    </row>
    <row r="10" spans="1:9" x14ac:dyDescent="0.35">
      <c r="A10">
        <v>17920000</v>
      </c>
      <c r="B10">
        <v>14053108</v>
      </c>
      <c r="C10">
        <v>3866892</v>
      </c>
      <c r="D10">
        <v>3962732339</v>
      </c>
    </row>
    <row r="11" spans="1:9" x14ac:dyDescent="0.35">
      <c r="A11" t="s">
        <v>5</v>
      </c>
      <c r="B11">
        <v>458</v>
      </c>
      <c r="C11" t="s">
        <v>163</v>
      </c>
    </row>
    <row r="12" spans="1:9" x14ac:dyDescent="0.35">
      <c r="A12" t="s">
        <v>161</v>
      </c>
      <c r="B12">
        <v>577</v>
      </c>
      <c r="C12" t="s">
        <v>164</v>
      </c>
    </row>
    <row r="13" spans="1:9" x14ac:dyDescent="0.35">
      <c r="A13" t="s">
        <v>121</v>
      </c>
      <c r="B13">
        <v>574</v>
      </c>
      <c r="C13" t="s">
        <v>165</v>
      </c>
    </row>
    <row r="14" spans="1:9" x14ac:dyDescent="0.35">
      <c r="A14" t="s">
        <v>7</v>
      </c>
      <c r="B14">
        <v>574</v>
      </c>
      <c r="C14" t="s">
        <v>165</v>
      </c>
    </row>
    <row r="15" spans="1:9" x14ac:dyDescent="0.35">
      <c r="A15" t="s">
        <v>42</v>
      </c>
      <c r="B15">
        <v>572</v>
      </c>
      <c r="C15" t="s">
        <v>163</v>
      </c>
      <c r="G15">
        <v>518</v>
      </c>
      <c r="H15">
        <v>82550</v>
      </c>
      <c r="I15">
        <v>83068</v>
      </c>
    </row>
    <row r="16" spans="1:9" x14ac:dyDescent="0.35">
      <c r="A16" t="s">
        <v>98</v>
      </c>
      <c r="B16">
        <v>536</v>
      </c>
      <c r="C16">
        <v>85031</v>
      </c>
      <c r="D16">
        <v>85567</v>
      </c>
      <c r="G16">
        <v>536</v>
      </c>
      <c r="H16">
        <v>85031</v>
      </c>
      <c r="I16">
        <v>85567</v>
      </c>
    </row>
    <row r="17" spans="1:9" x14ac:dyDescent="0.35">
      <c r="A17" t="s">
        <v>157</v>
      </c>
      <c r="G17">
        <v>514</v>
      </c>
      <c r="H17">
        <v>82707</v>
      </c>
      <c r="I17">
        <v>83221</v>
      </c>
    </row>
    <row r="18" spans="1:9" x14ac:dyDescent="0.35">
      <c r="A18">
        <v>17920000</v>
      </c>
      <c r="B18">
        <v>14053108</v>
      </c>
      <c r="C18">
        <v>3866892</v>
      </c>
      <c r="D18">
        <v>3962732339</v>
      </c>
      <c r="G18">
        <v>536</v>
      </c>
      <c r="H18">
        <v>83420</v>
      </c>
      <c r="I18">
        <v>83956</v>
      </c>
    </row>
    <row r="19" spans="1:9" x14ac:dyDescent="0.35">
      <c r="A19" t="s">
        <v>5</v>
      </c>
      <c r="B19">
        <v>461</v>
      </c>
      <c r="C19" t="s">
        <v>166</v>
      </c>
      <c r="G19">
        <v>546</v>
      </c>
      <c r="H19">
        <v>82884</v>
      </c>
      <c r="I19">
        <v>83430</v>
      </c>
    </row>
    <row r="20" spans="1:9" x14ac:dyDescent="0.35">
      <c r="A20" t="s">
        <v>161</v>
      </c>
      <c r="B20">
        <v>587</v>
      </c>
      <c r="C20" t="s">
        <v>167</v>
      </c>
      <c r="G20">
        <v>531</v>
      </c>
      <c r="H20">
        <v>84468</v>
      </c>
      <c r="I20">
        <v>84999</v>
      </c>
    </row>
    <row r="21" spans="1:9" x14ac:dyDescent="0.35">
      <c r="A21" t="s">
        <v>121</v>
      </c>
      <c r="B21">
        <v>587</v>
      </c>
      <c r="C21" t="s">
        <v>168</v>
      </c>
      <c r="G21">
        <v>517</v>
      </c>
      <c r="H21">
        <v>84877</v>
      </c>
      <c r="I21">
        <v>85394</v>
      </c>
    </row>
    <row r="22" spans="1:9" x14ac:dyDescent="0.35">
      <c r="A22" t="s">
        <v>7</v>
      </c>
      <c r="B22">
        <v>585</v>
      </c>
      <c r="C22" t="s">
        <v>168</v>
      </c>
      <c r="G22">
        <v>520</v>
      </c>
      <c r="H22">
        <v>87168</v>
      </c>
      <c r="I22">
        <v>87688</v>
      </c>
    </row>
    <row r="23" spans="1:9" x14ac:dyDescent="0.35">
      <c r="A23" t="s">
        <v>42</v>
      </c>
      <c r="B23">
        <v>583</v>
      </c>
      <c r="C23" t="s">
        <v>169</v>
      </c>
      <c r="G23">
        <v>553</v>
      </c>
      <c r="H23">
        <v>83034</v>
      </c>
      <c r="I23">
        <v>83587</v>
      </c>
    </row>
    <row r="24" spans="1:9" x14ac:dyDescent="0.35">
      <c r="A24" t="s">
        <v>98</v>
      </c>
      <c r="B24">
        <v>514</v>
      </c>
      <c r="C24">
        <v>82707</v>
      </c>
      <c r="D24">
        <v>83221</v>
      </c>
      <c r="G24">
        <v>549</v>
      </c>
      <c r="H24">
        <v>80315</v>
      </c>
      <c r="I24">
        <v>80864</v>
      </c>
    </row>
    <row r="25" spans="1:9" x14ac:dyDescent="0.35">
      <c r="A25" t="s">
        <v>157</v>
      </c>
    </row>
    <row r="26" spans="1:9" x14ac:dyDescent="0.35">
      <c r="A26">
        <v>17920000</v>
      </c>
      <c r="B26">
        <v>14053108</v>
      </c>
      <c r="C26">
        <v>3866892</v>
      </c>
      <c r="D26">
        <v>3962732339</v>
      </c>
      <c r="F26" t="s">
        <v>253</v>
      </c>
      <c r="G26" s="1">
        <f>AVERAGE(G16:G24)</f>
        <v>533.55555555555554</v>
      </c>
      <c r="H26" s="1">
        <f t="shared" ref="H26:I26" si="0">AVERAGE(H16:H24)</f>
        <v>83767.111111111109</v>
      </c>
      <c r="I26" s="1">
        <f t="shared" si="0"/>
        <v>84300.666666666672</v>
      </c>
    </row>
    <row r="27" spans="1:9" x14ac:dyDescent="0.35">
      <c r="A27" t="s">
        <v>5</v>
      </c>
      <c r="B27">
        <v>461</v>
      </c>
      <c r="C27" t="s">
        <v>170</v>
      </c>
      <c r="F27" t="s">
        <v>254</v>
      </c>
      <c r="G27" s="1">
        <f>_xlfn.STDEV.P(G16:G24)</f>
        <v>13.458670159757085</v>
      </c>
      <c r="H27" s="1">
        <f t="shared" ref="H27:I27" si="1">_xlfn.STDEV.P(H16:H24)</f>
        <v>1806.3249642695</v>
      </c>
      <c r="I27" s="1">
        <f t="shared" si="1"/>
        <v>1798.8640860276244</v>
      </c>
    </row>
    <row r="28" spans="1:9" x14ac:dyDescent="0.35">
      <c r="A28" t="s">
        <v>121</v>
      </c>
      <c r="B28">
        <v>582</v>
      </c>
      <c r="C28" t="s">
        <v>171</v>
      </c>
    </row>
    <row r="29" spans="1:9" x14ac:dyDescent="0.35">
      <c r="A29" t="s">
        <v>7</v>
      </c>
      <c r="B29">
        <v>580</v>
      </c>
      <c r="C29" t="s">
        <v>172</v>
      </c>
    </row>
    <row r="30" spans="1:9" x14ac:dyDescent="0.35">
      <c r="A30" t="s">
        <v>42</v>
      </c>
      <c r="B30">
        <v>580</v>
      </c>
      <c r="C30" t="s">
        <v>173</v>
      </c>
    </row>
    <row r="31" spans="1:9" x14ac:dyDescent="0.35">
      <c r="A31" t="s">
        <v>161</v>
      </c>
      <c r="B31">
        <v>583</v>
      </c>
      <c r="C31" t="s">
        <v>174</v>
      </c>
    </row>
    <row r="32" spans="1:9" x14ac:dyDescent="0.35">
      <c r="A32" t="s">
        <v>98</v>
      </c>
      <c r="B32">
        <v>536</v>
      </c>
      <c r="C32">
        <v>83420</v>
      </c>
      <c r="D32">
        <v>83956</v>
      </c>
    </row>
    <row r="33" spans="1:4" x14ac:dyDescent="0.35">
      <c r="A33" t="s">
        <v>157</v>
      </c>
    </row>
    <row r="34" spans="1:4" x14ac:dyDescent="0.35">
      <c r="A34">
        <v>17920000</v>
      </c>
      <c r="B34">
        <v>14053108</v>
      </c>
      <c r="C34">
        <v>3866892</v>
      </c>
      <c r="D34">
        <v>3962732339</v>
      </c>
    </row>
    <row r="35" spans="1:4" x14ac:dyDescent="0.35">
      <c r="A35" t="s">
        <v>5</v>
      </c>
      <c r="B35">
        <v>463</v>
      </c>
      <c r="C35" t="s">
        <v>175</v>
      </c>
    </row>
    <row r="36" spans="1:4" x14ac:dyDescent="0.35">
      <c r="A36" t="s">
        <v>121</v>
      </c>
      <c r="B36">
        <v>581</v>
      </c>
      <c r="C36" t="s">
        <v>176</v>
      </c>
    </row>
    <row r="37" spans="1:4" x14ac:dyDescent="0.35">
      <c r="A37" t="s">
        <v>42</v>
      </c>
      <c r="B37">
        <v>579</v>
      </c>
      <c r="C37" t="s">
        <v>177</v>
      </c>
    </row>
    <row r="38" spans="1:4" x14ac:dyDescent="0.35">
      <c r="A38" t="s">
        <v>7</v>
      </c>
      <c r="B38">
        <v>580</v>
      </c>
      <c r="C38" t="s">
        <v>177</v>
      </c>
    </row>
    <row r="39" spans="1:4" x14ac:dyDescent="0.35">
      <c r="A39" t="s">
        <v>161</v>
      </c>
      <c r="B39">
        <v>582</v>
      </c>
      <c r="C39" t="s">
        <v>175</v>
      </c>
    </row>
    <row r="40" spans="1:4" x14ac:dyDescent="0.35">
      <c r="A40" t="s">
        <v>98</v>
      </c>
      <c r="B40">
        <v>546</v>
      </c>
      <c r="C40">
        <v>82884</v>
      </c>
      <c r="D40">
        <v>83430</v>
      </c>
    </row>
    <row r="41" spans="1:4" x14ac:dyDescent="0.35">
      <c r="A41" t="s">
        <v>157</v>
      </c>
    </row>
    <row r="42" spans="1:4" x14ac:dyDescent="0.35">
      <c r="A42">
        <v>17920000</v>
      </c>
      <c r="B42">
        <v>14053108</v>
      </c>
      <c r="C42">
        <v>3866892</v>
      </c>
      <c r="D42">
        <v>3962732339</v>
      </c>
    </row>
    <row r="43" spans="1:4" x14ac:dyDescent="0.35">
      <c r="A43" t="s">
        <v>5</v>
      </c>
      <c r="B43">
        <v>463</v>
      </c>
      <c r="C43" t="s">
        <v>178</v>
      </c>
    </row>
    <row r="44" spans="1:4" x14ac:dyDescent="0.35">
      <c r="A44" t="s">
        <v>121</v>
      </c>
      <c r="B44">
        <v>584</v>
      </c>
      <c r="C44" t="s">
        <v>179</v>
      </c>
    </row>
    <row r="45" spans="1:4" x14ac:dyDescent="0.35">
      <c r="A45" t="s">
        <v>7</v>
      </c>
      <c r="B45">
        <v>584</v>
      </c>
      <c r="C45" t="s">
        <v>179</v>
      </c>
    </row>
    <row r="46" spans="1:4" x14ac:dyDescent="0.35">
      <c r="A46" t="s">
        <v>42</v>
      </c>
      <c r="B46">
        <v>582</v>
      </c>
      <c r="C46" t="s">
        <v>180</v>
      </c>
    </row>
    <row r="47" spans="1:4" x14ac:dyDescent="0.35">
      <c r="A47" t="s">
        <v>161</v>
      </c>
      <c r="B47">
        <v>586</v>
      </c>
      <c r="C47" t="s">
        <v>181</v>
      </c>
    </row>
    <row r="48" spans="1:4" x14ac:dyDescent="0.35">
      <c r="A48" t="s">
        <v>98</v>
      </c>
      <c r="B48">
        <v>531</v>
      </c>
      <c r="C48">
        <v>84468</v>
      </c>
      <c r="D48">
        <v>84999</v>
      </c>
    </row>
    <row r="49" spans="1:4" x14ac:dyDescent="0.35">
      <c r="A49" t="s">
        <v>157</v>
      </c>
    </row>
    <row r="50" spans="1:4" x14ac:dyDescent="0.35">
      <c r="A50">
        <v>17920000</v>
      </c>
      <c r="B50">
        <v>14053108</v>
      </c>
      <c r="C50">
        <v>3866892</v>
      </c>
      <c r="D50">
        <v>3962732339</v>
      </c>
    </row>
    <row r="51" spans="1:4" x14ac:dyDescent="0.35">
      <c r="A51" t="s">
        <v>5</v>
      </c>
      <c r="B51">
        <v>456</v>
      </c>
      <c r="C51" t="s">
        <v>182</v>
      </c>
    </row>
    <row r="52" spans="1:4" x14ac:dyDescent="0.35">
      <c r="A52" t="s">
        <v>121</v>
      </c>
      <c r="B52">
        <v>578</v>
      </c>
      <c r="C52" t="s">
        <v>183</v>
      </c>
    </row>
    <row r="53" spans="1:4" x14ac:dyDescent="0.35">
      <c r="A53" t="s">
        <v>7</v>
      </c>
      <c r="B53">
        <v>576</v>
      </c>
      <c r="C53" t="s">
        <v>184</v>
      </c>
    </row>
    <row r="54" spans="1:4" x14ac:dyDescent="0.35">
      <c r="A54" t="s">
        <v>42</v>
      </c>
      <c r="B54">
        <v>576</v>
      </c>
      <c r="C54" t="s">
        <v>184</v>
      </c>
    </row>
    <row r="55" spans="1:4" x14ac:dyDescent="0.35">
      <c r="A55" t="s">
        <v>161</v>
      </c>
      <c r="B55">
        <v>579</v>
      </c>
      <c r="C55" t="s">
        <v>185</v>
      </c>
    </row>
    <row r="56" spans="1:4" x14ac:dyDescent="0.35">
      <c r="A56" t="s">
        <v>98</v>
      </c>
      <c r="B56">
        <v>517</v>
      </c>
      <c r="C56">
        <v>84877</v>
      </c>
      <c r="D56">
        <v>85394</v>
      </c>
    </row>
    <row r="57" spans="1:4" x14ac:dyDescent="0.35">
      <c r="A57" t="s">
        <v>157</v>
      </c>
    </row>
    <row r="58" spans="1:4" x14ac:dyDescent="0.35">
      <c r="A58">
        <v>17920000</v>
      </c>
      <c r="B58">
        <v>14053108</v>
      </c>
      <c r="C58">
        <v>3866892</v>
      </c>
      <c r="D58">
        <v>3962732339</v>
      </c>
    </row>
    <row r="59" spans="1:4" x14ac:dyDescent="0.35">
      <c r="A59" t="s">
        <v>5</v>
      </c>
      <c r="B59">
        <v>460</v>
      </c>
      <c r="C59" t="s">
        <v>186</v>
      </c>
    </row>
    <row r="60" spans="1:4" x14ac:dyDescent="0.35">
      <c r="A60" t="s">
        <v>7</v>
      </c>
      <c r="B60">
        <v>575</v>
      </c>
      <c r="C60" t="s">
        <v>187</v>
      </c>
    </row>
    <row r="61" spans="1:4" x14ac:dyDescent="0.35">
      <c r="A61" t="s">
        <v>42</v>
      </c>
      <c r="B61">
        <v>574</v>
      </c>
      <c r="C61" t="s">
        <v>188</v>
      </c>
    </row>
    <row r="62" spans="1:4" x14ac:dyDescent="0.35">
      <c r="A62" t="s">
        <v>161</v>
      </c>
      <c r="B62">
        <v>578</v>
      </c>
      <c r="C62" t="s">
        <v>189</v>
      </c>
    </row>
    <row r="63" spans="1:4" x14ac:dyDescent="0.35">
      <c r="A63" t="s">
        <v>121</v>
      </c>
      <c r="B63">
        <v>576</v>
      </c>
      <c r="C63" t="s">
        <v>190</v>
      </c>
    </row>
    <row r="64" spans="1:4" x14ac:dyDescent="0.35">
      <c r="A64" t="s">
        <v>98</v>
      </c>
      <c r="B64">
        <v>520</v>
      </c>
      <c r="C64">
        <v>87168</v>
      </c>
      <c r="D64">
        <v>87688</v>
      </c>
    </row>
    <row r="65" spans="1:4" x14ac:dyDescent="0.35">
      <c r="A65" t="s">
        <v>157</v>
      </c>
    </row>
    <row r="66" spans="1:4" x14ac:dyDescent="0.35">
      <c r="A66">
        <v>17920000</v>
      </c>
      <c r="B66">
        <v>14053108</v>
      </c>
      <c r="C66">
        <v>3866892</v>
      </c>
      <c r="D66">
        <v>3962732339</v>
      </c>
    </row>
    <row r="67" spans="1:4" x14ac:dyDescent="0.35">
      <c r="A67" t="s">
        <v>5</v>
      </c>
      <c r="B67">
        <v>474</v>
      </c>
      <c r="C67" t="s">
        <v>191</v>
      </c>
    </row>
    <row r="68" spans="1:4" x14ac:dyDescent="0.35">
      <c r="A68" t="s">
        <v>121</v>
      </c>
      <c r="B68">
        <v>591</v>
      </c>
      <c r="C68" t="s">
        <v>192</v>
      </c>
    </row>
    <row r="69" spans="1:4" x14ac:dyDescent="0.35">
      <c r="A69" t="s">
        <v>7</v>
      </c>
      <c r="B69">
        <v>590</v>
      </c>
      <c r="C69" t="s">
        <v>193</v>
      </c>
    </row>
    <row r="70" spans="1:4" x14ac:dyDescent="0.35">
      <c r="A70" t="s">
        <v>42</v>
      </c>
      <c r="B70">
        <v>588</v>
      </c>
      <c r="C70" t="s">
        <v>194</v>
      </c>
    </row>
    <row r="71" spans="1:4" x14ac:dyDescent="0.35">
      <c r="A71" t="s">
        <v>161</v>
      </c>
      <c r="B71">
        <v>592</v>
      </c>
      <c r="C71" t="s">
        <v>195</v>
      </c>
    </row>
    <row r="72" spans="1:4" x14ac:dyDescent="0.35">
      <c r="A72" t="s">
        <v>98</v>
      </c>
      <c r="B72">
        <v>553</v>
      </c>
      <c r="C72">
        <v>83034</v>
      </c>
      <c r="D72">
        <v>83587</v>
      </c>
    </row>
    <row r="73" spans="1:4" x14ac:dyDescent="0.35">
      <c r="A73" t="s">
        <v>157</v>
      </c>
    </row>
    <row r="74" spans="1:4" x14ac:dyDescent="0.35">
      <c r="A74">
        <v>17920000</v>
      </c>
      <c r="B74">
        <v>14053108</v>
      </c>
      <c r="C74">
        <v>3866892</v>
      </c>
      <c r="D74">
        <v>3962732339</v>
      </c>
    </row>
    <row r="75" spans="1:4" x14ac:dyDescent="0.35">
      <c r="A75" t="s">
        <v>5</v>
      </c>
      <c r="B75">
        <v>462</v>
      </c>
      <c r="C75" t="s">
        <v>196</v>
      </c>
    </row>
    <row r="76" spans="1:4" x14ac:dyDescent="0.35">
      <c r="A76" t="s">
        <v>42</v>
      </c>
      <c r="B76">
        <v>575</v>
      </c>
      <c r="C76" t="s">
        <v>197</v>
      </c>
    </row>
    <row r="77" spans="1:4" x14ac:dyDescent="0.35">
      <c r="A77" t="s">
        <v>161</v>
      </c>
      <c r="B77">
        <v>579</v>
      </c>
      <c r="C77" t="s">
        <v>198</v>
      </c>
    </row>
    <row r="78" spans="1:4" x14ac:dyDescent="0.35">
      <c r="A78" t="s">
        <v>121</v>
      </c>
      <c r="B78">
        <v>578</v>
      </c>
      <c r="C78" t="s">
        <v>199</v>
      </c>
    </row>
    <row r="79" spans="1:4" x14ac:dyDescent="0.35">
      <c r="A79" t="s">
        <v>7</v>
      </c>
      <c r="B79">
        <v>576</v>
      </c>
      <c r="C79" t="s">
        <v>199</v>
      </c>
    </row>
    <row r="80" spans="1:4" x14ac:dyDescent="0.35">
      <c r="A80" t="s">
        <v>98</v>
      </c>
      <c r="B80">
        <v>549</v>
      </c>
      <c r="C80">
        <v>80315</v>
      </c>
      <c r="D80">
        <v>80864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1C5E-FDC3-47B5-84B6-2049B756D066}">
  <dimension ref="A1:I90"/>
  <sheetViews>
    <sheetView topLeftCell="A7" workbookViewId="0">
      <selection activeCell="I20" sqref="I20"/>
    </sheetView>
  </sheetViews>
  <sheetFormatPr defaultRowHeight="14.5" x14ac:dyDescent="0.35"/>
  <cols>
    <col min="1" max="1" width="37.26953125" bestFit="1" customWidth="1"/>
  </cols>
  <sheetData>
    <row r="1" spans="1:9" x14ac:dyDescent="0.35">
      <c r="A1" t="s">
        <v>200</v>
      </c>
    </row>
    <row r="2" spans="1:9" x14ac:dyDescent="0.35">
      <c r="A2">
        <v>17920000</v>
      </c>
      <c r="B2">
        <v>14053108</v>
      </c>
      <c r="C2">
        <v>3866892</v>
      </c>
      <c r="D2">
        <v>3962732339</v>
      </c>
    </row>
    <row r="3" spans="1:9" x14ac:dyDescent="0.35">
      <c r="A3" t="s">
        <v>5</v>
      </c>
      <c r="B3">
        <v>589</v>
      </c>
      <c r="C3" t="s">
        <v>201</v>
      </c>
    </row>
    <row r="4" spans="1:9" x14ac:dyDescent="0.35">
      <c r="A4" t="s">
        <v>42</v>
      </c>
      <c r="B4">
        <v>704</v>
      </c>
      <c r="C4" t="s">
        <v>202</v>
      </c>
    </row>
    <row r="5" spans="1:9" x14ac:dyDescent="0.35">
      <c r="A5" t="s">
        <v>203</v>
      </c>
      <c r="B5">
        <v>705</v>
      </c>
      <c r="C5" t="s">
        <v>202</v>
      </c>
    </row>
    <row r="6" spans="1:9" x14ac:dyDescent="0.35">
      <c r="A6" t="s">
        <v>161</v>
      </c>
      <c r="B6">
        <v>707</v>
      </c>
      <c r="C6" t="s">
        <v>204</v>
      </c>
    </row>
    <row r="7" spans="1:9" x14ac:dyDescent="0.35">
      <c r="A7" t="s">
        <v>121</v>
      </c>
      <c r="B7">
        <v>707</v>
      </c>
      <c r="C7" t="s">
        <v>205</v>
      </c>
    </row>
    <row r="8" spans="1:9" x14ac:dyDescent="0.35">
      <c r="A8" t="s">
        <v>7</v>
      </c>
      <c r="B8">
        <v>705</v>
      </c>
      <c r="C8" t="s">
        <v>206</v>
      </c>
    </row>
    <row r="9" spans="1:9" x14ac:dyDescent="0.35">
      <c r="A9" t="s">
        <v>98</v>
      </c>
      <c r="B9">
        <v>670</v>
      </c>
      <c r="C9">
        <v>74931</v>
      </c>
      <c r="D9">
        <v>75601</v>
      </c>
      <c r="G9">
        <v>670</v>
      </c>
      <c r="H9">
        <v>74931</v>
      </c>
      <c r="I9">
        <v>75601</v>
      </c>
    </row>
    <row r="10" spans="1:9" x14ac:dyDescent="0.35">
      <c r="A10" t="s">
        <v>200</v>
      </c>
      <c r="G10">
        <v>653</v>
      </c>
      <c r="H10">
        <v>81032</v>
      </c>
      <c r="I10">
        <v>81685</v>
      </c>
    </row>
    <row r="11" spans="1:9" x14ac:dyDescent="0.35">
      <c r="A11">
        <v>17920000</v>
      </c>
      <c r="B11">
        <v>14053108</v>
      </c>
      <c r="C11">
        <v>3866892</v>
      </c>
      <c r="D11">
        <v>3962732339</v>
      </c>
      <c r="G11">
        <v>658</v>
      </c>
      <c r="H11">
        <v>74065</v>
      </c>
      <c r="I11">
        <v>74723</v>
      </c>
    </row>
    <row r="12" spans="1:9" x14ac:dyDescent="0.35">
      <c r="A12" t="s">
        <v>5</v>
      </c>
      <c r="B12">
        <v>579</v>
      </c>
      <c r="C12" t="s">
        <v>207</v>
      </c>
      <c r="G12">
        <v>652</v>
      </c>
      <c r="H12">
        <v>76624</v>
      </c>
      <c r="I12">
        <v>77276</v>
      </c>
    </row>
    <row r="13" spans="1:9" x14ac:dyDescent="0.35">
      <c r="A13" t="s">
        <v>121</v>
      </c>
      <c r="B13">
        <v>694</v>
      </c>
      <c r="C13" t="s">
        <v>208</v>
      </c>
      <c r="G13">
        <v>662</v>
      </c>
      <c r="H13">
        <v>75972</v>
      </c>
      <c r="I13">
        <v>76634</v>
      </c>
    </row>
    <row r="14" spans="1:9" x14ac:dyDescent="0.35">
      <c r="A14" t="s">
        <v>203</v>
      </c>
      <c r="B14">
        <v>692</v>
      </c>
      <c r="C14" t="s">
        <v>209</v>
      </c>
      <c r="G14">
        <v>643</v>
      </c>
      <c r="H14">
        <v>73019</v>
      </c>
      <c r="I14">
        <v>73662</v>
      </c>
    </row>
    <row r="15" spans="1:9" x14ac:dyDescent="0.35">
      <c r="A15" t="s">
        <v>7</v>
      </c>
      <c r="B15">
        <v>693</v>
      </c>
      <c r="C15" t="s">
        <v>210</v>
      </c>
      <c r="G15">
        <v>651</v>
      </c>
      <c r="H15">
        <v>69620</v>
      </c>
      <c r="I15">
        <v>70271</v>
      </c>
    </row>
    <row r="16" spans="1:9" x14ac:dyDescent="0.35">
      <c r="A16" t="s">
        <v>42</v>
      </c>
      <c r="B16">
        <v>690</v>
      </c>
      <c r="C16" t="s">
        <v>211</v>
      </c>
      <c r="G16">
        <v>659</v>
      </c>
      <c r="H16">
        <v>72682</v>
      </c>
      <c r="I16">
        <v>73341</v>
      </c>
    </row>
    <row r="17" spans="1:9" x14ac:dyDescent="0.35">
      <c r="A17" t="s">
        <v>161</v>
      </c>
      <c r="B17">
        <v>695</v>
      </c>
      <c r="C17" t="s">
        <v>212</v>
      </c>
      <c r="G17">
        <v>665</v>
      </c>
      <c r="H17">
        <v>72236</v>
      </c>
      <c r="I17">
        <v>72901</v>
      </c>
    </row>
    <row r="18" spans="1:9" x14ac:dyDescent="0.35">
      <c r="A18" t="s">
        <v>98</v>
      </c>
      <c r="B18">
        <v>653</v>
      </c>
      <c r="C18">
        <v>81032</v>
      </c>
      <c r="D18">
        <v>81685</v>
      </c>
    </row>
    <row r="19" spans="1:9" x14ac:dyDescent="0.35">
      <c r="A19" t="s">
        <v>200</v>
      </c>
      <c r="F19" t="s">
        <v>253</v>
      </c>
      <c r="G19" s="1">
        <f>AVERAGE(G9:G17)</f>
        <v>657</v>
      </c>
      <c r="H19" s="1">
        <f t="shared" ref="H19:I19" si="0">AVERAGE(H9:H17)</f>
        <v>74464.555555555562</v>
      </c>
      <c r="I19" s="1">
        <f t="shared" si="0"/>
        <v>75121.555555555562</v>
      </c>
    </row>
    <row r="20" spans="1:9" x14ac:dyDescent="0.35">
      <c r="A20">
        <v>17920000</v>
      </c>
      <c r="B20">
        <v>14053108</v>
      </c>
      <c r="C20">
        <v>3866892</v>
      </c>
      <c r="D20">
        <v>3962732339</v>
      </c>
      <c r="F20" t="s">
        <v>254</v>
      </c>
      <c r="G20" s="1">
        <f>_xlfn.STDEV.P(G9:G17)</f>
        <v>7.71722460186015</v>
      </c>
      <c r="H20" s="1">
        <f t="shared" ref="H20:I20" si="1">_xlfn.STDEV.P(H9:H17)</f>
        <v>3057.7305350032661</v>
      </c>
      <c r="I20" s="1">
        <f t="shared" si="1"/>
        <v>3057.8872921280181</v>
      </c>
    </row>
    <row r="21" spans="1:9" x14ac:dyDescent="0.35">
      <c r="A21" t="s">
        <v>5</v>
      </c>
      <c r="B21">
        <v>579</v>
      </c>
      <c r="C21" t="s">
        <v>213</v>
      </c>
    </row>
    <row r="22" spans="1:9" x14ac:dyDescent="0.35">
      <c r="A22" t="s">
        <v>121</v>
      </c>
      <c r="B22">
        <v>700</v>
      </c>
      <c r="C22" t="s">
        <v>214</v>
      </c>
    </row>
    <row r="23" spans="1:9" x14ac:dyDescent="0.35">
      <c r="A23" t="s">
        <v>203</v>
      </c>
      <c r="B23">
        <v>697</v>
      </c>
      <c r="C23" t="s">
        <v>215</v>
      </c>
    </row>
    <row r="24" spans="1:9" x14ac:dyDescent="0.35">
      <c r="A24" t="s">
        <v>7</v>
      </c>
      <c r="B24">
        <v>695</v>
      </c>
      <c r="C24" t="s">
        <v>216</v>
      </c>
    </row>
    <row r="25" spans="1:9" x14ac:dyDescent="0.35">
      <c r="A25" t="s">
        <v>42</v>
      </c>
      <c r="B25">
        <v>695</v>
      </c>
      <c r="C25" t="s">
        <v>217</v>
      </c>
    </row>
    <row r="26" spans="1:9" x14ac:dyDescent="0.35">
      <c r="A26" t="s">
        <v>161</v>
      </c>
      <c r="B26">
        <v>699</v>
      </c>
      <c r="C26" t="s">
        <v>218</v>
      </c>
    </row>
    <row r="27" spans="1:9" x14ac:dyDescent="0.35">
      <c r="A27" t="s">
        <v>98</v>
      </c>
      <c r="B27">
        <v>658</v>
      </c>
      <c r="C27">
        <v>74065</v>
      </c>
      <c r="D27">
        <v>74723</v>
      </c>
    </row>
    <row r="28" spans="1:9" x14ac:dyDescent="0.35">
      <c r="A28" t="s">
        <v>200</v>
      </c>
    </row>
    <row r="29" spans="1:9" x14ac:dyDescent="0.35">
      <c r="A29">
        <v>17920000</v>
      </c>
      <c r="B29">
        <v>14053108</v>
      </c>
      <c r="C29">
        <v>3866892</v>
      </c>
      <c r="D29">
        <v>3962732339</v>
      </c>
    </row>
    <row r="30" spans="1:9" x14ac:dyDescent="0.35">
      <c r="A30" t="s">
        <v>5</v>
      </c>
      <c r="B30">
        <v>579</v>
      </c>
      <c r="C30" t="s">
        <v>219</v>
      </c>
    </row>
    <row r="31" spans="1:9" x14ac:dyDescent="0.35">
      <c r="A31" t="s">
        <v>121</v>
      </c>
      <c r="B31">
        <v>695</v>
      </c>
      <c r="C31" t="s">
        <v>220</v>
      </c>
    </row>
    <row r="32" spans="1:9" x14ac:dyDescent="0.35">
      <c r="A32" t="s">
        <v>203</v>
      </c>
      <c r="B32">
        <v>694</v>
      </c>
      <c r="C32" t="s">
        <v>221</v>
      </c>
    </row>
    <row r="33" spans="1:4" x14ac:dyDescent="0.35">
      <c r="A33" t="s">
        <v>7</v>
      </c>
      <c r="B33">
        <v>693</v>
      </c>
      <c r="C33" t="s">
        <v>222</v>
      </c>
    </row>
    <row r="34" spans="1:4" x14ac:dyDescent="0.35">
      <c r="A34" t="s">
        <v>42</v>
      </c>
      <c r="B34">
        <v>693</v>
      </c>
      <c r="C34" t="s">
        <v>222</v>
      </c>
    </row>
    <row r="35" spans="1:4" x14ac:dyDescent="0.35">
      <c r="A35" t="s">
        <v>161</v>
      </c>
      <c r="B35">
        <v>699</v>
      </c>
      <c r="C35" t="s">
        <v>223</v>
      </c>
    </row>
    <row r="36" spans="1:4" x14ac:dyDescent="0.35">
      <c r="A36" t="s">
        <v>98</v>
      </c>
      <c r="B36">
        <v>652</v>
      </c>
      <c r="C36">
        <v>76624</v>
      </c>
      <c r="D36">
        <v>77276</v>
      </c>
    </row>
    <row r="37" spans="1:4" x14ac:dyDescent="0.35">
      <c r="A37" t="s">
        <v>200</v>
      </c>
    </row>
    <row r="38" spans="1:4" x14ac:dyDescent="0.35">
      <c r="A38">
        <v>17920000</v>
      </c>
      <c r="B38">
        <v>14053108</v>
      </c>
      <c r="C38">
        <v>3866892</v>
      </c>
      <c r="D38">
        <v>3962732339</v>
      </c>
    </row>
    <row r="39" spans="1:4" x14ac:dyDescent="0.35">
      <c r="A39" t="s">
        <v>5</v>
      </c>
      <c r="B39">
        <v>583</v>
      </c>
      <c r="C39" t="s">
        <v>224</v>
      </c>
    </row>
    <row r="40" spans="1:4" x14ac:dyDescent="0.35">
      <c r="A40" t="s">
        <v>121</v>
      </c>
      <c r="B40">
        <v>698</v>
      </c>
      <c r="C40" t="s">
        <v>225</v>
      </c>
    </row>
    <row r="41" spans="1:4" x14ac:dyDescent="0.35">
      <c r="A41" t="s">
        <v>203</v>
      </c>
      <c r="B41">
        <v>696</v>
      </c>
      <c r="C41" t="s">
        <v>226</v>
      </c>
    </row>
    <row r="42" spans="1:4" x14ac:dyDescent="0.35">
      <c r="A42" t="s">
        <v>7</v>
      </c>
      <c r="B42">
        <v>695</v>
      </c>
      <c r="C42" t="s">
        <v>227</v>
      </c>
    </row>
    <row r="43" spans="1:4" x14ac:dyDescent="0.35">
      <c r="A43" t="s">
        <v>42</v>
      </c>
      <c r="B43">
        <v>694</v>
      </c>
      <c r="C43" t="s">
        <v>227</v>
      </c>
    </row>
    <row r="44" spans="1:4" x14ac:dyDescent="0.35">
      <c r="A44" t="s">
        <v>161</v>
      </c>
      <c r="B44">
        <v>699</v>
      </c>
      <c r="C44" t="s">
        <v>228</v>
      </c>
    </row>
    <row r="45" spans="1:4" x14ac:dyDescent="0.35">
      <c r="A45" t="s">
        <v>98</v>
      </c>
      <c r="B45">
        <v>662</v>
      </c>
      <c r="C45">
        <v>75972</v>
      </c>
      <c r="D45">
        <v>76634</v>
      </c>
    </row>
    <row r="46" spans="1:4" x14ac:dyDescent="0.35">
      <c r="A46" t="s">
        <v>200</v>
      </c>
    </row>
    <row r="47" spans="1:4" x14ac:dyDescent="0.35">
      <c r="A47">
        <v>17920000</v>
      </c>
      <c r="B47">
        <v>14053108</v>
      </c>
      <c r="C47">
        <v>3866892</v>
      </c>
      <c r="D47">
        <v>3962732339</v>
      </c>
    </row>
    <row r="48" spans="1:4" x14ac:dyDescent="0.35">
      <c r="A48" t="s">
        <v>5</v>
      </c>
      <c r="B48">
        <v>568</v>
      </c>
      <c r="C48" t="s">
        <v>229</v>
      </c>
    </row>
    <row r="49" spans="1:4" x14ac:dyDescent="0.35">
      <c r="A49" t="s">
        <v>161</v>
      </c>
      <c r="B49">
        <v>688</v>
      </c>
      <c r="C49" t="s">
        <v>230</v>
      </c>
    </row>
    <row r="50" spans="1:4" x14ac:dyDescent="0.35">
      <c r="A50" t="s">
        <v>42</v>
      </c>
      <c r="B50">
        <v>684</v>
      </c>
      <c r="C50" t="s">
        <v>231</v>
      </c>
    </row>
    <row r="51" spans="1:4" x14ac:dyDescent="0.35">
      <c r="A51" t="s">
        <v>121</v>
      </c>
      <c r="B51">
        <v>689</v>
      </c>
      <c r="C51" t="s">
        <v>232</v>
      </c>
    </row>
    <row r="52" spans="1:4" x14ac:dyDescent="0.35">
      <c r="A52" t="s">
        <v>203</v>
      </c>
      <c r="B52">
        <v>687</v>
      </c>
      <c r="C52" t="s">
        <v>232</v>
      </c>
    </row>
    <row r="53" spans="1:4" x14ac:dyDescent="0.35">
      <c r="A53" t="s">
        <v>7</v>
      </c>
      <c r="B53">
        <v>685</v>
      </c>
      <c r="C53" t="s">
        <v>229</v>
      </c>
    </row>
    <row r="54" spans="1:4" x14ac:dyDescent="0.35">
      <c r="A54" t="s">
        <v>98</v>
      </c>
      <c r="B54">
        <v>643</v>
      </c>
      <c r="C54">
        <v>73019</v>
      </c>
      <c r="D54">
        <v>73662</v>
      </c>
    </row>
    <row r="55" spans="1:4" x14ac:dyDescent="0.35">
      <c r="A55" t="s">
        <v>200</v>
      </c>
    </row>
    <row r="56" spans="1:4" x14ac:dyDescent="0.35">
      <c r="A56">
        <v>17920000</v>
      </c>
      <c r="B56">
        <v>14053108</v>
      </c>
      <c r="C56">
        <v>3866892</v>
      </c>
      <c r="D56">
        <v>3962732339</v>
      </c>
    </row>
    <row r="57" spans="1:4" x14ac:dyDescent="0.35">
      <c r="A57" t="s">
        <v>5</v>
      </c>
      <c r="B57">
        <v>583</v>
      </c>
      <c r="C57" t="s">
        <v>233</v>
      </c>
    </row>
    <row r="58" spans="1:4" x14ac:dyDescent="0.35">
      <c r="A58" t="s">
        <v>203</v>
      </c>
      <c r="B58">
        <v>698</v>
      </c>
      <c r="C58" t="s">
        <v>234</v>
      </c>
    </row>
    <row r="59" spans="1:4" x14ac:dyDescent="0.35">
      <c r="A59" t="s">
        <v>7</v>
      </c>
      <c r="B59">
        <v>697</v>
      </c>
      <c r="C59" t="s">
        <v>235</v>
      </c>
    </row>
    <row r="60" spans="1:4" x14ac:dyDescent="0.35">
      <c r="A60" t="s">
        <v>42</v>
      </c>
      <c r="B60">
        <v>695</v>
      </c>
      <c r="C60" t="s">
        <v>236</v>
      </c>
    </row>
    <row r="61" spans="1:4" x14ac:dyDescent="0.35">
      <c r="A61" t="s">
        <v>161</v>
      </c>
      <c r="B61">
        <v>700</v>
      </c>
      <c r="C61" t="s">
        <v>237</v>
      </c>
    </row>
    <row r="62" spans="1:4" x14ac:dyDescent="0.35">
      <c r="A62" t="s">
        <v>121</v>
      </c>
      <c r="B62">
        <v>701</v>
      </c>
      <c r="C62" t="s">
        <v>233</v>
      </c>
    </row>
    <row r="63" spans="1:4" x14ac:dyDescent="0.35">
      <c r="A63" t="s">
        <v>98</v>
      </c>
      <c r="B63">
        <v>651</v>
      </c>
      <c r="C63">
        <v>69620</v>
      </c>
      <c r="D63">
        <v>70271</v>
      </c>
    </row>
    <row r="64" spans="1:4" x14ac:dyDescent="0.35">
      <c r="A64" t="s">
        <v>200</v>
      </c>
    </row>
    <row r="65" spans="1:4" x14ac:dyDescent="0.35">
      <c r="A65">
        <v>17920000</v>
      </c>
      <c r="B65">
        <v>14053108</v>
      </c>
      <c r="C65">
        <v>3866892</v>
      </c>
      <c r="D65">
        <v>3962732339</v>
      </c>
    </row>
    <row r="66" spans="1:4" x14ac:dyDescent="0.35">
      <c r="A66" t="s">
        <v>5</v>
      </c>
      <c r="B66">
        <v>582</v>
      </c>
      <c r="C66" t="s">
        <v>238</v>
      </c>
    </row>
    <row r="67" spans="1:4" x14ac:dyDescent="0.35">
      <c r="A67" t="s">
        <v>42</v>
      </c>
      <c r="B67">
        <v>702</v>
      </c>
      <c r="C67" t="s">
        <v>239</v>
      </c>
    </row>
    <row r="68" spans="1:4" x14ac:dyDescent="0.35">
      <c r="A68" t="s">
        <v>161</v>
      </c>
      <c r="B68">
        <v>707</v>
      </c>
      <c r="C68" t="s">
        <v>240</v>
      </c>
    </row>
    <row r="69" spans="1:4" x14ac:dyDescent="0.35">
      <c r="A69" t="s">
        <v>121</v>
      </c>
      <c r="B69">
        <v>706</v>
      </c>
      <c r="C69" t="s">
        <v>241</v>
      </c>
    </row>
    <row r="70" spans="1:4" x14ac:dyDescent="0.35">
      <c r="A70" t="s">
        <v>203</v>
      </c>
      <c r="B70">
        <v>705</v>
      </c>
      <c r="C70" t="s">
        <v>242</v>
      </c>
    </row>
    <row r="71" spans="1:4" x14ac:dyDescent="0.35">
      <c r="A71" t="s">
        <v>7</v>
      </c>
      <c r="B71">
        <v>702</v>
      </c>
      <c r="C71" t="s">
        <v>242</v>
      </c>
    </row>
    <row r="72" spans="1:4" x14ac:dyDescent="0.35">
      <c r="A72" t="s">
        <v>98</v>
      </c>
      <c r="B72">
        <v>645</v>
      </c>
      <c r="C72">
        <v>72837</v>
      </c>
      <c r="D72">
        <v>73482</v>
      </c>
    </row>
    <row r="73" spans="1:4" x14ac:dyDescent="0.35">
      <c r="A73" t="s">
        <v>200</v>
      </c>
    </row>
    <row r="74" spans="1:4" x14ac:dyDescent="0.35">
      <c r="A74">
        <v>17920000</v>
      </c>
      <c r="B74">
        <v>14053108</v>
      </c>
      <c r="C74">
        <v>3866892</v>
      </c>
      <c r="D74">
        <v>3962732339</v>
      </c>
    </row>
    <row r="75" spans="1:4" x14ac:dyDescent="0.35">
      <c r="A75" t="s">
        <v>5</v>
      </c>
      <c r="B75">
        <v>579</v>
      </c>
      <c r="C75" t="s">
        <v>243</v>
      </c>
    </row>
    <row r="76" spans="1:4" x14ac:dyDescent="0.35">
      <c r="A76" t="s">
        <v>7</v>
      </c>
      <c r="B76">
        <v>691</v>
      </c>
      <c r="C76" t="s">
        <v>244</v>
      </c>
    </row>
    <row r="77" spans="1:4" x14ac:dyDescent="0.35">
      <c r="A77" t="s">
        <v>42</v>
      </c>
      <c r="B77">
        <v>690</v>
      </c>
      <c r="C77" t="s">
        <v>245</v>
      </c>
    </row>
    <row r="78" spans="1:4" x14ac:dyDescent="0.35">
      <c r="A78" t="s">
        <v>161</v>
      </c>
      <c r="B78">
        <v>694</v>
      </c>
      <c r="C78" t="s">
        <v>246</v>
      </c>
    </row>
    <row r="79" spans="1:4" x14ac:dyDescent="0.35">
      <c r="A79" t="s">
        <v>121</v>
      </c>
      <c r="B79">
        <v>693</v>
      </c>
      <c r="C79" t="s">
        <v>243</v>
      </c>
    </row>
    <row r="80" spans="1:4" x14ac:dyDescent="0.35">
      <c r="A80" t="s">
        <v>203</v>
      </c>
      <c r="B80">
        <v>692</v>
      </c>
      <c r="C80" t="s">
        <v>247</v>
      </c>
    </row>
    <row r="81" spans="1:4" x14ac:dyDescent="0.35">
      <c r="A81" t="s">
        <v>98</v>
      </c>
      <c r="B81">
        <v>659</v>
      </c>
      <c r="C81">
        <v>72682</v>
      </c>
      <c r="D81">
        <v>73341</v>
      </c>
    </row>
    <row r="82" spans="1:4" x14ac:dyDescent="0.35">
      <c r="A82" t="s">
        <v>200</v>
      </c>
    </row>
    <row r="83" spans="1:4" x14ac:dyDescent="0.35">
      <c r="A83">
        <v>17920000</v>
      </c>
      <c r="B83">
        <v>14053108</v>
      </c>
      <c r="C83">
        <v>3866892</v>
      </c>
      <c r="D83">
        <v>3962732339</v>
      </c>
    </row>
    <row r="84" spans="1:4" x14ac:dyDescent="0.35">
      <c r="A84" t="s">
        <v>5</v>
      </c>
      <c r="B84">
        <v>579</v>
      </c>
      <c r="C84" t="s">
        <v>248</v>
      </c>
    </row>
    <row r="85" spans="1:4" x14ac:dyDescent="0.35">
      <c r="A85" t="s">
        <v>7</v>
      </c>
      <c r="B85">
        <v>696</v>
      </c>
      <c r="C85" t="s">
        <v>249</v>
      </c>
    </row>
    <row r="86" spans="1:4" x14ac:dyDescent="0.35">
      <c r="A86" t="s">
        <v>42</v>
      </c>
      <c r="B86">
        <v>695</v>
      </c>
      <c r="C86" t="s">
        <v>250</v>
      </c>
    </row>
    <row r="87" spans="1:4" x14ac:dyDescent="0.35">
      <c r="A87" t="s">
        <v>161</v>
      </c>
      <c r="B87">
        <v>700</v>
      </c>
      <c r="C87" t="s">
        <v>251</v>
      </c>
    </row>
    <row r="88" spans="1:4" x14ac:dyDescent="0.35">
      <c r="A88" t="s">
        <v>121</v>
      </c>
      <c r="B88">
        <v>698</v>
      </c>
      <c r="C88" t="s">
        <v>252</v>
      </c>
    </row>
    <row r="89" spans="1:4" x14ac:dyDescent="0.35">
      <c r="A89" t="s">
        <v>203</v>
      </c>
      <c r="B89">
        <v>697</v>
      </c>
      <c r="C89" t="s">
        <v>248</v>
      </c>
    </row>
    <row r="90" spans="1:4" x14ac:dyDescent="0.35">
      <c r="A90" t="s">
        <v>98</v>
      </c>
      <c r="B90">
        <v>665</v>
      </c>
      <c r="C90">
        <v>72236</v>
      </c>
      <c r="D90">
        <v>72901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topLeftCell="A10" workbookViewId="0">
      <selection activeCell="F20" sqref="F20:F24"/>
    </sheetView>
  </sheetViews>
  <sheetFormatPr defaultRowHeight="14.5" x14ac:dyDescent="0.35"/>
  <cols>
    <col min="3" max="3" width="9.90625" customWidth="1"/>
    <col min="5" max="5" width="10.6328125" customWidth="1"/>
    <col min="7" max="7" width="9.81640625" customWidth="1"/>
    <col min="9" max="9" width="10" customWidth="1"/>
  </cols>
  <sheetData>
    <row r="1" spans="1:16" x14ac:dyDescent="0.35">
      <c r="A1" s="7" t="s">
        <v>88</v>
      </c>
      <c r="B1" s="7" t="s">
        <v>85</v>
      </c>
      <c r="C1" s="7" t="s">
        <v>86</v>
      </c>
      <c r="D1" s="7" t="s">
        <v>83</v>
      </c>
      <c r="E1" s="7" t="s">
        <v>84</v>
      </c>
      <c r="G1" t="s">
        <v>82</v>
      </c>
      <c r="H1" t="s">
        <v>87</v>
      </c>
      <c r="P1" t="s">
        <v>89</v>
      </c>
    </row>
    <row r="2" spans="1:16" x14ac:dyDescent="0.35">
      <c r="A2" s="7">
        <v>0</v>
      </c>
      <c r="B2" s="7">
        <v>4</v>
      </c>
      <c r="C2" s="6">
        <v>243425.22222222222</v>
      </c>
      <c r="D2" s="7"/>
      <c r="E2" s="7"/>
      <c r="G2" s="1">
        <v>9535.411612368076</v>
      </c>
      <c r="H2" s="2">
        <f>G2/C2</f>
        <v>3.9171830779569858E-2</v>
      </c>
    </row>
    <row r="3" spans="1:16" x14ac:dyDescent="0.35">
      <c r="A3" s="7">
        <v>1</v>
      </c>
      <c r="B3" s="7">
        <v>4</v>
      </c>
      <c r="C3" s="6">
        <f>'Datahost152-1'!M21</f>
        <v>230770.5</v>
      </c>
      <c r="D3" s="7">
        <f>$C$2/C3</f>
        <v>1.0548368280270755</v>
      </c>
      <c r="E3" s="8">
        <f>D3/A3</f>
        <v>1.0548368280270755</v>
      </c>
      <c r="G3" s="1">
        <f>'Datahost152-1'!M22</f>
        <v>5781.251079999899</v>
      </c>
      <c r="H3" s="2">
        <f>G3/C3</f>
        <v>2.5051950227606645E-2</v>
      </c>
      <c r="K3" s="1"/>
      <c r="M3" s="1"/>
      <c r="N3" s="2"/>
      <c r="P3">
        <v>4.4000000000000004</v>
      </c>
    </row>
    <row r="4" spans="1:16" x14ac:dyDescent="0.35">
      <c r="A4" s="7">
        <v>2</v>
      </c>
      <c r="B4" s="7">
        <v>8</v>
      </c>
      <c r="C4" s="6">
        <f>'Datahost152-2'!M21</f>
        <v>120911.5</v>
      </c>
      <c r="D4" s="7">
        <f t="shared" ref="D4:D7" si="0">$C$2/C4</f>
        <v>2.0132511979606753</v>
      </c>
      <c r="E4" s="8">
        <f>D4/A4</f>
        <v>1.0066255989803377</v>
      </c>
      <c r="G4" s="1">
        <f>'Datahost152-2'!M22</f>
        <v>3115.5967405940073</v>
      </c>
      <c r="H4" s="2">
        <f>G4/C4</f>
        <v>2.5767579929072151E-2</v>
      </c>
      <c r="K4" s="1"/>
      <c r="M4" s="1"/>
      <c r="N4" s="2"/>
      <c r="P4">
        <v>3.2</v>
      </c>
    </row>
    <row r="5" spans="1:16" x14ac:dyDescent="0.35">
      <c r="A5" s="7">
        <v>3</v>
      </c>
      <c r="B5" s="7">
        <v>12</v>
      </c>
      <c r="C5" s="6">
        <v>82236.888888888891</v>
      </c>
      <c r="D5" s="7">
        <f t="shared" si="0"/>
        <v>2.9600490182832249</v>
      </c>
      <c r="E5" s="8">
        <f t="shared" ref="E5:E7" si="1">D5/A5</f>
        <v>0.98668300609440829</v>
      </c>
      <c r="G5" s="1">
        <v>991.53533521889904</v>
      </c>
      <c r="H5" s="2">
        <f t="shared" ref="H5:H7" si="2">G5/C5</f>
        <v>1.2057062817132742E-2</v>
      </c>
      <c r="K5" s="1"/>
      <c r="M5" s="1"/>
      <c r="N5" s="2"/>
      <c r="P5" s="2">
        <f>(P3-P4)/P4</f>
        <v>0.37500000000000006</v>
      </c>
    </row>
    <row r="6" spans="1:16" x14ac:dyDescent="0.35">
      <c r="A6" s="7">
        <v>4</v>
      </c>
      <c r="B6" s="7">
        <v>16</v>
      </c>
      <c r="C6" s="6">
        <v>84300.666666666672</v>
      </c>
      <c r="D6" s="7">
        <f t="shared" si="0"/>
        <v>2.8875835962810363</v>
      </c>
      <c r="E6" s="8">
        <f t="shared" si="1"/>
        <v>0.72189589907025908</v>
      </c>
      <c r="G6" s="1">
        <v>1798.8640860276244</v>
      </c>
      <c r="H6" s="2">
        <f t="shared" si="2"/>
        <v>2.1338669753829042E-2</v>
      </c>
      <c r="K6" s="1"/>
      <c r="M6" s="1"/>
      <c r="N6" s="2"/>
    </row>
    <row r="7" spans="1:16" x14ac:dyDescent="0.35">
      <c r="A7" s="7">
        <v>5</v>
      </c>
      <c r="B7" s="7">
        <v>20</v>
      </c>
      <c r="C7" s="6">
        <v>75121.555555555562</v>
      </c>
      <c r="D7" s="7">
        <f t="shared" si="0"/>
        <v>3.2404177525610343</v>
      </c>
      <c r="E7" s="8">
        <f t="shared" si="1"/>
        <v>0.6480835505122069</v>
      </c>
      <c r="G7" s="1">
        <v>3057.8872921280181</v>
      </c>
      <c r="H7" s="2">
        <f t="shared" si="2"/>
        <v>4.0705856921008261E-2</v>
      </c>
      <c r="K7" s="1"/>
      <c r="M7" s="1"/>
      <c r="N7" s="2"/>
    </row>
    <row r="9" spans="1:16" x14ac:dyDescent="0.35">
      <c r="A9" t="s">
        <v>94</v>
      </c>
    </row>
    <row r="12" spans="1:16" ht="33" customHeight="1" x14ac:dyDescent="0.35">
      <c r="F12" s="5" t="s">
        <v>90</v>
      </c>
      <c r="G12" s="5" t="s">
        <v>91</v>
      </c>
      <c r="H12" s="5" t="s">
        <v>92</v>
      </c>
      <c r="I12" s="5" t="s">
        <v>93</v>
      </c>
    </row>
    <row r="13" spans="1:16" x14ac:dyDescent="0.35">
      <c r="F13" s="7">
        <v>4</v>
      </c>
      <c r="G13" s="6">
        <v>221138.8</v>
      </c>
      <c r="H13" s="6">
        <v>230770.5</v>
      </c>
      <c r="I13" s="8">
        <f>(H13-G13)/H13</f>
        <v>4.1737137112412601E-2</v>
      </c>
    </row>
    <row r="14" spans="1:16" x14ac:dyDescent="0.35">
      <c r="F14" s="7">
        <v>8</v>
      </c>
      <c r="G14" s="6">
        <v>115890.2</v>
      </c>
      <c r="H14" s="6">
        <v>120911.5</v>
      </c>
      <c r="I14" s="8">
        <f>(H14-G14)/H14</f>
        <v>4.1528721420212328E-2</v>
      </c>
    </row>
    <row r="15" spans="1:16" x14ac:dyDescent="0.35">
      <c r="F15" s="7">
        <v>12</v>
      </c>
      <c r="G15" s="6">
        <v>89970.2</v>
      </c>
      <c r="H15" s="6">
        <v>82236.888888888891</v>
      </c>
      <c r="I15" s="8">
        <f t="shared" ref="I15:I17" si="3">(H15-G15)/H15</f>
        <v>-9.4037009614501135E-2</v>
      </c>
    </row>
    <row r="16" spans="1:16" x14ac:dyDescent="0.35">
      <c r="F16" s="7">
        <v>16</v>
      </c>
      <c r="G16" s="7">
        <v>90173</v>
      </c>
      <c r="H16" s="6">
        <v>84300.666666666672</v>
      </c>
      <c r="I16" s="8">
        <f t="shared" si="3"/>
        <v>-6.9659393757265597E-2</v>
      </c>
    </row>
    <row r="17" spans="1:9" x14ac:dyDescent="0.35">
      <c r="F17" s="7">
        <v>20</v>
      </c>
      <c r="G17" s="7">
        <v>87215</v>
      </c>
      <c r="H17" s="6">
        <v>75121.555555555562</v>
      </c>
      <c r="I17" s="8">
        <f t="shared" si="3"/>
        <v>-0.16098501096001433</v>
      </c>
    </row>
    <row r="19" spans="1:9" x14ac:dyDescent="0.35">
      <c r="A19" t="s">
        <v>88</v>
      </c>
      <c r="B19" t="s">
        <v>255</v>
      </c>
      <c r="C19" s="3" t="s">
        <v>257</v>
      </c>
      <c r="E19" t="s">
        <v>256</v>
      </c>
      <c r="F19" t="s">
        <v>258</v>
      </c>
    </row>
    <row r="20" spans="1:9" x14ac:dyDescent="0.35">
      <c r="A20">
        <v>1</v>
      </c>
      <c r="B20">
        <v>147</v>
      </c>
      <c r="C20" s="4">
        <f>B20/A20</f>
        <v>147</v>
      </c>
      <c r="E20" s="6">
        <v>230770.5</v>
      </c>
      <c r="F20" s="9">
        <f>B20/E20</f>
        <v>6.3699649651926919E-4</v>
      </c>
    </row>
    <row r="21" spans="1:9" x14ac:dyDescent="0.35">
      <c r="A21">
        <v>2</v>
      </c>
      <c r="B21">
        <v>271</v>
      </c>
      <c r="C21" s="4">
        <f t="shared" ref="C21:C24" si="4">B21/A21</f>
        <v>135.5</v>
      </c>
      <c r="E21" s="6">
        <v>120911.5</v>
      </c>
      <c r="F21" s="9">
        <f t="shared" ref="F21:F24" si="5">B21/E21</f>
        <v>2.2413087258035835E-3</v>
      </c>
    </row>
    <row r="22" spans="1:9" x14ac:dyDescent="0.35">
      <c r="A22">
        <v>3</v>
      </c>
      <c r="B22">
        <v>399</v>
      </c>
      <c r="C22" s="4">
        <f t="shared" si="4"/>
        <v>133</v>
      </c>
      <c r="E22" s="6">
        <v>82236.888888888891</v>
      </c>
      <c r="F22" s="9">
        <f t="shared" si="5"/>
        <v>4.8518372398437034E-3</v>
      </c>
    </row>
    <row r="23" spans="1:9" x14ac:dyDescent="0.35">
      <c r="A23">
        <v>4</v>
      </c>
      <c r="B23">
        <v>534</v>
      </c>
      <c r="C23" s="4">
        <f t="shared" si="4"/>
        <v>133.5</v>
      </c>
      <c r="E23" s="6">
        <v>84300.666666666672</v>
      </c>
      <c r="F23" s="9">
        <f t="shared" si="5"/>
        <v>6.3344694782959407E-3</v>
      </c>
    </row>
    <row r="24" spans="1:9" x14ac:dyDescent="0.35">
      <c r="A24">
        <v>5</v>
      </c>
      <c r="B24">
        <v>657</v>
      </c>
      <c r="C24" s="4">
        <f t="shared" si="4"/>
        <v>131.4</v>
      </c>
      <c r="E24" s="6">
        <v>75121.555555555562</v>
      </c>
      <c r="F24" s="9">
        <f t="shared" si="5"/>
        <v>8.745825284649766E-3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times0</vt:lpstr>
      <vt:lpstr>Datahost152-1</vt:lpstr>
      <vt:lpstr>Datahost152-2</vt:lpstr>
      <vt:lpstr>times3</vt:lpstr>
      <vt:lpstr>times4</vt:lpstr>
      <vt:lpstr>times5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Kerridge</dc:creator>
  <cp:lastModifiedBy>Jon Kerridge</cp:lastModifiedBy>
  <dcterms:created xsi:type="dcterms:W3CDTF">2015-06-05T18:17:20Z</dcterms:created>
  <dcterms:modified xsi:type="dcterms:W3CDTF">2021-01-19T10:02:00Z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fbf84d04-9f57-4cef-af16-596fa98e720c</vt:lpwstr>
  </property>
</Properties>
</file>