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nKe\Dropbox\Papers\Cluster Builder\"/>
    </mc:Choice>
  </mc:AlternateContent>
  <xr:revisionPtr revIDLastSave="0" documentId="13_ncr:1_{96A344FC-A49F-405C-BFC9-3AC454ADE32E}" xr6:coauthVersionLast="45" xr6:coauthVersionMax="45" xr10:uidLastSave="{00000000-0000-0000-0000-000000000000}"/>
  <bookViews>
    <workbookView xWindow="90" yWindow="10" windowWidth="17310" windowHeight="10560" tabRatio="734" xr2:uid="{00000000-000D-0000-FFFF-FFFF00000000}"/>
  </bookViews>
  <sheets>
    <sheet name="Analysis" sheetId="7" r:id="rId1"/>
    <sheet name="single1" sheetId="8" r:id="rId2"/>
    <sheet name="single2" sheetId="2" r:id="rId3"/>
    <sheet name="single4" sheetId="3" r:id="rId4"/>
    <sheet name="single8" sheetId="4" r:id="rId5"/>
    <sheet name="single12" sheetId="10" r:id="rId6"/>
    <sheet name="single16" sheetId="5" r:id="rId7"/>
    <sheet name="single32" sheetId="6" r:id="rId8"/>
    <sheet name="single28" sheetId="9" r:id="rId9"/>
    <sheet name="single20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" i="7" l="1"/>
  <c r="J22" i="11"/>
  <c r="J21" i="11"/>
  <c r="G7" i="7" l="1"/>
  <c r="H7" i="7" s="1"/>
  <c r="G4" i="7"/>
  <c r="G5" i="7"/>
  <c r="G6" i="7"/>
  <c r="G8" i="7"/>
  <c r="G10" i="7"/>
  <c r="G11" i="7"/>
  <c r="C7" i="7"/>
  <c r="I13" i="10"/>
  <c r="I12" i="10"/>
  <c r="C10" i="7" l="1"/>
  <c r="H10" i="7" s="1"/>
  <c r="I13" i="9"/>
  <c r="I12" i="9"/>
  <c r="G3" i="7" l="1"/>
  <c r="C3" i="7"/>
  <c r="I13" i="8"/>
  <c r="I12" i="8"/>
  <c r="D9" i="7" l="1"/>
  <c r="E9" i="7" s="1"/>
  <c r="D7" i="7"/>
  <c r="E7" i="7" s="1"/>
  <c r="D10" i="7"/>
  <c r="E10" i="7" s="1"/>
  <c r="H3" i="7"/>
  <c r="L3" i="7"/>
  <c r="M3" i="7" s="1"/>
  <c r="K3" i="7"/>
  <c r="C11" i="7"/>
  <c r="H11" i="7" s="1"/>
  <c r="C8" i="7"/>
  <c r="H8" i="7" s="1"/>
  <c r="C6" i="7"/>
  <c r="H6" i="7" s="1"/>
  <c r="C5" i="7"/>
  <c r="H5" i="7" s="1"/>
  <c r="C4" i="7"/>
  <c r="I13" i="2"/>
  <c r="I12" i="2"/>
  <c r="I13" i="3"/>
  <c r="I12" i="3"/>
  <c r="I13" i="4"/>
  <c r="I12" i="4"/>
  <c r="I13" i="5"/>
  <c r="I12" i="5"/>
  <c r="I13" i="6"/>
  <c r="I12" i="6"/>
  <c r="D4" i="7" l="1"/>
  <c r="E4" i="7" s="1"/>
  <c r="H4" i="7"/>
  <c r="D11" i="7"/>
  <c r="E11" i="7" s="1"/>
  <c r="D5" i="7"/>
  <c r="E5" i="7" s="1"/>
  <c r="D8" i="7"/>
  <c r="E8" i="7" s="1"/>
  <c r="D6" i="7"/>
  <c r="E6" i="7" s="1"/>
</calcChain>
</file>

<file path=xl/sharedStrings.xml><?xml version="1.0" encoding="utf-8"?>
<sst xmlns="http://schemas.openxmlformats.org/spreadsheetml/2006/main" count="121" uniqueCount="17">
  <si>
    <t>noGUI</t>
  </si>
  <si>
    <t>Mean</t>
  </si>
  <si>
    <t>SD</t>
  </si>
  <si>
    <t>Workers</t>
  </si>
  <si>
    <t>Speedup</t>
  </si>
  <si>
    <t>points</t>
  </si>
  <si>
    <t>colour</t>
  </si>
  <si>
    <t>int[]</t>
  </si>
  <si>
    <t>line</t>
  </si>
  <si>
    <t>double [][2]</t>
  </si>
  <si>
    <t>bytes</t>
  </si>
  <si>
    <t>Efficiency %</t>
  </si>
  <si>
    <t>St Dev</t>
  </si>
  <si>
    <t>total/line</t>
  </si>
  <si>
    <t>SD % of Mean</t>
  </si>
  <si>
    <t>Time millisecs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</si>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</sst>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Analysis!$B$3:$B$11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28</c:v>
                </c:pt>
                <c:pt idx="8">
                  <c:v>32</c:v>
                </c:pt>
              </c:numCache>
            </c:numRef>
          </c:cat>
          <c:val>
            <c:numRef>
              <c:f>Analysis!$C$3:$C$11</c:f>
              <c:numCache>
                <c:formatCode>0</c:formatCode>
                <c:ptCount val="9"/>
                <c:pt idx="0">
                  <c:v>882962.8</c:v>
                </c:pt>
                <c:pt idx="1">
                  <c:v>447175.4</c:v>
                </c:pt>
                <c:pt idx="2">
                  <c:v>221138.8</c:v>
                </c:pt>
                <c:pt idx="3">
                  <c:v>115890.2</c:v>
                </c:pt>
                <c:pt idx="4">
                  <c:v>89970.2</c:v>
                </c:pt>
                <c:pt idx="5">
                  <c:v>90173</c:v>
                </c:pt>
                <c:pt idx="6">
                  <c:v>87214.6</c:v>
                </c:pt>
                <c:pt idx="7">
                  <c:v>94417.5</c:v>
                </c:pt>
                <c:pt idx="8">
                  <c:v>100231.8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2D-4D6B-B0FC-4A5DBA9FD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7177791"/>
        <c:axId val="1695803087"/>
      </c:lineChart>
      <c:catAx>
        <c:axId val="172717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803087"/>
        <c:crosses val="autoZero"/>
        <c:auto val="1"/>
        <c:lblAlgn val="ctr"/>
        <c:lblOffset val="100"/>
        <c:noMultiLvlLbl val="0"/>
      </c:catAx>
      <c:valAx>
        <c:axId val="169580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17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4</xdr:row>
      <xdr:rowOff>6350</xdr:rowOff>
    </xdr:from>
    <xdr:to>
      <xdr:col>16</xdr:col>
      <xdr:colOff>209550</xdr:colOff>
      <xdr:row>21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BB0560-EE46-4F67-BCEA-4098576879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1494-CDF8-49A6-AC7F-0427DFA60D00}">
  <dimension ref="B1:M14"/>
  <sheetViews>
    <sheetView tabSelected="1" workbookViewId="0">
      <selection activeCell="B2" sqref="B2:E11"/>
    </sheetView>
  </sheetViews>
  <sheetFormatPr defaultRowHeight="14.5" x14ac:dyDescent="0.35"/>
  <cols>
    <col min="3" max="3" width="7.90625" style="3" customWidth="1"/>
    <col min="5" max="5" width="10.54296875" bestFit="1" customWidth="1"/>
    <col min="6" max="7" width="10.54296875" customWidth="1"/>
    <col min="8" max="8" width="12.36328125" bestFit="1" customWidth="1"/>
    <col min="12" max="12" width="10.6328125" bestFit="1" customWidth="1"/>
  </cols>
  <sheetData>
    <row r="1" spans="2:13" x14ac:dyDescent="0.35">
      <c r="J1" t="s">
        <v>5</v>
      </c>
      <c r="K1" t="s">
        <v>6</v>
      </c>
      <c r="L1" t="s">
        <v>8</v>
      </c>
    </row>
    <row r="2" spans="2:13" ht="29.5" thickBot="1" x14ac:dyDescent="0.4">
      <c r="B2" s="11" t="s">
        <v>3</v>
      </c>
      <c r="C2" s="12" t="s">
        <v>15</v>
      </c>
      <c r="D2" s="11" t="s">
        <v>4</v>
      </c>
      <c r="E2" s="11" t="s">
        <v>11</v>
      </c>
      <c r="F2" s="3"/>
      <c r="G2" s="3" t="s">
        <v>12</v>
      </c>
      <c r="H2" s="3" t="s">
        <v>14</v>
      </c>
      <c r="J2">
        <v>5600</v>
      </c>
      <c r="K2" t="s">
        <v>7</v>
      </c>
      <c r="L2" t="s">
        <v>9</v>
      </c>
      <c r="M2" t="s">
        <v>13</v>
      </c>
    </row>
    <row r="3" spans="2:13" ht="15" thickTop="1" x14ac:dyDescent="0.35">
      <c r="B3" s="9">
        <v>1</v>
      </c>
      <c r="C3" s="10">
        <f>single1!I12</f>
        <v>882962.8</v>
      </c>
      <c r="D3" s="9"/>
      <c r="E3" s="9"/>
      <c r="F3" s="3"/>
      <c r="G3" s="1">
        <f>single1!I13</f>
        <v>76099.823473908269</v>
      </c>
      <c r="H3" s="4">
        <f>G3/C3</f>
        <v>8.6186896519205872E-2</v>
      </c>
      <c r="J3" t="s">
        <v>10</v>
      </c>
      <c r="K3">
        <f>J2*4</f>
        <v>22400</v>
      </c>
      <c r="L3">
        <f>J2*8*2</f>
        <v>89600</v>
      </c>
      <c r="M3">
        <f>L3+K3</f>
        <v>112000</v>
      </c>
    </row>
    <row r="4" spans="2:13" x14ac:dyDescent="0.35">
      <c r="B4" s="6">
        <v>2</v>
      </c>
      <c r="C4" s="7">
        <f>single2!I12</f>
        <v>447175.4</v>
      </c>
      <c r="D4" s="8">
        <f t="shared" ref="D4:D12" si="0">$C$3/C4</f>
        <v>1.9745334828346999</v>
      </c>
      <c r="E4" s="8">
        <f t="shared" ref="E4:E12" si="1">D4/B4*100</f>
        <v>98.726674141734989</v>
      </c>
      <c r="F4" s="2"/>
      <c r="G4" s="1">
        <f>single2!I13</f>
        <v>23782.392163951885</v>
      </c>
      <c r="H4" s="4">
        <f t="shared" ref="H4:H12" si="2">G4/C4</f>
        <v>5.3183587835895899E-2</v>
      </c>
    </row>
    <row r="5" spans="2:13" x14ac:dyDescent="0.35">
      <c r="B5" s="6">
        <v>4</v>
      </c>
      <c r="C5" s="7">
        <f>single4!I12</f>
        <v>221138.8</v>
      </c>
      <c r="D5" s="8">
        <f t="shared" si="0"/>
        <v>3.9927990926965329</v>
      </c>
      <c r="E5" s="8">
        <f t="shared" si="1"/>
        <v>99.819977317413318</v>
      </c>
      <c r="F5" s="2"/>
      <c r="G5" s="1">
        <f>single4!I13</f>
        <v>14878.894204879609</v>
      </c>
      <c r="H5" s="4">
        <f t="shared" si="2"/>
        <v>6.7283055731873417E-2</v>
      </c>
    </row>
    <row r="6" spans="2:13" x14ac:dyDescent="0.35">
      <c r="B6" s="6">
        <v>8</v>
      </c>
      <c r="C6" s="7">
        <f>single8!I12</f>
        <v>115890.2</v>
      </c>
      <c r="D6" s="8">
        <f t="shared" si="0"/>
        <v>7.6189600156009742</v>
      </c>
      <c r="E6" s="8">
        <f t="shared" si="1"/>
        <v>95.237000195012172</v>
      </c>
      <c r="F6" s="2"/>
      <c r="G6" s="1">
        <f>single8!I13</f>
        <v>5212.1605846328257</v>
      </c>
      <c r="H6" s="4">
        <f t="shared" si="2"/>
        <v>4.4974989987357224E-2</v>
      </c>
    </row>
    <row r="7" spans="2:13" x14ac:dyDescent="0.35">
      <c r="B7" s="6">
        <v>12</v>
      </c>
      <c r="C7" s="7">
        <f>single12!I12</f>
        <v>89970.2</v>
      </c>
      <c r="D7" s="8">
        <f t="shared" si="0"/>
        <v>9.8139472847676235</v>
      </c>
      <c r="E7" s="8">
        <f t="shared" si="1"/>
        <v>81.782894039730195</v>
      </c>
      <c r="F7" s="2"/>
      <c r="G7" s="1">
        <f>single12!I13</f>
        <v>5834.4896400627886</v>
      </c>
      <c r="H7" s="4">
        <f t="shared" si="2"/>
        <v>6.4849134936487737E-2</v>
      </c>
    </row>
    <row r="8" spans="2:13" x14ac:dyDescent="0.35">
      <c r="B8" s="6">
        <v>16</v>
      </c>
      <c r="C8" s="7">
        <f>single16!I12</f>
        <v>90173</v>
      </c>
      <c r="D8" s="8">
        <f t="shared" si="0"/>
        <v>9.7918756168697954</v>
      </c>
      <c r="E8" s="8">
        <f t="shared" si="1"/>
        <v>61.199222605436219</v>
      </c>
      <c r="F8" s="2"/>
      <c r="G8" s="1">
        <f>single16!I13</f>
        <v>5569.4266670816305</v>
      </c>
      <c r="H8" s="4">
        <f t="shared" si="2"/>
        <v>6.1763794784266142E-2</v>
      </c>
    </row>
    <row r="9" spans="2:13" x14ac:dyDescent="0.35">
      <c r="B9" s="14">
        <v>20</v>
      </c>
      <c r="C9" s="15">
        <v>87214.6</v>
      </c>
      <c r="D9" s="8">
        <f>$C$3/C9</f>
        <v>10.124025105888235</v>
      </c>
      <c r="E9" s="8">
        <f>D9/B9*100</f>
        <v>50.620125529441175</v>
      </c>
      <c r="G9" s="1">
        <v>3626.3966468107155</v>
      </c>
      <c r="H9" s="4">
        <f>G9/C9</f>
        <v>4.1580155694238299E-2</v>
      </c>
    </row>
    <row r="10" spans="2:13" x14ac:dyDescent="0.35">
      <c r="B10" s="13">
        <v>28</v>
      </c>
      <c r="C10" s="7">
        <f>single28!I12</f>
        <v>94417.5</v>
      </c>
      <c r="D10" s="8">
        <f t="shared" si="0"/>
        <v>9.3516858633198297</v>
      </c>
      <c r="E10" s="8">
        <f t="shared" si="1"/>
        <v>33.398878083285105</v>
      </c>
      <c r="G10" s="1">
        <f>single28!I13</f>
        <v>6032.9971531569608</v>
      </c>
      <c r="H10" s="4">
        <f>G10/C10</f>
        <v>6.3897022831116701E-2</v>
      </c>
    </row>
    <row r="11" spans="2:13" x14ac:dyDescent="0.35">
      <c r="B11" s="6">
        <v>32</v>
      </c>
      <c r="C11" s="7">
        <f>single32!I12</f>
        <v>100231.8</v>
      </c>
      <c r="D11" s="8">
        <f t="shared" si="0"/>
        <v>8.8092082552642967</v>
      </c>
      <c r="E11" s="8">
        <f t="shared" si="1"/>
        <v>27.528775797700927</v>
      </c>
      <c r="F11" s="2"/>
      <c r="G11" s="1">
        <f>single32!I13</f>
        <v>9200.3805769109349</v>
      </c>
      <c r="H11" s="4">
        <f t="shared" si="2"/>
        <v>9.1791034151945144E-2</v>
      </c>
    </row>
    <row r="14" spans="2:13" x14ac:dyDescent="0.35">
      <c r="E14" s="5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62CC-2D3B-49F9-A6A4-07459FFFECD2}">
  <dimension ref="A1:I13"/>
  <sheetViews>
    <sheetView workbookViewId="0">
      <selection activeCell="H16" sqref="H16"/>
    </sheetView>
  </sheetViews>
  <sheetFormatPr defaultRowHeight="14.5" x14ac:dyDescent="0.35"/>
  <sheetData>
    <row r="1" spans="1:9" x14ac:dyDescent="0.35">
      <c r="A1" t="s">
        <v>0</v>
      </c>
      <c r="B1">
        <v>5600</v>
      </c>
      <c r="C1">
        <v>1000</v>
      </c>
      <c r="D1">
        <v>1</v>
      </c>
      <c r="E1">
        <v>17920000</v>
      </c>
      <c r="F1">
        <v>14053108</v>
      </c>
      <c r="G1">
        <v>3866892</v>
      </c>
      <c r="H1">
        <v>3962732339</v>
      </c>
      <c r="I1">
        <v>844209</v>
      </c>
    </row>
    <row r="2" spans="1:9" x14ac:dyDescent="0.35">
      <c r="A2" t="s">
        <v>0</v>
      </c>
      <c r="B2">
        <v>5600</v>
      </c>
      <c r="C2">
        <v>1000</v>
      </c>
      <c r="D2">
        <v>1</v>
      </c>
      <c r="E2">
        <v>17920000</v>
      </c>
      <c r="F2">
        <v>14053108</v>
      </c>
      <c r="G2">
        <v>3866892</v>
      </c>
      <c r="H2">
        <v>3962732339</v>
      </c>
      <c r="I2">
        <v>990520</v>
      </c>
    </row>
    <row r="3" spans="1:9" x14ac:dyDescent="0.35">
      <c r="A3" t="s">
        <v>0</v>
      </c>
      <c r="B3">
        <v>5600</v>
      </c>
      <c r="C3">
        <v>1000</v>
      </c>
      <c r="D3">
        <v>1</v>
      </c>
      <c r="E3">
        <v>17920000</v>
      </c>
      <c r="F3">
        <v>14053108</v>
      </c>
      <c r="G3">
        <v>3866892</v>
      </c>
      <c r="H3">
        <v>3962732339</v>
      </c>
      <c r="I3">
        <v>789614</v>
      </c>
    </row>
    <row r="4" spans="1:9" x14ac:dyDescent="0.35">
      <c r="A4" t="s">
        <v>0</v>
      </c>
      <c r="B4">
        <v>5600</v>
      </c>
      <c r="C4">
        <v>1000</v>
      </c>
      <c r="D4">
        <v>1</v>
      </c>
      <c r="E4">
        <v>17920000</v>
      </c>
      <c r="F4">
        <v>14053108</v>
      </c>
      <c r="G4">
        <v>3866892</v>
      </c>
      <c r="H4">
        <v>3962732339</v>
      </c>
      <c r="I4">
        <v>992197</v>
      </c>
    </row>
    <row r="5" spans="1:9" x14ac:dyDescent="0.35">
      <c r="A5" t="s">
        <v>0</v>
      </c>
      <c r="B5">
        <v>5600</v>
      </c>
      <c r="C5">
        <v>1000</v>
      </c>
      <c r="D5">
        <v>1</v>
      </c>
      <c r="E5">
        <v>17920000</v>
      </c>
      <c r="F5">
        <v>14053108</v>
      </c>
      <c r="G5">
        <v>3866892</v>
      </c>
      <c r="H5">
        <v>3962732339</v>
      </c>
      <c r="I5">
        <v>828642</v>
      </c>
    </row>
    <row r="6" spans="1:9" x14ac:dyDescent="0.35">
      <c r="A6" t="s">
        <v>0</v>
      </c>
      <c r="B6">
        <v>5600</v>
      </c>
      <c r="C6">
        <v>1000</v>
      </c>
      <c r="D6">
        <v>1</v>
      </c>
      <c r="E6">
        <v>17920000</v>
      </c>
      <c r="F6">
        <v>14053108</v>
      </c>
      <c r="G6">
        <v>3866892</v>
      </c>
      <c r="H6">
        <v>3962732339</v>
      </c>
      <c r="I6">
        <v>831393</v>
      </c>
    </row>
    <row r="7" spans="1:9" x14ac:dyDescent="0.35">
      <c r="A7" t="s">
        <v>0</v>
      </c>
      <c r="B7">
        <v>5600</v>
      </c>
      <c r="C7">
        <v>1000</v>
      </c>
      <c r="D7">
        <v>1</v>
      </c>
      <c r="E7">
        <v>17920000</v>
      </c>
      <c r="F7">
        <v>14053108</v>
      </c>
      <c r="G7">
        <v>3866892</v>
      </c>
      <c r="H7">
        <v>3962732339</v>
      </c>
      <c r="I7">
        <v>1002507</v>
      </c>
    </row>
    <row r="8" spans="1:9" x14ac:dyDescent="0.35">
      <c r="A8" t="s">
        <v>0</v>
      </c>
      <c r="B8">
        <v>5600</v>
      </c>
      <c r="C8">
        <v>1000</v>
      </c>
      <c r="D8">
        <v>1</v>
      </c>
      <c r="E8">
        <v>17920000</v>
      </c>
      <c r="F8">
        <v>14053108</v>
      </c>
      <c r="G8">
        <v>3866892</v>
      </c>
      <c r="H8">
        <v>3962732339</v>
      </c>
      <c r="I8">
        <v>832340</v>
      </c>
    </row>
    <row r="9" spans="1:9" x14ac:dyDescent="0.35">
      <c r="A9" t="s">
        <v>0</v>
      </c>
      <c r="B9">
        <v>5600</v>
      </c>
      <c r="C9">
        <v>1000</v>
      </c>
      <c r="D9">
        <v>1</v>
      </c>
      <c r="E9">
        <v>17920000</v>
      </c>
      <c r="F9">
        <v>14053108</v>
      </c>
      <c r="G9">
        <v>3866892</v>
      </c>
      <c r="H9">
        <v>3962732339</v>
      </c>
      <c r="I9">
        <v>876323</v>
      </c>
    </row>
    <row r="10" spans="1:9" x14ac:dyDescent="0.35">
      <c r="A10" t="s">
        <v>0</v>
      </c>
      <c r="B10">
        <v>5600</v>
      </c>
      <c r="C10">
        <v>1000</v>
      </c>
      <c r="D10">
        <v>1</v>
      </c>
      <c r="E10">
        <v>17920000</v>
      </c>
      <c r="F10">
        <v>14053108</v>
      </c>
      <c r="G10">
        <v>3866892</v>
      </c>
      <c r="H10">
        <v>3962732339</v>
      </c>
      <c r="I10">
        <v>841883</v>
      </c>
    </row>
    <row r="12" spans="1:9" x14ac:dyDescent="0.35">
      <c r="H12" t="s">
        <v>1</v>
      </c>
      <c r="I12">
        <f>AVERAGE(I1:I10)</f>
        <v>882962.8</v>
      </c>
    </row>
    <row r="13" spans="1:9" x14ac:dyDescent="0.35">
      <c r="H13" t="s">
        <v>2</v>
      </c>
      <c r="I13">
        <f>_xlfn.STDEV.P(I1:I10)</f>
        <v>76099.823473908269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FFAE-9F70-41D6-8594-1F01039B3DD6}">
  <dimension ref="A1:I13"/>
  <sheetViews>
    <sheetView workbookViewId="0">
      <selection activeCell="H12" sqref="H12:I13"/>
    </sheetView>
  </sheetViews>
  <sheetFormatPr defaultRowHeight="14.5" x14ac:dyDescent="0.35"/>
  <sheetData>
    <row r="1" spans="1:9" x14ac:dyDescent="0.35">
      <c r="A1" t="s">
        <v>0</v>
      </c>
      <c r="B1">
        <v>5600</v>
      </c>
      <c r="C1">
        <v>1000</v>
      </c>
      <c r="D1">
        <v>2</v>
      </c>
      <c r="E1">
        <v>17920000</v>
      </c>
      <c r="F1">
        <v>14053108</v>
      </c>
      <c r="G1">
        <v>3866892</v>
      </c>
      <c r="H1">
        <v>3962732339</v>
      </c>
      <c r="I1">
        <v>430910</v>
      </c>
    </row>
    <row r="2" spans="1:9" x14ac:dyDescent="0.35">
      <c r="A2" t="s">
        <v>0</v>
      </c>
      <c r="B2">
        <v>5600</v>
      </c>
      <c r="C2">
        <v>1000</v>
      </c>
      <c r="D2">
        <v>2</v>
      </c>
      <c r="E2">
        <v>17920000</v>
      </c>
      <c r="F2">
        <v>14053108</v>
      </c>
      <c r="G2">
        <v>3866892</v>
      </c>
      <c r="H2">
        <v>3962732339</v>
      </c>
      <c r="I2">
        <v>505882</v>
      </c>
    </row>
    <row r="3" spans="1:9" x14ac:dyDescent="0.35">
      <c r="A3" t="s">
        <v>0</v>
      </c>
      <c r="B3">
        <v>5600</v>
      </c>
      <c r="C3">
        <v>1000</v>
      </c>
      <c r="D3">
        <v>2</v>
      </c>
      <c r="E3">
        <v>17920000</v>
      </c>
      <c r="F3">
        <v>14053108</v>
      </c>
      <c r="G3">
        <v>3866892</v>
      </c>
      <c r="H3">
        <v>3962732339</v>
      </c>
      <c r="I3">
        <v>436463</v>
      </c>
    </row>
    <row r="4" spans="1:9" x14ac:dyDescent="0.35">
      <c r="A4" t="s">
        <v>0</v>
      </c>
      <c r="B4">
        <v>5600</v>
      </c>
      <c r="C4">
        <v>1000</v>
      </c>
      <c r="D4">
        <v>2</v>
      </c>
      <c r="E4">
        <v>17920000</v>
      </c>
      <c r="F4">
        <v>14053108</v>
      </c>
      <c r="G4">
        <v>3866892</v>
      </c>
      <c r="H4">
        <v>3962732339</v>
      </c>
      <c r="I4">
        <v>467623</v>
      </c>
    </row>
    <row r="5" spans="1:9" x14ac:dyDescent="0.35">
      <c r="A5" t="s">
        <v>0</v>
      </c>
      <c r="B5">
        <v>5600</v>
      </c>
      <c r="C5">
        <v>1000</v>
      </c>
      <c r="D5">
        <v>2</v>
      </c>
      <c r="E5">
        <v>17920000</v>
      </c>
      <c r="F5">
        <v>14053108</v>
      </c>
      <c r="G5">
        <v>3866892</v>
      </c>
      <c r="H5">
        <v>3962732339</v>
      </c>
      <c r="I5">
        <v>453376</v>
      </c>
    </row>
    <row r="6" spans="1:9" x14ac:dyDescent="0.35">
      <c r="A6" t="s">
        <v>0</v>
      </c>
      <c r="B6">
        <v>5600</v>
      </c>
      <c r="C6">
        <v>1000</v>
      </c>
      <c r="D6">
        <v>2</v>
      </c>
      <c r="E6">
        <v>17920000</v>
      </c>
      <c r="F6">
        <v>14053108</v>
      </c>
      <c r="G6">
        <v>3866892</v>
      </c>
      <c r="H6">
        <v>3962732339</v>
      </c>
      <c r="I6">
        <v>422195</v>
      </c>
    </row>
    <row r="7" spans="1:9" x14ac:dyDescent="0.35">
      <c r="A7" t="s">
        <v>0</v>
      </c>
      <c r="B7">
        <v>5600</v>
      </c>
      <c r="C7">
        <v>1000</v>
      </c>
      <c r="D7">
        <v>2</v>
      </c>
      <c r="E7">
        <v>17920000</v>
      </c>
      <c r="F7">
        <v>14053108</v>
      </c>
      <c r="G7">
        <v>3866892</v>
      </c>
      <c r="H7">
        <v>3962732339</v>
      </c>
      <c r="I7">
        <v>452845</v>
      </c>
    </row>
    <row r="8" spans="1:9" x14ac:dyDescent="0.35">
      <c r="A8" t="s">
        <v>0</v>
      </c>
      <c r="B8">
        <v>5600</v>
      </c>
      <c r="C8">
        <v>1000</v>
      </c>
      <c r="D8">
        <v>2</v>
      </c>
      <c r="E8">
        <v>17920000</v>
      </c>
      <c r="F8">
        <v>14053108</v>
      </c>
      <c r="G8">
        <v>3866892</v>
      </c>
      <c r="H8">
        <v>3962732339</v>
      </c>
      <c r="I8">
        <v>439273</v>
      </c>
    </row>
    <row r="9" spans="1:9" x14ac:dyDescent="0.35">
      <c r="A9" t="s">
        <v>0</v>
      </c>
      <c r="B9">
        <v>5600</v>
      </c>
      <c r="C9">
        <v>1000</v>
      </c>
      <c r="D9">
        <v>2</v>
      </c>
      <c r="E9">
        <v>17920000</v>
      </c>
      <c r="F9">
        <v>14053108</v>
      </c>
      <c r="G9">
        <v>3866892</v>
      </c>
      <c r="H9">
        <v>3962732339</v>
      </c>
      <c r="I9">
        <v>422388</v>
      </c>
    </row>
    <row r="10" spans="1:9" x14ac:dyDescent="0.35">
      <c r="A10" t="s">
        <v>0</v>
      </c>
      <c r="B10">
        <v>5600</v>
      </c>
      <c r="C10">
        <v>1000</v>
      </c>
      <c r="D10">
        <v>2</v>
      </c>
      <c r="E10">
        <v>17920000</v>
      </c>
      <c r="F10">
        <v>14053108</v>
      </c>
      <c r="G10">
        <v>3866892</v>
      </c>
      <c r="H10">
        <v>3962732339</v>
      </c>
      <c r="I10">
        <v>440799</v>
      </c>
    </row>
    <row r="12" spans="1:9" x14ac:dyDescent="0.35">
      <c r="H12" t="s">
        <v>1</v>
      </c>
      <c r="I12">
        <f>AVERAGE(I1:I10)</f>
        <v>447175.4</v>
      </c>
    </row>
    <row r="13" spans="1:9" x14ac:dyDescent="0.35">
      <c r="H13" t="s">
        <v>2</v>
      </c>
      <c r="I13">
        <f>_xlfn.STDEV.P(I1:I10)</f>
        <v>23782.392163951885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4EC3-8E95-45E1-B138-517879AF8138}">
  <dimension ref="A1:I13"/>
  <sheetViews>
    <sheetView workbookViewId="0">
      <selection activeCell="H12" sqref="H12:I13"/>
    </sheetView>
  </sheetViews>
  <sheetFormatPr defaultRowHeight="14.5" x14ac:dyDescent="0.35"/>
  <sheetData>
    <row r="1" spans="1:9" x14ac:dyDescent="0.35">
      <c r="A1" t="s">
        <v>0</v>
      </c>
      <c r="B1">
        <v>5600</v>
      </c>
      <c r="C1">
        <v>1000</v>
      </c>
      <c r="D1">
        <v>4</v>
      </c>
      <c r="E1">
        <v>17920000</v>
      </c>
      <c r="F1">
        <v>14053108</v>
      </c>
      <c r="G1">
        <v>3866892</v>
      </c>
      <c r="H1">
        <v>3962732339</v>
      </c>
      <c r="I1">
        <v>221488</v>
      </c>
    </row>
    <row r="2" spans="1:9" x14ac:dyDescent="0.35">
      <c r="A2" t="s">
        <v>0</v>
      </c>
      <c r="B2">
        <v>5600</v>
      </c>
      <c r="C2">
        <v>1000</v>
      </c>
      <c r="D2">
        <v>4</v>
      </c>
      <c r="E2">
        <v>17920000</v>
      </c>
      <c r="F2">
        <v>14053108</v>
      </c>
      <c r="G2">
        <v>3866892</v>
      </c>
      <c r="H2">
        <v>3962732339</v>
      </c>
      <c r="I2">
        <v>210314</v>
      </c>
    </row>
    <row r="3" spans="1:9" x14ac:dyDescent="0.35">
      <c r="A3" t="s">
        <v>0</v>
      </c>
      <c r="B3">
        <v>5600</v>
      </c>
      <c r="C3">
        <v>1000</v>
      </c>
      <c r="D3">
        <v>4</v>
      </c>
      <c r="E3">
        <v>17920000</v>
      </c>
      <c r="F3">
        <v>14053108</v>
      </c>
      <c r="G3">
        <v>3866892</v>
      </c>
      <c r="H3">
        <v>3962732339</v>
      </c>
      <c r="I3">
        <v>222350</v>
      </c>
    </row>
    <row r="4" spans="1:9" x14ac:dyDescent="0.35">
      <c r="A4" t="s">
        <v>0</v>
      </c>
      <c r="B4">
        <v>5600</v>
      </c>
      <c r="C4">
        <v>1000</v>
      </c>
      <c r="D4">
        <v>4</v>
      </c>
      <c r="E4">
        <v>17920000</v>
      </c>
      <c r="F4">
        <v>14053108</v>
      </c>
      <c r="G4">
        <v>3866892</v>
      </c>
      <c r="H4">
        <v>3962732339</v>
      </c>
      <c r="I4">
        <v>201654</v>
      </c>
    </row>
    <row r="5" spans="1:9" x14ac:dyDescent="0.35">
      <c r="A5" t="s">
        <v>0</v>
      </c>
      <c r="B5">
        <v>5600</v>
      </c>
      <c r="C5">
        <v>1000</v>
      </c>
      <c r="D5">
        <v>4</v>
      </c>
      <c r="E5">
        <v>17920000</v>
      </c>
      <c r="F5">
        <v>14053108</v>
      </c>
      <c r="G5">
        <v>3866892</v>
      </c>
      <c r="H5">
        <v>3962732339</v>
      </c>
      <c r="I5">
        <v>224876</v>
      </c>
    </row>
    <row r="6" spans="1:9" x14ac:dyDescent="0.35">
      <c r="A6" t="s">
        <v>0</v>
      </c>
      <c r="B6">
        <v>5600</v>
      </c>
      <c r="C6">
        <v>1000</v>
      </c>
      <c r="D6">
        <v>4</v>
      </c>
      <c r="E6">
        <v>17920000</v>
      </c>
      <c r="F6">
        <v>14053108</v>
      </c>
      <c r="G6">
        <v>3866892</v>
      </c>
      <c r="H6">
        <v>3962732339</v>
      </c>
      <c r="I6">
        <v>254650</v>
      </c>
    </row>
    <row r="7" spans="1:9" x14ac:dyDescent="0.35">
      <c r="A7" t="s">
        <v>0</v>
      </c>
      <c r="B7">
        <v>5600</v>
      </c>
      <c r="C7">
        <v>1000</v>
      </c>
      <c r="D7">
        <v>4</v>
      </c>
      <c r="E7">
        <v>17920000</v>
      </c>
      <c r="F7">
        <v>14053108</v>
      </c>
      <c r="G7">
        <v>3866892</v>
      </c>
      <c r="H7">
        <v>3962732339</v>
      </c>
      <c r="I7">
        <v>212404</v>
      </c>
    </row>
    <row r="8" spans="1:9" x14ac:dyDescent="0.35">
      <c r="A8" t="s">
        <v>0</v>
      </c>
      <c r="B8">
        <v>5600</v>
      </c>
      <c r="C8">
        <v>1000</v>
      </c>
      <c r="D8">
        <v>4</v>
      </c>
      <c r="E8">
        <v>17920000</v>
      </c>
      <c r="F8">
        <v>14053108</v>
      </c>
      <c r="G8">
        <v>3866892</v>
      </c>
      <c r="H8">
        <v>3962732339</v>
      </c>
      <c r="I8">
        <v>231997</v>
      </c>
    </row>
    <row r="9" spans="1:9" x14ac:dyDescent="0.35">
      <c r="A9" t="s">
        <v>0</v>
      </c>
      <c r="B9">
        <v>5600</v>
      </c>
      <c r="C9">
        <v>1000</v>
      </c>
      <c r="D9">
        <v>4</v>
      </c>
      <c r="E9">
        <v>17920000</v>
      </c>
      <c r="F9">
        <v>14053108</v>
      </c>
      <c r="G9">
        <v>3866892</v>
      </c>
      <c r="H9">
        <v>3962732339</v>
      </c>
      <c r="I9">
        <v>203025</v>
      </c>
    </row>
    <row r="10" spans="1:9" x14ac:dyDescent="0.35">
      <c r="A10" t="s">
        <v>0</v>
      </c>
      <c r="B10">
        <v>5600</v>
      </c>
      <c r="C10">
        <v>1000</v>
      </c>
      <c r="D10">
        <v>4</v>
      </c>
      <c r="E10">
        <v>17920000</v>
      </c>
      <c r="F10">
        <v>14053108</v>
      </c>
      <c r="G10">
        <v>3866892</v>
      </c>
      <c r="H10">
        <v>3962732339</v>
      </c>
      <c r="I10">
        <v>228630</v>
      </c>
    </row>
    <row r="12" spans="1:9" x14ac:dyDescent="0.35">
      <c r="H12" t="s">
        <v>1</v>
      </c>
      <c r="I12">
        <f>AVERAGE(I1:I10)</f>
        <v>221138.8</v>
      </c>
    </row>
    <row r="13" spans="1:9" x14ac:dyDescent="0.35">
      <c r="H13" t="s">
        <v>2</v>
      </c>
      <c r="I13">
        <f>_xlfn.STDEV.P(I1:I10)</f>
        <v>14878.894204879609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F9AC-61F3-466F-84D3-D04D1FD62E63}">
  <dimension ref="A1:I13"/>
  <sheetViews>
    <sheetView workbookViewId="0">
      <selection activeCell="H12" sqref="H12:I13"/>
    </sheetView>
  </sheetViews>
  <sheetFormatPr defaultRowHeight="14.5" x14ac:dyDescent="0.35"/>
  <sheetData>
    <row r="1" spans="1:9" x14ac:dyDescent="0.35">
      <c r="A1" t="s">
        <v>0</v>
      </c>
      <c r="B1">
        <v>5600</v>
      </c>
      <c r="C1">
        <v>1000</v>
      </c>
      <c r="D1">
        <v>8</v>
      </c>
      <c r="E1">
        <v>17920000</v>
      </c>
      <c r="F1">
        <v>14053108</v>
      </c>
      <c r="G1">
        <v>3866892</v>
      </c>
      <c r="H1">
        <v>3962732339</v>
      </c>
      <c r="I1">
        <v>108799</v>
      </c>
    </row>
    <row r="2" spans="1:9" x14ac:dyDescent="0.35">
      <c r="A2" t="s">
        <v>0</v>
      </c>
      <c r="B2">
        <v>5600</v>
      </c>
      <c r="C2">
        <v>1000</v>
      </c>
      <c r="D2">
        <v>8</v>
      </c>
      <c r="E2">
        <v>17920000</v>
      </c>
      <c r="F2">
        <v>14053108</v>
      </c>
      <c r="G2">
        <v>3866892</v>
      </c>
      <c r="H2">
        <v>3962732339</v>
      </c>
      <c r="I2">
        <v>116697</v>
      </c>
    </row>
    <row r="3" spans="1:9" x14ac:dyDescent="0.35">
      <c r="A3" t="s">
        <v>0</v>
      </c>
      <c r="B3">
        <v>5600</v>
      </c>
      <c r="C3">
        <v>1000</v>
      </c>
      <c r="D3">
        <v>8</v>
      </c>
      <c r="E3">
        <v>17920000</v>
      </c>
      <c r="F3">
        <v>14053108</v>
      </c>
      <c r="G3">
        <v>3866892</v>
      </c>
      <c r="H3">
        <v>3962732339</v>
      </c>
      <c r="I3">
        <v>111668</v>
      </c>
    </row>
    <row r="4" spans="1:9" x14ac:dyDescent="0.35">
      <c r="A4" t="s">
        <v>0</v>
      </c>
      <c r="B4">
        <v>5600</v>
      </c>
      <c r="C4">
        <v>1000</v>
      </c>
      <c r="D4">
        <v>8</v>
      </c>
      <c r="E4">
        <v>17920000</v>
      </c>
      <c r="F4">
        <v>14053108</v>
      </c>
      <c r="G4">
        <v>3866892</v>
      </c>
      <c r="H4">
        <v>3962732339</v>
      </c>
      <c r="I4">
        <v>127565</v>
      </c>
    </row>
    <row r="5" spans="1:9" x14ac:dyDescent="0.35">
      <c r="A5" t="s">
        <v>0</v>
      </c>
      <c r="B5">
        <v>5600</v>
      </c>
      <c r="C5">
        <v>1000</v>
      </c>
      <c r="D5">
        <v>8</v>
      </c>
      <c r="E5">
        <v>17920000</v>
      </c>
      <c r="F5">
        <v>14053108</v>
      </c>
      <c r="G5">
        <v>3866892</v>
      </c>
      <c r="H5">
        <v>3962732339</v>
      </c>
      <c r="I5">
        <v>117496</v>
      </c>
    </row>
    <row r="6" spans="1:9" x14ac:dyDescent="0.35">
      <c r="A6" t="s">
        <v>0</v>
      </c>
      <c r="B6">
        <v>5600</v>
      </c>
      <c r="C6">
        <v>1000</v>
      </c>
      <c r="D6">
        <v>8</v>
      </c>
      <c r="E6">
        <v>17920000</v>
      </c>
      <c r="F6">
        <v>14053108</v>
      </c>
      <c r="G6">
        <v>3866892</v>
      </c>
      <c r="H6">
        <v>3962732339</v>
      </c>
      <c r="I6">
        <v>114858</v>
      </c>
    </row>
    <row r="7" spans="1:9" x14ac:dyDescent="0.35">
      <c r="A7" t="s">
        <v>0</v>
      </c>
      <c r="B7">
        <v>5600</v>
      </c>
      <c r="C7">
        <v>1000</v>
      </c>
      <c r="D7">
        <v>8</v>
      </c>
      <c r="E7">
        <v>17920000</v>
      </c>
      <c r="F7">
        <v>14053108</v>
      </c>
      <c r="G7">
        <v>3866892</v>
      </c>
      <c r="H7">
        <v>3962732339</v>
      </c>
      <c r="I7">
        <v>113720</v>
      </c>
    </row>
    <row r="8" spans="1:9" x14ac:dyDescent="0.35">
      <c r="A8" t="s">
        <v>0</v>
      </c>
      <c r="B8">
        <v>5600</v>
      </c>
      <c r="C8">
        <v>1000</v>
      </c>
      <c r="D8">
        <v>8</v>
      </c>
      <c r="E8">
        <v>17920000</v>
      </c>
      <c r="F8">
        <v>14053108</v>
      </c>
      <c r="G8">
        <v>3866892</v>
      </c>
      <c r="H8">
        <v>3962732339</v>
      </c>
      <c r="I8">
        <v>117474</v>
      </c>
    </row>
    <row r="9" spans="1:9" x14ac:dyDescent="0.35">
      <c r="A9" t="s">
        <v>0</v>
      </c>
      <c r="B9">
        <v>5600</v>
      </c>
      <c r="C9">
        <v>1000</v>
      </c>
      <c r="D9">
        <v>8</v>
      </c>
      <c r="E9">
        <v>17920000</v>
      </c>
      <c r="F9">
        <v>14053108</v>
      </c>
      <c r="G9">
        <v>3866892</v>
      </c>
      <c r="H9">
        <v>3962732339</v>
      </c>
      <c r="I9">
        <v>120560</v>
      </c>
    </row>
    <row r="10" spans="1:9" x14ac:dyDescent="0.35">
      <c r="A10" t="s">
        <v>0</v>
      </c>
      <c r="B10">
        <v>5600</v>
      </c>
      <c r="C10">
        <v>1000</v>
      </c>
      <c r="D10">
        <v>8</v>
      </c>
      <c r="E10">
        <v>17920000</v>
      </c>
      <c r="F10">
        <v>14053108</v>
      </c>
      <c r="G10">
        <v>3866892</v>
      </c>
      <c r="H10">
        <v>3962732339</v>
      </c>
      <c r="I10">
        <v>110065</v>
      </c>
    </row>
    <row r="12" spans="1:9" x14ac:dyDescent="0.35">
      <c r="H12" t="s">
        <v>1</v>
      </c>
      <c r="I12">
        <f>AVERAGE(I1:I10)</f>
        <v>115890.2</v>
      </c>
    </row>
    <row r="13" spans="1:9" x14ac:dyDescent="0.35">
      <c r="H13" t="s">
        <v>2</v>
      </c>
      <c r="I13">
        <f>_xlfn.STDEV.P(I1:I10)</f>
        <v>5212.1605846328257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9AEB-27D6-454F-9CA9-DEAC436645EC}">
  <dimension ref="A1:I13"/>
  <sheetViews>
    <sheetView workbookViewId="0">
      <selection activeCell="H12" sqref="H12:I13"/>
    </sheetView>
  </sheetViews>
  <sheetFormatPr defaultRowHeight="14.5" x14ac:dyDescent="0.35"/>
  <sheetData>
    <row r="1" spans="1:9" x14ac:dyDescent="0.35">
      <c r="A1" t="s">
        <v>0</v>
      </c>
      <c r="B1">
        <v>5600</v>
      </c>
      <c r="C1">
        <v>1000</v>
      </c>
      <c r="D1">
        <v>12</v>
      </c>
      <c r="E1">
        <v>17920000</v>
      </c>
      <c r="F1">
        <v>14053108</v>
      </c>
      <c r="G1">
        <v>3866892</v>
      </c>
      <c r="H1">
        <v>3962732339</v>
      </c>
      <c r="I1">
        <v>97268</v>
      </c>
    </row>
    <row r="2" spans="1:9" x14ac:dyDescent="0.35">
      <c r="A2" t="s">
        <v>0</v>
      </c>
      <c r="B2">
        <v>5600</v>
      </c>
      <c r="C2">
        <v>1000</v>
      </c>
      <c r="D2">
        <v>12</v>
      </c>
      <c r="E2">
        <v>17920000</v>
      </c>
      <c r="F2">
        <v>14053108</v>
      </c>
      <c r="G2">
        <v>3866892</v>
      </c>
      <c r="H2">
        <v>3962732339</v>
      </c>
      <c r="I2">
        <v>86773</v>
      </c>
    </row>
    <row r="3" spans="1:9" x14ac:dyDescent="0.35">
      <c r="A3" t="s">
        <v>0</v>
      </c>
      <c r="B3">
        <v>5600</v>
      </c>
      <c r="C3">
        <v>1000</v>
      </c>
      <c r="D3">
        <v>12</v>
      </c>
      <c r="E3">
        <v>17920000</v>
      </c>
      <c r="F3">
        <v>14053108</v>
      </c>
      <c r="G3">
        <v>3866892</v>
      </c>
      <c r="H3">
        <v>3962732339</v>
      </c>
      <c r="I3">
        <v>97848</v>
      </c>
    </row>
    <row r="4" spans="1:9" x14ac:dyDescent="0.35">
      <c r="A4" t="s">
        <v>0</v>
      </c>
      <c r="B4">
        <v>5600</v>
      </c>
      <c r="C4">
        <v>1000</v>
      </c>
      <c r="D4">
        <v>12</v>
      </c>
      <c r="E4">
        <v>17920000</v>
      </c>
      <c r="F4">
        <v>14053108</v>
      </c>
      <c r="G4">
        <v>3866892</v>
      </c>
      <c r="H4">
        <v>3962732339</v>
      </c>
      <c r="I4">
        <v>86231</v>
      </c>
    </row>
    <row r="5" spans="1:9" x14ac:dyDescent="0.35">
      <c r="A5" t="s">
        <v>0</v>
      </c>
      <c r="B5">
        <v>5600</v>
      </c>
      <c r="C5">
        <v>1000</v>
      </c>
      <c r="D5">
        <v>12</v>
      </c>
      <c r="E5">
        <v>17920000</v>
      </c>
      <c r="F5">
        <v>14053108</v>
      </c>
      <c r="G5">
        <v>3866892</v>
      </c>
      <c r="H5">
        <v>3962732339</v>
      </c>
      <c r="I5">
        <v>87269</v>
      </c>
    </row>
    <row r="6" spans="1:9" x14ac:dyDescent="0.35">
      <c r="A6" t="s">
        <v>0</v>
      </c>
      <c r="B6">
        <v>5600</v>
      </c>
      <c r="C6">
        <v>1000</v>
      </c>
      <c r="D6">
        <v>12</v>
      </c>
      <c r="E6">
        <v>17920000</v>
      </c>
      <c r="F6">
        <v>14053108</v>
      </c>
      <c r="G6">
        <v>3866892</v>
      </c>
      <c r="H6">
        <v>3962732339</v>
      </c>
      <c r="I6">
        <v>96170</v>
      </c>
    </row>
    <row r="7" spans="1:9" x14ac:dyDescent="0.35">
      <c r="A7" t="s">
        <v>0</v>
      </c>
      <c r="B7">
        <v>5600</v>
      </c>
      <c r="C7">
        <v>1000</v>
      </c>
      <c r="D7">
        <v>12</v>
      </c>
      <c r="E7">
        <v>17920000</v>
      </c>
      <c r="F7">
        <v>14053108</v>
      </c>
      <c r="G7">
        <v>3866892</v>
      </c>
      <c r="H7">
        <v>3962732339</v>
      </c>
      <c r="I7">
        <v>96531</v>
      </c>
    </row>
    <row r="8" spans="1:9" x14ac:dyDescent="0.35">
      <c r="A8" t="s">
        <v>0</v>
      </c>
      <c r="B8">
        <v>5600</v>
      </c>
      <c r="C8">
        <v>1000</v>
      </c>
      <c r="D8">
        <v>12</v>
      </c>
      <c r="E8">
        <v>17920000</v>
      </c>
      <c r="F8">
        <v>14053108</v>
      </c>
      <c r="G8">
        <v>3866892</v>
      </c>
      <c r="H8">
        <v>3962732339</v>
      </c>
      <c r="I8">
        <v>83363</v>
      </c>
    </row>
    <row r="9" spans="1:9" x14ac:dyDescent="0.35">
      <c r="A9" t="s">
        <v>0</v>
      </c>
      <c r="B9">
        <v>5600</v>
      </c>
      <c r="C9">
        <v>1000</v>
      </c>
      <c r="D9">
        <v>12</v>
      </c>
      <c r="E9">
        <v>17920000</v>
      </c>
      <c r="F9">
        <v>14053108</v>
      </c>
      <c r="G9">
        <v>3866892</v>
      </c>
      <c r="H9">
        <v>3962732339</v>
      </c>
      <c r="I9">
        <v>84363</v>
      </c>
    </row>
    <row r="10" spans="1:9" x14ac:dyDescent="0.35">
      <c r="A10" t="s">
        <v>0</v>
      </c>
      <c r="B10">
        <v>5600</v>
      </c>
      <c r="C10">
        <v>1000</v>
      </c>
      <c r="D10">
        <v>12</v>
      </c>
      <c r="E10">
        <v>17920000</v>
      </c>
      <c r="F10">
        <v>14053108</v>
      </c>
      <c r="G10">
        <v>3866892</v>
      </c>
      <c r="H10">
        <v>3962732339</v>
      </c>
      <c r="I10">
        <v>83886</v>
      </c>
    </row>
    <row r="12" spans="1:9" x14ac:dyDescent="0.35">
      <c r="H12" t="s">
        <v>1</v>
      </c>
      <c r="I12">
        <f>AVERAGE(I1:I10)</f>
        <v>89970.2</v>
      </c>
    </row>
    <row r="13" spans="1:9" x14ac:dyDescent="0.35">
      <c r="H13" t="s">
        <v>2</v>
      </c>
      <c r="I13">
        <f>_xlfn.STDEV.P(I1:I10)</f>
        <v>5834.4896400627886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A5B5-A5F1-458E-9C0E-2C27FA099421}">
  <dimension ref="A1:I13"/>
  <sheetViews>
    <sheetView workbookViewId="0">
      <selection activeCell="H12" sqref="H12:I13"/>
    </sheetView>
  </sheetViews>
  <sheetFormatPr defaultRowHeight="14.5" x14ac:dyDescent="0.35"/>
  <sheetData>
    <row r="1" spans="1:9" x14ac:dyDescent="0.35">
      <c r="A1" t="s">
        <v>0</v>
      </c>
      <c r="B1">
        <v>5600</v>
      </c>
      <c r="C1">
        <v>1000</v>
      </c>
      <c r="D1">
        <v>16</v>
      </c>
      <c r="E1">
        <v>17920000</v>
      </c>
      <c r="F1">
        <v>14053108</v>
      </c>
      <c r="G1">
        <v>3866892</v>
      </c>
      <c r="H1">
        <v>3962732339</v>
      </c>
      <c r="I1">
        <v>86790</v>
      </c>
    </row>
    <row r="2" spans="1:9" x14ac:dyDescent="0.35">
      <c r="A2" t="s">
        <v>0</v>
      </c>
      <c r="B2">
        <v>5600</v>
      </c>
      <c r="C2">
        <v>1000</v>
      </c>
      <c r="D2">
        <v>16</v>
      </c>
      <c r="E2">
        <v>17920000</v>
      </c>
      <c r="F2">
        <v>14053108</v>
      </c>
      <c r="G2">
        <v>3866892</v>
      </c>
      <c r="H2">
        <v>3962732339</v>
      </c>
      <c r="I2">
        <v>86949</v>
      </c>
    </row>
    <row r="3" spans="1:9" x14ac:dyDescent="0.35">
      <c r="A3" t="s">
        <v>0</v>
      </c>
      <c r="B3">
        <v>5600</v>
      </c>
      <c r="C3">
        <v>1000</v>
      </c>
      <c r="D3">
        <v>16</v>
      </c>
      <c r="E3">
        <v>17920000</v>
      </c>
      <c r="F3">
        <v>14053108</v>
      </c>
      <c r="G3">
        <v>3866892</v>
      </c>
      <c r="H3">
        <v>3962732339</v>
      </c>
      <c r="I3">
        <v>99181</v>
      </c>
    </row>
    <row r="4" spans="1:9" x14ac:dyDescent="0.35">
      <c r="A4" t="s">
        <v>0</v>
      </c>
      <c r="B4">
        <v>5600</v>
      </c>
      <c r="C4">
        <v>1000</v>
      </c>
      <c r="D4">
        <v>16</v>
      </c>
      <c r="E4">
        <v>17920000</v>
      </c>
      <c r="F4">
        <v>14053108</v>
      </c>
      <c r="G4">
        <v>3866892</v>
      </c>
      <c r="H4">
        <v>3962732339</v>
      </c>
      <c r="I4">
        <v>98758</v>
      </c>
    </row>
    <row r="5" spans="1:9" x14ac:dyDescent="0.35">
      <c r="A5" t="s">
        <v>0</v>
      </c>
      <c r="B5">
        <v>5600</v>
      </c>
      <c r="C5">
        <v>1000</v>
      </c>
      <c r="D5">
        <v>16</v>
      </c>
      <c r="E5">
        <v>17920000</v>
      </c>
      <c r="F5">
        <v>14053108</v>
      </c>
      <c r="G5">
        <v>3866892</v>
      </c>
      <c r="H5">
        <v>3962732339</v>
      </c>
      <c r="I5">
        <v>86317</v>
      </c>
    </row>
    <row r="6" spans="1:9" x14ac:dyDescent="0.35">
      <c r="A6" t="s">
        <v>0</v>
      </c>
      <c r="B6">
        <v>5600</v>
      </c>
      <c r="C6">
        <v>1000</v>
      </c>
      <c r="D6">
        <v>16</v>
      </c>
      <c r="E6">
        <v>17920000</v>
      </c>
      <c r="F6">
        <v>14053108</v>
      </c>
      <c r="G6">
        <v>3866892</v>
      </c>
      <c r="H6">
        <v>3962732339</v>
      </c>
      <c r="I6">
        <v>86705</v>
      </c>
    </row>
    <row r="7" spans="1:9" x14ac:dyDescent="0.35">
      <c r="A7" t="s">
        <v>0</v>
      </c>
      <c r="B7">
        <v>5600</v>
      </c>
      <c r="C7">
        <v>1000</v>
      </c>
      <c r="D7">
        <v>16</v>
      </c>
      <c r="E7">
        <v>17920000</v>
      </c>
      <c r="F7">
        <v>14053108</v>
      </c>
      <c r="G7">
        <v>3866892</v>
      </c>
      <c r="H7">
        <v>3962732339</v>
      </c>
      <c r="I7">
        <v>86786</v>
      </c>
    </row>
    <row r="8" spans="1:9" x14ac:dyDescent="0.35">
      <c r="A8" t="s">
        <v>0</v>
      </c>
      <c r="B8">
        <v>5600</v>
      </c>
      <c r="C8">
        <v>1000</v>
      </c>
      <c r="D8">
        <v>16</v>
      </c>
      <c r="E8">
        <v>17920000</v>
      </c>
      <c r="F8">
        <v>14053108</v>
      </c>
      <c r="G8">
        <v>3866892</v>
      </c>
      <c r="H8">
        <v>3962732339</v>
      </c>
      <c r="I8">
        <v>86124</v>
      </c>
    </row>
    <row r="9" spans="1:9" x14ac:dyDescent="0.35">
      <c r="A9" t="s">
        <v>0</v>
      </c>
      <c r="B9">
        <v>5600</v>
      </c>
      <c r="C9">
        <v>1000</v>
      </c>
      <c r="D9">
        <v>16</v>
      </c>
      <c r="E9">
        <v>17920000</v>
      </c>
      <c r="F9">
        <v>14053108</v>
      </c>
      <c r="G9">
        <v>3866892</v>
      </c>
      <c r="H9">
        <v>3962732339</v>
      </c>
      <c r="I9">
        <v>86076</v>
      </c>
    </row>
    <row r="10" spans="1:9" x14ac:dyDescent="0.35">
      <c r="A10" t="s">
        <v>0</v>
      </c>
      <c r="B10">
        <v>5600</v>
      </c>
      <c r="C10">
        <v>1000</v>
      </c>
      <c r="D10">
        <v>16</v>
      </c>
      <c r="E10">
        <v>17920000</v>
      </c>
      <c r="F10">
        <v>14053108</v>
      </c>
      <c r="G10">
        <v>3866892</v>
      </c>
      <c r="H10">
        <v>3962732339</v>
      </c>
      <c r="I10">
        <v>98044</v>
      </c>
    </row>
    <row r="12" spans="1:9" x14ac:dyDescent="0.35">
      <c r="H12" t="s">
        <v>1</v>
      </c>
      <c r="I12">
        <f>AVERAGE(I1:I10)</f>
        <v>90173</v>
      </c>
    </row>
    <row r="13" spans="1:9" x14ac:dyDescent="0.35">
      <c r="H13" t="s">
        <v>2</v>
      </c>
      <c r="I13">
        <f>_xlfn.STDEV.P(I1:I10)</f>
        <v>5569.4266670816305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E8D6-F187-4DF8-98A1-B67E2A7AC9C8}">
  <dimension ref="A1:I13"/>
  <sheetViews>
    <sheetView workbookViewId="0">
      <selection activeCell="H12" sqref="H12:I13"/>
    </sheetView>
  </sheetViews>
  <sheetFormatPr defaultRowHeight="14.5" x14ac:dyDescent="0.35"/>
  <cols>
    <col min="8" max="8" width="10.81640625" bestFit="1" customWidth="1"/>
  </cols>
  <sheetData>
    <row r="1" spans="1:9" x14ac:dyDescent="0.35">
      <c r="A1" t="s">
        <v>0</v>
      </c>
      <c r="B1">
        <v>5600</v>
      </c>
      <c r="C1">
        <v>1000</v>
      </c>
      <c r="D1">
        <v>32</v>
      </c>
      <c r="E1">
        <v>17920000</v>
      </c>
      <c r="F1">
        <v>14053108</v>
      </c>
      <c r="G1">
        <v>3866892</v>
      </c>
      <c r="H1">
        <v>3962732339</v>
      </c>
      <c r="I1">
        <v>89462</v>
      </c>
    </row>
    <row r="2" spans="1:9" x14ac:dyDescent="0.35">
      <c r="A2" t="s">
        <v>0</v>
      </c>
      <c r="B2">
        <v>5600</v>
      </c>
      <c r="C2">
        <v>1000</v>
      </c>
      <c r="D2">
        <v>32</v>
      </c>
      <c r="E2">
        <v>17920000</v>
      </c>
      <c r="F2">
        <v>14053108</v>
      </c>
      <c r="G2">
        <v>3866892</v>
      </c>
      <c r="H2">
        <v>3962732339</v>
      </c>
      <c r="I2">
        <v>89328</v>
      </c>
    </row>
    <row r="3" spans="1:9" x14ac:dyDescent="0.35">
      <c r="A3" t="s">
        <v>0</v>
      </c>
      <c r="B3">
        <v>5600</v>
      </c>
      <c r="C3">
        <v>1000</v>
      </c>
      <c r="D3">
        <v>32</v>
      </c>
      <c r="E3">
        <v>17920000</v>
      </c>
      <c r="F3">
        <v>14053108</v>
      </c>
      <c r="G3">
        <v>3866892</v>
      </c>
      <c r="H3">
        <v>3962732339</v>
      </c>
      <c r="I3">
        <v>102180</v>
      </c>
    </row>
    <row r="4" spans="1:9" x14ac:dyDescent="0.35">
      <c r="A4" t="s">
        <v>0</v>
      </c>
      <c r="B4">
        <v>5600</v>
      </c>
      <c r="C4">
        <v>1000</v>
      </c>
      <c r="D4">
        <v>32</v>
      </c>
      <c r="E4">
        <v>17920000</v>
      </c>
      <c r="F4">
        <v>14053108</v>
      </c>
      <c r="G4">
        <v>3866892</v>
      </c>
      <c r="H4">
        <v>3962732339</v>
      </c>
      <c r="I4">
        <v>101648</v>
      </c>
    </row>
    <row r="5" spans="1:9" x14ac:dyDescent="0.35">
      <c r="A5" t="s">
        <v>0</v>
      </c>
      <c r="B5">
        <v>5600</v>
      </c>
      <c r="C5">
        <v>1000</v>
      </c>
      <c r="D5">
        <v>32</v>
      </c>
      <c r="E5">
        <v>17920000</v>
      </c>
      <c r="F5">
        <v>14053108</v>
      </c>
      <c r="G5">
        <v>3866892</v>
      </c>
      <c r="H5">
        <v>3962732339</v>
      </c>
      <c r="I5">
        <v>101661</v>
      </c>
    </row>
    <row r="6" spans="1:9" x14ac:dyDescent="0.35">
      <c r="A6" t="s">
        <v>0</v>
      </c>
      <c r="B6">
        <v>5600</v>
      </c>
      <c r="C6">
        <v>1000</v>
      </c>
      <c r="D6">
        <v>32</v>
      </c>
      <c r="E6">
        <v>17920000</v>
      </c>
      <c r="F6">
        <v>14053108</v>
      </c>
      <c r="G6">
        <v>3866892</v>
      </c>
      <c r="H6">
        <v>3962732339</v>
      </c>
      <c r="I6">
        <v>101891</v>
      </c>
    </row>
    <row r="7" spans="1:9" x14ac:dyDescent="0.35">
      <c r="A7" t="s">
        <v>0</v>
      </c>
      <c r="B7">
        <v>5600</v>
      </c>
      <c r="C7">
        <v>1000</v>
      </c>
      <c r="D7">
        <v>32</v>
      </c>
      <c r="E7">
        <v>17920000</v>
      </c>
      <c r="F7">
        <v>14053108</v>
      </c>
      <c r="G7">
        <v>3866892</v>
      </c>
      <c r="H7">
        <v>3962732339</v>
      </c>
      <c r="I7">
        <v>101649</v>
      </c>
    </row>
    <row r="8" spans="1:9" x14ac:dyDescent="0.35">
      <c r="A8" t="s">
        <v>0</v>
      </c>
      <c r="B8">
        <v>5600</v>
      </c>
      <c r="C8">
        <v>1000</v>
      </c>
      <c r="D8">
        <v>32</v>
      </c>
      <c r="E8">
        <v>17920000</v>
      </c>
      <c r="F8">
        <v>14053108</v>
      </c>
      <c r="G8">
        <v>3866892</v>
      </c>
      <c r="H8">
        <v>3962732339</v>
      </c>
      <c r="I8">
        <v>88946</v>
      </c>
    </row>
    <row r="9" spans="1:9" x14ac:dyDescent="0.35">
      <c r="A9" t="s">
        <v>0</v>
      </c>
      <c r="B9">
        <v>5600</v>
      </c>
      <c r="C9">
        <v>1000</v>
      </c>
      <c r="D9">
        <v>32</v>
      </c>
      <c r="E9">
        <v>17920000</v>
      </c>
      <c r="F9">
        <v>14053108</v>
      </c>
      <c r="G9">
        <v>3866892</v>
      </c>
      <c r="H9">
        <v>3962732339</v>
      </c>
      <c r="I9">
        <v>103920</v>
      </c>
    </row>
    <row r="10" spans="1:9" x14ac:dyDescent="0.35">
      <c r="A10" t="s">
        <v>0</v>
      </c>
      <c r="B10">
        <v>5600</v>
      </c>
      <c r="C10">
        <v>1000</v>
      </c>
      <c r="D10">
        <v>32</v>
      </c>
      <c r="E10">
        <v>17920000</v>
      </c>
      <c r="F10">
        <v>14053108</v>
      </c>
      <c r="G10">
        <v>3866892</v>
      </c>
      <c r="H10">
        <v>3962732339</v>
      </c>
      <c r="I10">
        <v>121633</v>
      </c>
    </row>
    <row r="12" spans="1:9" x14ac:dyDescent="0.35">
      <c r="H12" t="s">
        <v>1</v>
      </c>
      <c r="I12">
        <f>AVERAGE(I1:I10)</f>
        <v>100231.8</v>
      </c>
    </row>
    <row r="13" spans="1:9" x14ac:dyDescent="0.35">
      <c r="H13" t="s">
        <v>2</v>
      </c>
      <c r="I13">
        <f>_xlfn.STDEV.P(I1:I10)</f>
        <v>9200.3805769109349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5447-4F2F-40E6-B03E-1DF0BF8532DB}">
  <dimension ref="A1:I13"/>
  <sheetViews>
    <sheetView workbookViewId="0">
      <selection activeCell="H12" sqref="H12:I13"/>
    </sheetView>
  </sheetViews>
  <sheetFormatPr defaultRowHeight="14.5" x14ac:dyDescent="0.35"/>
  <sheetData>
    <row r="1" spans="1:9" x14ac:dyDescent="0.35">
      <c r="A1" t="s">
        <v>0</v>
      </c>
      <c r="B1">
        <v>5600</v>
      </c>
      <c r="C1">
        <v>1000</v>
      </c>
      <c r="D1">
        <v>28</v>
      </c>
      <c r="E1">
        <v>17920000</v>
      </c>
      <c r="F1">
        <v>14053108</v>
      </c>
      <c r="G1">
        <v>3866892</v>
      </c>
      <c r="H1">
        <v>3962732339</v>
      </c>
      <c r="I1">
        <v>88330</v>
      </c>
    </row>
    <row r="2" spans="1:9" x14ac:dyDescent="0.35">
      <c r="A2" t="s">
        <v>0</v>
      </c>
      <c r="B2">
        <v>5600</v>
      </c>
      <c r="C2">
        <v>1000</v>
      </c>
      <c r="D2">
        <v>28</v>
      </c>
      <c r="E2">
        <v>17920000</v>
      </c>
      <c r="F2">
        <v>14053108</v>
      </c>
      <c r="G2">
        <v>3866892</v>
      </c>
      <c r="H2">
        <v>3962732339</v>
      </c>
      <c r="I2">
        <v>101106</v>
      </c>
    </row>
    <row r="3" spans="1:9" x14ac:dyDescent="0.35">
      <c r="A3" t="s">
        <v>0</v>
      </c>
      <c r="B3">
        <v>5600</v>
      </c>
      <c r="C3">
        <v>1000</v>
      </c>
      <c r="D3">
        <v>28</v>
      </c>
      <c r="E3">
        <v>17920000</v>
      </c>
      <c r="F3">
        <v>14053108</v>
      </c>
      <c r="G3">
        <v>3866892</v>
      </c>
      <c r="H3">
        <v>3962732339</v>
      </c>
      <c r="I3">
        <v>88460</v>
      </c>
    </row>
    <row r="4" spans="1:9" x14ac:dyDescent="0.35">
      <c r="A4" t="s">
        <v>0</v>
      </c>
      <c r="B4">
        <v>5600</v>
      </c>
      <c r="C4">
        <v>1000</v>
      </c>
      <c r="D4">
        <v>28</v>
      </c>
      <c r="E4">
        <v>17920000</v>
      </c>
      <c r="F4">
        <v>14053108</v>
      </c>
      <c r="G4">
        <v>3866892</v>
      </c>
      <c r="H4">
        <v>3962732339</v>
      </c>
      <c r="I4">
        <v>100844</v>
      </c>
    </row>
    <row r="5" spans="1:9" x14ac:dyDescent="0.35">
      <c r="A5" t="s">
        <v>0</v>
      </c>
      <c r="B5">
        <v>5600</v>
      </c>
      <c r="C5">
        <v>1000</v>
      </c>
      <c r="D5">
        <v>28</v>
      </c>
      <c r="E5">
        <v>17920000</v>
      </c>
      <c r="F5">
        <v>14053108</v>
      </c>
      <c r="G5">
        <v>3866892</v>
      </c>
      <c r="H5">
        <v>3962732339</v>
      </c>
      <c r="I5">
        <v>100959</v>
      </c>
    </row>
    <row r="6" spans="1:9" x14ac:dyDescent="0.35">
      <c r="A6" t="s">
        <v>0</v>
      </c>
      <c r="B6">
        <v>5600</v>
      </c>
      <c r="C6">
        <v>1000</v>
      </c>
      <c r="D6">
        <v>28</v>
      </c>
      <c r="E6">
        <v>17920000</v>
      </c>
      <c r="F6">
        <v>14053108</v>
      </c>
      <c r="G6">
        <v>3866892</v>
      </c>
      <c r="H6">
        <v>3962732339</v>
      </c>
      <c r="I6">
        <v>88531</v>
      </c>
    </row>
    <row r="7" spans="1:9" x14ac:dyDescent="0.35">
      <c r="A7" t="s">
        <v>0</v>
      </c>
      <c r="B7">
        <v>5600</v>
      </c>
      <c r="C7">
        <v>1000</v>
      </c>
      <c r="D7">
        <v>28</v>
      </c>
      <c r="E7">
        <v>17920000</v>
      </c>
      <c r="F7">
        <v>14053108</v>
      </c>
      <c r="G7">
        <v>3866892</v>
      </c>
      <c r="H7">
        <v>3962732339</v>
      </c>
      <c r="I7">
        <v>88434</v>
      </c>
    </row>
    <row r="8" spans="1:9" x14ac:dyDescent="0.35">
      <c r="A8" t="s">
        <v>0</v>
      </c>
      <c r="B8">
        <v>5600</v>
      </c>
      <c r="C8">
        <v>1000</v>
      </c>
      <c r="D8">
        <v>28</v>
      </c>
      <c r="E8">
        <v>17920000</v>
      </c>
      <c r="F8">
        <v>14053108</v>
      </c>
      <c r="G8">
        <v>3866892</v>
      </c>
      <c r="H8">
        <v>3962732339</v>
      </c>
      <c r="I8">
        <v>88483</v>
      </c>
    </row>
    <row r="9" spans="1:9" x14ac:dyDescent="0.35">
      <c r="A9" t="s">
        <v>0</v>
      </c>
      <c r="B9">
        <v>5600</v>
      </c>
      <c r="C9">
        <v>1000</v>
      </c>
      <c r="D9">
        <v>28</v>
      </c>
      <c r="E9">
        <v>17920000</v>
      </c>
      <c r="F9">
        <v>14053108</v>
      </c>
      <c r="G9">
        <v>3866892</v>
      </c>
      <c r="H9">
        <v>3962732339</v>
      </c>
      <c r="I9">
        <v>97937</v>
      </c>
    </row>
    <row r="10" spans="1:9" x14ac:dyDescent="0.35">
      <c r="A10" t="s">
        <v>0</v>
      </c>
      <c r="B10">
        <v>5600</v>
      </c>
      <c r="C10">
        <v>1000</v>
      </c>
      <c r="D10">
        <v>28</v>
      </c>
      <c r="E10">
        <v>17920000</v>
      </c>
      <c r="F10">
        <v>14053108</v>
      </c>
      <c r="G10">
        <v>3866892</v>
      </c>
      <c r="H10">
        <v>3962732339</v>
      </c>
      <c r="I10">
        <v>101091</v>
      </c>
    </row>
    <row r="12" spans="1:9" x14ac:dyDescent="0.35">
      <c r="H12" t="s">
        <v>1</v>
      </c>
      <c r="I12">
        <f>AVERAGE(I1:I10)</f>
        <v>94417.5</v>
      </c>
    </row>
    <row r="13" spans="1:9" x14ac:dyDescent="0.35">
      <c r="H13" t="s">
        <v>2</v>
      </c>
      <c r="I13">
        <f>_xlfn.STDEV.P(I1:I10)</f>
        <v>6032.9971531569608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DC71-54A5-414A-BACB-2F14C4848748}">
  <dimension ref="A1:J22"/>
  <sheetViews>
    <sheetView topLeftCell="A4" workbookViewId="0">
      <selection activeCell="J22" sqref="J22"/>
    </sheetView>
  </sheetViews>
  <sheetFormatPr defaultRowHeight="14.5" x14ac:dyDescent="0.35"/>
  <cols>
    <col min="8" max="8" width="10.81640625" bestFit="1" customWidth="1"/>
  </cols>
  <sheetData>
    <row r="1" spans="1:10" x14ac:dyDescent="0.35">
      <c r="A1" t="s">
        <v>0</v>
      </c>
      <c r="B1">
        <v>5600</v>
      </c>
      <c r="C1">
        <v>1000</v>
      </c>
      <c r="D1">
        <v>20</v>
      </c>
      <c r="E1">
        <v>17920000</v>
      </c>
      <c r="F1">
        <v>14053108</v>
      </c>
      <c r="G1">
        <v>3866892</v>
      </c>
      <c r="H1">
        <v>3962732339</v>
      </c>
    </row>
    <row r="3" spans="1:10" x14ac:dyDescent="0.35">
      <c r="A3" t="s">
        <v>0</v>
      </c>
      <c r="B3">
        <v>5600</v>
      </c>
      <c r="C3">
        <v>1000</v>
      </c>
      <c r="D3">
        <v>20</v>
      </c>
      <c r="E3">
        <v>17920000</v>
      </c>
      <c r="F3">
        <v>14053108</v>
      </c>
      <c r="G3">
        <v>3866892</v>
      </c>
      <c r="H3">
        <v>3962732339</v>
      </c>
    </row>
    <row r="5" spans="1:10" x14ac:dyDescent="0.35">
      <c r="A5" t="s">
        <v>0</v>
      </c>
      <c r="B5">
        <v>5600</v>
      </c>
      <c r="C5">
        <v>1000</v>
      </c>
      <c r="D5">
        <v>20</v>
      </c>
      <c r="E5">
        <v>17920000</v>
      </c>
      <c r="F5">
        <v>14053108</v>
      </c>
      <c r="G5">
        <v>3866892</v>
      </c>
      <c r="H5">
        <v>3962732339</v>
      </c>
    </row>
    <row r="7" spans="1:10" x14ac:dyDescent="0.35">
      <c r="A7" t="s">
        <v>0</v>
      </c>
      <c r="B7">
        <v>5600</v>
      </c>
      <c r="C7">
        <v>1000</v>
      </c>
      <c r="D7">
        <v>20</v>
      </c>
      <c r="E7">
        <v>17920000</v>
      </c>
      <c r="F7">
        <v>14053108</v>
      </c>
      <c r="G7">
        <v>3866892</v>
      </c>
      <c r="H7">
        <v>3962732339</v>
      </c>
    </row>
    <row r="9" spans="1:10" x14ac:dyDescent="0.35">
      <c r="A9" t="s">
        <v>0</v>
      </c>
      <c r="B9">
        <v>5600</v>
      </c>
      <c r="C9">
        <v>1000</v>
      </c>
      <c r="D9">
        <v>20</v>
      </c>
      <c r="E9">
        <v>17920000</v>
      </c>
      <c r="F9">
        <v>14053108</v>
      </c>
      <c r="G9">
        <v>3866892</v>
      </c>
      <c r="H9">
        <v>3962732339</v>
      </c>
    </row>
    <row r="10" spans="1:10" x14ac:dyDescent="0.35">
      <c r="J10">
        <v>85189</v>
      </c>
    </row>
    <row r="11" spans="1:10" x14ac:dyDescent="0.35">
      <c r="A11" t="s">
        <v>0</v>
      </c>
      <c r="B11">
        <v>5600</v>
      </c>
      <c r="C11">
        <v>1000</v>
      </c>
      <c r="D11">
        <v>20</v>
      </c>
      <c r="E11">
        <v>17920000</v>
      </c>
      <c r="F11">
        <v>14053108</v>
      </c>
      <c r="G11">
        <v>3866892</v>
      </c>
      <c r="H11">
        <v>3962732339</v>
      </c>
      <c r="J11">
        <v>87447</v>
      </c>
    </row>
    <row r="12" spans="1:10" x14ac:dyDescent="0.35">
      <c r="J12">
        <v>86273</v>
      </c>
    </row>
    <row r="13" spans="1:10" x14ac:dyDescent="0.35">
      <c r="A13" t="s">
        <v>0</v>
      </c>
      <c r="B13">
        <v>5600</v>
      </c>
      <c r="C13">
        <v>1000</v>
      </c>
      <c r="D13">
        <v>20</v>
      </c>
      <c r="E13">
        <v>17920000</v>
      </c>
      <c r="F13">
        <v>14053108</v>
      </c>
      <c r="G13">
        <v>3866892</v>
      </c>
      <c r="H13">
        <v>3962732339</v>
      </c>
      <c r="J13">
        <v>86284</v>
      </c>
    </row>
    <row r="14" spans="1:10" x14ac:dyDescent="0.35">
      <c r="J14">
        <v>85816</v>
      </c>
    </row>
    <row r="15" spans="1:10" x14ac:dyDescent="0.35">
      <c r="A15" t="s">
        <v>0</v>
      </c>
      <c r="B15">
        <v>5600</v>
      </c>
      <c r="C15">
        <v>1000</v>
      </c>
      <c r="D15">
        <v>20</v>
      </c>
      <c r="E15">
        <v>17920000</v>
      </c>
      <c r="F15">
        <v>14053108</v>
      </c>
      <c r="G15">
        <v>3866892</v>
      </c>
      <c r="H15">
        <v>3962732339</v>
      </c>
      <c r="J15">
        <v>97963</v>
      </c>
    </row>
    <row r="16" spans="1:10" x14ac:dyDescent="0.35">
      <c r="J16">
        <v>85782</v>
      </c>
    </row>
    <row r="17" spans="1:10" x14ac:dyDescent="0.35">
      <c r="A17" t="s">
        <v>0</v>
      </c>
      <c r="B17">
        <v>5600</v>
      </c>
      <c r="C17">
        <v>1000</v>
      </c>
      <c r="D17">
        <v>20</v>
      </c>
      <c r="E17">
        <v>17920000</v>
      </c>
      <c r="F17">
        <v>14053108</v>
      </c>
      <c r="G17">
        <v>3866892</v>
      </c>
      <c r="H17">
        <v>3962732339</v>
      </c>
      <c r="J17">
        <v>85903</v>
      </c>
    </row>
    <row r="18" spans="1:10" x14ac:dyDescent="0.35">
      <c r="J18">
        <v>85841</v>
      </c>
    </row>
    <row r="19" spans="1:10" x14ac:dyDescent="0.35">
      <c r="A19" t="s">
        <v>0</v>
      </c>
      <c r="B19">
        <v>5600</v>
      </c>
      <c r="C19">
        <v>1000</v>
      </c>
      <c r="D19">
        <v>20</v>
      </c>
      <c r="E19">
        <v>17920000</v>
      </c>
      <c r="F19">
        <v>14053108</v>
      </c>
      <c r="G19">
        <v>3866892</v>
      </c>
      <c r="H19">
        <v>3962732339</v>
      </c>
      <c r="J19">
        <v>85648</v>
      </c>
    </row>
    <row r="21" spans="1:10" x14ac:dyDescent="0.35">
      <c r="I21" t="s">
        <v>16</v>
      </c>
      <c r="J21">
        <f>AVERAGE(J10:J19)</f>
        <v>87214.6</v>
      </c>
    </row>
    <row r="22" spans="1:10" x14ac:dyDescent="0.35">
      <c r="I22" t="s">
        <v>2</v>
      </c>
      <c r="J22">
        <f>_xlfn.STDEV.P(J10:J19)</f>
        <v>3626.3966468107155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Analysis</vt:lpstr>
      <vt:lpstr>single1</vt:lpstr>
      <vt:lpstr>single2</vt:lpstr>
      <vt:lpstr>single4</vt:lpstr>
      <vt:lpstr>single8</vt:lpstr>
      <vt:lpstr>single12</vt:lpstr>
      <vt:lpstr>single16</vt:lpstr>
      <vt:lpstr>single32</vt:lpstr>
      <vt:lpstr>single28</vt:lpstr>
      <vt:lpstr>single20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Kerridge</dc:creator>
  <cp:lastModifiedBy>Jon Kerridge</cp:lastModifiedBy>
  <dcterms:created xsi:type="dcterms:W3CDTF">2015-06-05T18:17:20Z</dcterms:created>
  <dcterms:modified xsi:type="dcterms:W3CDTF">2021-01-18T10:08:37Z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88075b75-274b-4c90-8a07-388febf4c12a</vt:lpwstr>
  </property>
</Properties>
</file>