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L3" i="1"/>
  <c r="L4" i="1"/>
  <c r="K10" i="1" l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M3" i="1"/>
  <c r="K2" i="1"/>
  <c r="L2" i="1" s="1"/>
  <c r="H10" i="1"/>
  <c r="H9" i="1"/>
  <c r="H8" i="1"/>
  <c r="H7" i="1"/>
  <c r="H6" i="1"/>
  <c r="H5" i="1"/>
  <c r="H4" i="1"/>
  <c r="H3" i="1"/>
  <c r="H2" i="1"/>
  <c r="G5" i="1"/>
  <c r="G6" i="1"/>
  <c r="G7" i="1"/>
  <c r="G8" i="1"/>
  <c r="G9" i="1"/>
  <c r="G10" i="1"/>
  <c r="G2" i="1"/>
  <c r="F3" i="1"/>
  <c r="G3" i="1" s="1"/>
  <c r="F4" i="1"/>
  <c r="G4" i="1" s="1"/>
  <c r="F5" i="1"/>
  <c r="F6" i="1"/>
  <c r="F7" i="1"/>
  <c r="F8" i="1"/>
  <c r="F9" i="1"/>
  <c r="F10" i="1"/>
  <c r="F2" i="1"/>
  <c r="Q9" i="1" l="1"/>
  <c r="M9" i="1"/>
  <c r="Q8" i="1"/>
  <c r="M8" i="1"/>
  <c r="M7" i="1"/>
  <c r="Q7" i="1"/>
  <c r="Q6" i="1"/>
  <c r="M6" i="1"/>
  <c r="Q5" i="1"/>
  <c r="M5" i="1"/>
  <c r="Q4" i="1"/>
  <c r="M4" i="1"/>
  <c r="Q3" i="1"/>
  <c r="Q2" i="1"/>
  <c r="M2" i="1"/>
  <c r="Q10" i="1"/>
  <c r="M10" i="1"/>
</calcChain>
</file>

<file path=xl/sharedStrings.xml><?xml version="1.0" encoding="utf-8"?>
<sst xmlns="http://schemas.openxmlformats.org/spreadsheetml/2006/main" count="17" uniqueCount="16">
  <si>
    <t>A</t>
  </si>
  <si>
    <t>Treat</t>
  </si>
  <si>
    <t>B</t>
  </si>
  <si>
    <t>Q</t>
  </si>
  <si>
    <t>C</t>
  </si>
  <si>
    <t>D</t>
  </si>
  <si>
    <t>E</t>
  </si>
  <si>
    <t>F</t>
  </si>
  <si>
    <t>G</t>
  </si>
  <si>
    <t>H</t>
  </si>
  <si>
    <t>I</t>
  </si>
  <si>
    <t>How to go from correlation to covariance:</t>
  </si>
  <si>
    <t>#covariance(Q, C) = r(Q, C) * sd(Q) * sq©</t>
  </si>
  <si>
    <t>r</t>
  </si>
  <si>
    <t>Implied covariance</t>
  </si>
  <si>
    <t xml:space="preserve"># n.b. unit is £1,000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</si>
</sst>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/>
              <c:tx>
                <c:strRef>
                  <c:f>Sheet1!$A$2</c:f>
                  <c:strCache>
                    <c:ptCount val="1"/>
                    <c:pt idx="0">
                      <c:v>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Sheet1!$A$3</c:f>
                  <c:strCache>
                    <c:ptCount val="1"/>
                    <c:pt idx="0">
                      <c:v>B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9922417786012042E-2"/>
                  <c:y val="-3.8802371925731549E-2"/>
                </c:manualLayout>
              </c:layout>
              <c:tx>
                <c:strRef>
                  <c:f>Sheet1!$A$4</c:f>
                  <c:strCache>
                    <c:ptCount val="1"/>
                    <c:pt idx="0">
                      <c:v>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Sheet1!$A$5</c:f>
                  <c:strCache>
                    <c:ptCount val="1"/>
                    <c:pt idx="0">
                      <c:v>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Sheet1!$A$6</c:f>
                  <c:strCache>
                    <c:ptCount val="1"/>
                    <c:pt idx="0">
                      <c:v>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Sheet1!$A$7</c:f>
                  <c:strCache>
                    <c:ptCount val="1"/>
                    <c:pt idx="0">
                      <c:v>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Sheet1!$A$8</c:f>
                  <c:strCache>
                    <c:ptCount val="1"/>
                    <c:pt idx="0">
                      <c:v>G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Sheet1!$A$9</c:f>
                  <c:strCache>
                    <c:ptCount val="1"/>
                    <c:pt idx="0">
                      <c:v>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strRef>
                  <c:f>Sheet1!$A$10</c:f>
                  <c:strCache>
                    <c:ptCount val="1"/>
                    <c:pt idx="0">
                      <c:v>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Sheet1!$B$2:$B$10</c:f>
              <c:numCache>
                <c:formatCode>General</c:formatCode>
                <c:ptCount val="9"/>
                <c:pt idx="0">
                  <c:v>6</c:v>
                </c:pt>
                <c:pt idx="1">
                  <c:v>7.5</c:v>
                </c:pt>
                <c:pt idx="2">
                  <c:v>7.5</c:v>
                </c:pt>
                <c:pt idx="3">
                  <c:v>6.9</c:v>
                </c:pt>
                <c:pt idx="4">
                  <c:v>8</c:v>
                </c:pt>
                <c:pt idx="5">
                  <c:v>8.3000000000000007</c:v>
                </c:pt>
                <c:pt idx="6">
                  <c:v>9</c:v>
                </c:pt>
                <c:pt idx="7">
                  <c:v>8.6999999999999993</c:v>
                </c:pt>
                <c:pt idx="8">
                  <c:v>9.1999999999999993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10</c:v>
                </c:pt>
                <c:pt idx="1">
                  <c:v>9.9</c:v>
                </c:pt>
                <c:pt idx="2">
                  <c:v>9.9</c:v>
                </c:pt>
                <c:pt idx="3">
                  <c:v>13.25</c:v>
                </c:pt>
                <c:pt idx="4">
                  <c:v>11</c:v>
                </c:pt>
                <c:pt idx="5">
                  <c:v>12</c:v>
                </c:pt>
                <c:pt idx="6">
                  <c:v>13.75</c:v>
                </c:pt>
                <c:pt idx="7">
                  <c:v>13.8</c:v>
                </c:pt>
                <c:pt idx="8">
                  <c:v>14.3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12768"/>
        <c:axId val="174612864"/>
      </c:scatterChart>
      <c:valAx>
        <c:axId val="17451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612864"/>
        <c:crosses val="autoZero"/>
        <c:crossBetween val="midCat"/>
      </c:valAx>
      <c:valAx>
        <c:axId val="17461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1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14</xdr:row>
      <xdr:rowOff>38100</xdr:rowOff>
    </xdr:from>
    <xdr:to>
      <xdr:col>17</xdr:col>
      <xdr:colOff>419100</xdr:colOff>
      <xdr:row>41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topLeftCell="A4" workbookViewId="0">
      <selection activeCell="C24" sqref="C24"/>
    </sheetView>
  </sheetViews>
  <sheetFormatPr defaultRowHeight="15" x14ac:dyDescent="0.25"/>
  <sheetData>
    <row r="1" spans="1:17" x14ac:dyDescent="0.25">
      <c r="A1" t="s">
        <v>1</v>
      </c>
      <c r="B1" t="s">
        <v>3</v>
      </c>
      <c r="C1" t="s">
        <v>4</v>
      </c>
      <c r="O1" t="s">
        <v>13</v>
      </c>
      <c r="Q1" t="s">
        <v>14</v>
      </c>
    </row>
    <row r="2" spans="1:17" x14ac:dyDescent="0.25">
      <c r="A2" t="s">
        <v>0</v>
      </c>
      <c r="B2">
        <v>6</v>
      </c>
      <c r="C2">
        <v>10</v>
      </c>
      <c r="E2">
        <v>6.2</v>
      </c>
      <c r="F2">
        <f>E2-B2</f>
        <v>0.20000000000000018</v>
      </c>
      <c r="G2">
        <f>F2/1.96</f>
        <v>0.10204081632653071</v>
      </c>
      <c r="H2" s="1">
        <f t="shared" ref="H2:H10" si="0">G2^2</f>
        <v>1.0412328196584776E-2</v>
      </c>
      <c r="J2">
        <v>11</v>
      </c>
      <c r="K2">
        <f t="shared" ref="K2:K10" si="1">ABS(J2-C2)</f>
        <v>1</v>
      </c>
      <c r="L2">
        <f>K2/1.96</f>
        <v>0.51020408163265307</v>
      </c>
      <c r="M2" s="1">
        <f>L2^2</f>
        <v>0.26030820491461892</v>
      </c>
      <c r="O2">
        <v>0.05</v>
      </c>
      <c r="Q2" s="1">
        <f t="shared" ref="Q2:Q10" si="2">O2*G2*L2</f>
        <v>2.6030820491461919E-3</v>
      </c>
    </row>
    <row r="3" spans="1:17" x14ac:dyDescent="0.25">
      <c r="A3" t="s">
        <v>2</v>
      </c>
      <c r="B3">
        <v>7.5</v>
      </c>
      <c r="C3">
        <v>9.9</v>
      </c>
      <c r="E3">
        <v>7.8</v>
      </c>
      <c r="F3">
        <f t="shared" ref="F3:F10" si="3">E3-B3</f>
        <v>0.29999999999999982</v>
      </c>
      <c r="G3">
        <f t="shared" ref="G3:G10" si="4">F3/1.96</f>
        <v>0.15306122448979584</v>
      </c>
      <c r="H3" s="1">
        <f t="shared" si="0"/>
        <v>2.3427738442315677E-2</v>
      </c>
      <c r="J3">
        <v>10.1</v>
      </c>
      <c r="K3">
        <f>ABS(J3-C3)</f>
        <v>0.19999999999999929</v>
      </c>
      <c r="L3">
        <f>K3/1.96</f>
        <v>0.10204081632653025</v>
      </c>
      <c r="M3" s="1">
        <f t="shared" ref="M3:M10" si="5">L3^2</f>
        <v>1.0412328196584683E-2</v>
      </c>
      <c r="O3">
        <v>0.04</v>
      </c>
      <c r="Q3" s="1">
        <f t="shared" si="2"/>
        <v>6.2473969179508294E-4</v>
      </c>
    </row>
    <row r="4" spans="1:17" x14ac:dyDescent="0.25">
      <c r="A4" t="s">
        <v>4</v>
      </c>
      <c r="B4">
        <v>7.5</v>
      </c>
      <c r="C4">
        <v>9.9</v>
      </c>
      <c r="E4">
        <v>7.8</v>
      </c>
      <c r="F4">
        <f t="shared" si="3"/>
        <v>0.29999999999999982</v>
      </c>
      <c r="G4">
        <f t="shared" si="4"/>
        <v>0.15306122448979584</v>
      </c>
      <c r="H4" s="1">
        <f t="shared" si="0"/>
        <v>2.3427738442315677E-2</v>
      </c>
      <c r="J4">
        <v>10.1</v>
      </c>
      <c r="K4">
        <f t="shared" si="1"/>
        <v>0.19999999999999929</v>
      </c>
      <c r="L4">
        <f>K4/1.96</f>
        <v>0.10204081632653025</v>
      </c>
      <c r="M4" s="1">
        <f t="shared" si="5"/>
        <v>1.0412328196584683E-2</v>
      </c>
      <c r="O4">
        <v>0.04</v>
      </c>
      <c r="Q4" s="1">
        <f t="shared" si="2"/>
        <v>6.2473969179508294E-4</v>
      </c>
    </row>
    <row r="5" spans="1:17" x14ac:dyDescent="0.25">
      <c r="A5" t="s">
        <v>5</v>
      </c>
      <c r="B5">
        <v>6.9</v>
      </c>
      <c r="C5">
        <v>13.25</v>
      </c>
      <c r="E5">
        <v>7.2</v>
      </c>
      <c r="F5">
        <f t="shared" si="3"/>
        <v>0.29999999999999982</v>
      </c>
      <c r="G5">
        <f t="shared" si="4"/>
        <v>0.15306122448979584</v>
      </c>
      <c r="H5" s="1">
        <f t="shared" si="0"/>
        <v>2.3427738442315677E-2</v>
      </c>
      <c r="J5">
        <v>12.5</v>
      </c>
      <c r="K5">
        <f t="shared" si="1"/>
        <v>0.75</v>
      </c>
      <c r="L5">
        <f t="shared" ref="L3:L10" si="6">K5/1.96</f>
        <v>0.38265306122448978</v>
      </c>
      <c r="M5" s="1">
        <f t="shared" si="5"/>
        <v>0.14642336526447311</v>
      </c>
      <c r="O5">
        <v>0.72</v>
      </c>
      <c r="Q5" s="1">
        <f t="shared" si="2"/>
        <v>4.2169929196168236E-2</v>
      </c>
    </row>
    <row r="6" spans="1:17" x14ac:dyDescent="0.25">
      <c r="A6" t="s">
        <v>6</v>
      </c>
      <c r="B6">
        <v>8</v>
      </c>
      <c r="C6">
        <v>11</v>
      </c>
      <c r="E6">
        <v>8.5</v>
      </c>
      <c r="F6">
        <f t="shared" si="3"/>
        <v>0.5</v>
      </c>
      <c r="G6">
        <f t="shared" si="4"/>
        <v>0.25510204081632654</v>
      </c>
      <c r="H6" s="1">
        <f t="shared" si="0"/>
        <v>6.5077051228654731E-2</v>
      </c>
      <c r="J6">
        <v>12.7</v>
      </c>
      <c r="K6">
        <f t="shared" si="1"/>
        <v>1.6999999999999993</v>
      </c>
      <c r="L6">
        <f t="shared" si="6"/>
        <v>0.86734693877550983</v>
      </c>
      <c r="M6" s="1">
        <f t="shared" si="5"/>
        <v>0.75229071220324806</v>
      </c>
      <c r="O6">
        <v>-0.74</v>
      </c>
      <c r="Q6" s="1">
        <f t="shared" si="2"/>
        <v>-0.16373386089129524</v>
      </c>
    </row>
    <row r="7" spans="1:17" x14ac:dyDescent="0.25">
      <c r="A7" t="s">
        <v>7</v>
      </c>
      <c r="B7">
        <v>8.3000000000000007</v>
      </c>
      <c r="C7">
        <v>12</v>
      </c>
      <c r="E7">
        <v>8.4</v>
      </c>
      <c r="F7">
        <f t="shared" si="3"/>
        <v>9.9999999999999645E-2</v>
      </c>
      <c r="G7">
        <f t="shared" si="4"/>
        <v>5.1020408163265127E-2</v>
      </c>
      <c r="H7" s="1">
        <f t="shared" si="0"/>
        <v>2.6030820491461707E-3</v>
      </c>
      <c r="J7">
        <v>12.5</v>
      </c>
      <c r="K7">
        <f t="shared" si="1"/>
        <v>0.5</v>
      </c>
      <c r="L7">
        <f t="shared" si="6"/>
        <v>0.25510204081632654</v>
      </c>
      <c r="M7" s="1">
        <f t="shared" si="5"/>
        <v>6.5077051228654731E-2</v>
      </c>
      <c r="O7">
        <v>0.02</v>
      </c>
      <c r="Q7" s="1">
        <f t="shared" si="2"/>
        <v>2.6030820491461799E-4</v>
      </c>
    </row>
    <row r="8" spans="1:17" x14ac:dyDescent="0.25">
      <c r="A8" t="s">
        <v>8</v>
      </c>
      <c r="B8">
        <v>9</v>
      </c>
      <c r="C8">
        <v>13.75</v>
      </c>
      <c r="E8">
        <v>9.4</v>
      </c>
      <c r="F8">
        <f t="shared" si="3"/>
        <v>0.40000000000000036</v>
      </c>
      <c r="G8">
        <f t="shared" si="4"/>
        <v>0.20408163265306142</v>
      </c>
      <c r="H8" s="1">
        <f t="shared" si="0"/>
        <v>4.1649312786339106E-2</v>
      </c>
      <c r="J8">
        <v>14.5</v>
      </c>
      <c r="K8">
        <f t="shared" si="1"/>
        <v>0.75</v>
      </c>
      <c r="L8">
        <f t="shared" si="6"/>
        <v>0.38265306122448978</v>
      </c>
      <c r="M8" s="1">
        <f t="shared" si="5"/>
        <v>0.14642336526447311</v>
      </c>
      <c r="O8">
        <v>0.11</v>
      </c>
      <c r="Q8" s="1">
        <f t="shared" si="2"/>
        <v>8.5901707621824329E-3</v>
      </c>
    </row>
    <row r="9" spans="1:17" x14ac:dyDescent="0.25">
      <c r="A9" t="s">
        <v>9</v>
      </c>
      <c r="B9">
        <v>8.6999999999999993</v>
      </c>
      <c r="C9">
        <v>13.8</v>
      </c>
      <c r="E9">
        <v>8.9</v>
      </c>
      <c r="F9">
        <f t="shared" si="3"/>
        <v>0.20000000000000107</v>
      </c>
      <c r="G9">
        <f t="shared" si="4"/>
        <v>0.10204081632653116</v>
      </c>
      <c r="H9" s="1">
        <f t="shared" si="0"/>
        <v>1.0412328196584867E-2</v>
      </c>
      <c r="J9">
        <v>14.7</v>
      </c>
      <c r="K9">
        <f t="shared" si="1"/>
        <v>0.89999999999999858</v>
      </c>
      <c r="L9">
        <f t="shared" si="6"/>
        <v>0.45918367346938704</v>
      </c>
      <c r="M9" s="1">
        <f t="shared" si="5"/>
        <v>0.21084964598084066</v>
      </c>
      <c r="O9">
        <v>-0.41</v>
      </c>
      <c r="Q9" s="1">
        <f t="shared" si="2"/>
        <v>-1.9210745522698944E-2</v>
      </c>
    </row>
    <row r="10" spans="1:17" x14ac:dyDescent="0.25">
      <c r="A10" t="s">
        <v>10</v>
      </c>
      <c r="B10">
        <v>9.1999999999999993</v>
      </c>
      <c r="C10">
        <v>14.3</v>
      </c>
      <c r="E10">
        <v>9.4</v>
      </c>
      <c r="F10">
        <f t="shared" si="3"/>
        <v>0.20000000000000107</v>
      </c>
      <c r="G10">
        <f t="shared" si="4"/>
        <v>0.10204081632653116</v>
      </c>
      <c r="H10" s="1">
        <f t="shared" si="0"/>
        <v>1.0412328196584867E-2</v>
      </c>
      <c r="J10">
        <v>15</v>
      </c>
      <c r="K10">
        <f t="shared" si="1"/>
        <v>0.69999999999999929</v>
      </c>
      <c r="L10">
        <f t="shared" si="6"/>
        <v>0.35714285714285676</v>
      </c>
      <c r="M10" s="1">
        <f t="shared" si="5"/>
        <v>0.12755102040816299</v>
      </c>
      <c r="O10">
        <v>-0.81</v>
      </c>
      <c r="Q10" s="1">
        <f t="shared" si="2"/>
        <v>-2.9518950437317913E-2</v>
      </c>
    </row>
    <row r="11" spans="1:17" x14ac:dyDescent="0.25">
      <c r="C11" t="s">
        <v>15</v>
      </c>
    </row>
    <row r="15" spans="1:17" x14ac:dyDescent="0.25">
      <c r="A15" t="s">
        <v>11</v>
      </c>
    </row>
    <row r="16" spans="1:17" x14ac:dyDescent="0.25">
      <c r="A16" t="s">
        <v>12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2012-07-11T15:37:38Z</dcterms:created>
  <dcterms:modified xsi:type="dcterms:W3CDTF">2012-07-13T12:28:17Z</dcterms:modified>
</cp:coreProperties>
</file>