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35" windowHeight="82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14210"/>
</workbook>
</file>

<file path=xl/calcChain.xml><?xml version="1.0" encoding="utf-8"?>
<calcChain xmlns="http://schemas.openxmlformats.org/spreadsheetml/2006/main">
  <c r="H3" i="4"/>
  <c r="I3"/>
  <c r="H4"/>
  <c r="I4"/>
  <c r="H5"/>
  <c r="I5"/>
  <c r="H6"/>
  <c r="I6"/>
  <c r="H7"/>
  <c r="I7"/>
  <c r="H8"/>
  <c r="I8"/>
  <c r="H9"/>
  <c r="I9"/>
  <c r="H10"/>
  <c r="I10"/>
  <c r="H11"/>
  <c r="I11"/>
  <c r="H12"/>
  <c r="I12"/>
  <c r="H13"/>
  <c r="I13"/>
  <c r="H14"/>
  <c r="I14"/>
  <c r="H15"/>
  <c r="I15"/>
  <c r="H16"/>
  <c r="I16"/>
  <c r="H17"/>
  <c r="I17"/>
  <c r="H18"/>
  <c r="I18"/>
  <c r="H19"/>
  <c r="I19"/>
  <c r="H20"/>
  <c r="I20"/>
  <c r="H21"/>
  <c r="I21"/>
  <c r="H22"/>
  <c r="I22"/>
  <c r="H23"/>
  <c r="I23"/>
  <c r="H24"/>
  <c r="I24"/>
  <c r="H25"/>
  <c r="I25"/>
  <c r="H26"/>
  <c r="I26"/>
  <c r="H27"/>
  <c r="I27"/>
  <c r="H28"/>
  <c r="I28"/>
  <c r="H29"/>
  <c r="I29"/>
  <c r="H30"/>
  <c r="I30"/>
  <c r="H31"/>
  <c r="I31"/>
  <c r="H32"/>
  <c r="I32"/>
  <c r="H33"/>
  <c r="I33"/>
  <c r="H34"/>
  <c r="I34"/>
  <c r="H35"/>
  <c r="I35"/>
  <c r="H36"/>
  <c r="I36"/>
  <c r="H37"/>
  <c r="I37"/>
  <c r="H38"/>
  <c r="I38"/>
  <c r="H39"/>
  <c r="I39"/>
  <c r="H40"/>
  <c r="I40"/>
  <c r="H41"/>
  <c r="I41"/>
  <c r="H42"/>
  <c r="I42"/>
  <c r="H43"/>
  <c r="I43"/>
  <c r="H44"/>
  <c r="I44"/>
  <c r="H45"/>
  <c r="I45"/>
  <c r="H46"/>
  <c r="I46"/>
  <c r="H47"/>
  <c r="I47"/>
  <c r="H48"/>
  <c r="I48"/>
  <c r="H49"/>
  <c r="I49"/>
  <c r="H50"/>
  <c r="I50"/>
  <c r="H51"/>
  <c r="I51"/>
  <c r="H52"/>
  <c r="I52"/>
  <c r="H53"/>
  <c r="I53"/>
  <c r="H54"/>
  <c r="I54"/>
  <c r="H55"/>
  <c r="I55"/>
  <c r="H56"/>
  <c r="I56"/>
  <c r="H57"/>
  <c r="I57"/>
  <c r="H58"/>
  <c r="I58"/>
  <c r="H59"/>
  <c r="I59"/>
  <c r="H60"/>
  <c r="I60"/>
  <c r="H61"/>
  <c r="I61"/>
  <c r="H62"/>
  <c r="I62"/>
  <c r="H63"/>
  <c r="I63"/>
  <c r="H64"/>
  <c r="I64"/>
  <c r="H65"/>
  <c r="I65"/>
  <c r="H66"/>
  <c r="I66"/>
  <c r="H67"/>
  <c r="I67"/>
  <c r="H68"/>
  <c r="I68"/>
  <c r="H69"/>
  <c r="I69"/>
  <c r="H70"/>
  <c r="I70"/>
  <c r="H71"/>
  <c r="I71"/>
  <c r="H72"/>
  <c r="I72"/>
  <c r="H73"/>
  <c r="I73"/>
  <c r="H74"/>
  <c r="I74"/>
  <c r="H75"/>
  <c r="I75"/>
  <c r="H76"/>
  <c r="I76"/>
  <c r="H77"/>
  <c r="I77"/>
  <c r="H78"/>
  <c r="I78"/>
  <c r="H79"/>
  <c r="I79"/>
  <c r="H80"/>
  <c r="I80"/>
  <c r="H81"/>
  <c r="I81"/>
  <c r="H82"/>
  <c r="I82"/>
  <c r="H83"/>
  <c r="I83"/>
  <c r="H84"/>
  <c r="I84"/>
  <c r="H85"/>
  <c r="I85"/>
  <c r="H86"/>
  <c r="I86"/>
  <c r="H87"/>
  <c r="I87"/>
  <c r="H88"/>
  <c r="I88"/>
  <c r="I2"/>
  <c r="H2"/>
  <c r="L7" i="3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"/>
  <c r="L6"/>
  <c r="J2"/>
  <c r="J3"/>
  <c r="J4"/>
  <c r="J5"/>
  <c r="J6"/>
  <c r="J7"/>
  <c r="J8"/>
  <c r="J9"/>
  <c r="J10"/>
  <c r="J11"/>
  <c r="J12"/>
  <c r="J13"/>
  <c r="J14"/>
  <c r="J15"/>
  <c r="J16"/>
  <c r="J17"/>
  <c r="J18"/>
  <c r="J19"/>
  <c r="J1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"/>
  <c r="H6"/>
  <c r="F2"/>
  <c r="F3"/>
  <c r="F4"/>
  <c r="F5"/>
  <c r="F6"/>
  <c r="F7"/>
  <c r="F8"/>
  <c r="F9"/>
  <c r="F10"/>
  <c r="F11"/>
  <c r="F12"/>
  <c r="F13"/>
  <c r="F14"/>
  <c r="F15"/>
  <c r="F16"/>
  <c r="F17"/>
  <c r="F18"/>
  <c r="F19"/>
  <c r="F1"/>
  <c r="H92" i="2"/>
  <c r="D6" i="1"/>
  <c r="D7"/>
  <c r="D8"/>
  <c r="D9"/>
  <c r="D10"/>
  <c r="D11"/>
  <c r="D12"/>
  <c r="D13"/>
  <c r="D14"/>
  <c r="D15"/>
  <c r="D16"/>
  <c r="D17"/>
  <c r="D18"/>
  <c r="D19"/>
  <c r="D20"/>
  <c r="D21"/>
  <c r="D22"/>
  <c r="D23"/>
  <c r="D5"/>
</calcChain>
</file>

<file path=xl/sharedStrings.xml><?xml version="1.0" encoding="utf-8"?>
<sst xmlns="http://schemas.openxmlformats.org/spreadsheetml/2006/main" count="249" uniqueCount="51">
  <si>
    <t>England and Wales</t>
  </si>
  <si>
    <t>Age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</si>
  <si>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</si>
  <si>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</si>
  <si>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</si>
  <si>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</si>
  <si>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</si>
  <si>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</si>
  <si>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</si>
  <si>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</si>
  <si>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</si>
  <si>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</si>
  <si>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</si>
  <si>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</si>
  <si>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</si>
  <si>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</si>
  <si>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</si>
  <si>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</si>
  <si>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</si>
  <si>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80-85</t>
  </si>
  <si>
    <t>85+</t>
  </si>
  <si>
    <t>Deaths</t>
  </si>
  <si>
    <t>Population</t>
  </si>
  <si>
    <t>Males 1991</t>
  </si>
  <si>
    <t>ASMRs</t>
  </si>
  <si>
    <t>'0</t>
  </si>
  <si>
    <t>'1-4</t>
  </si>
  <si>
    <t>'5-9</t>
  </si>
  <si>
    <t>'10-14</t>
  </si>
  <si>
    <t>'15-19</t>
  </si>
  <si>
    <t>'20-24</t>
  </si>
  <si>
    <t>'25-29</t>
  </si>
  <si>
    <t>'30-34</t>
  </si>
  <si>
    <t>'35-39</t>
  </si>
  <si>
    <t>'40-44</t>
  </si>
  <si>
    <t>'45-49</t>
  </si>
  <si>
    <t>'50-54</t>
  </si>
  <si>
    <t>'55-59</t>
  </si>
  <si>
    <t>'60-64</t>
  </si>
  <si>
    <t>'65-69</t>
  </si>
  <si>
    <t>'70-74</t>
  </si>
  <si>
    <t>'75-79</t>
  </si>
  <si>
    <t>'80-85</t>
  </si>
  <si>
    <t>'85+</t>
  </si>
  <si>
    <t>ASMR</t>
  </si>
  <si>
    <t>Probability of dying</t>
  </si>
  <si>
    <t>Group</t>
  </si>
  <si>
    <t>Modelled</t>
  </si>
  <si>
    <t>Original</t>
  </si>
  <si>
    <t>Predicted</t>
  </si>
  <si>
    <t>Probability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</si>
</sst>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00000"/>
    <numFmt numFmtId="166" formatCode="0.000000000000"/>
  </numFmts>
  <fonts count="5"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16" fontId="2" fillId="0" borderId="0" xfId="0" quotePrefix="1" applyNumberFormat="1" applyFont="1" applyAlignment="1">
      <alignment horizontal="left"/>
    </xf>
    <xf numFmtId="0" fontId="2" fillId="0" borderId="0" xfId="0" quotePrefix="1" applyFont="1" applyAlignment="1">
      <alignment horizontal="left"/>
    </xf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spPr>
            <a:ln>
              <a:noFill/>
            </a:ln>
          </c:spPr>
          <c:marker>
            <c:symbol val="x"/>
            <c:size val="7"/>
          </c:marker>
          <c:cat>
            <c:strRef>
              <c:f>Sheet2!$D$1:$D$90</c:f>
              <c:strCache>
                <c:ptCount val="88"/>
                <c:pt idx="2">
                  <c:v>1-4</c:v>
                </c:pt>
                <c:pt idx="7">
                  <c:v>5-9</c:v>
                </c:pt>
                <c:pt idx="12">
                  <c:v>10-14</c:v>
                </c:pt>
                <c:pt idx="17">
                  <c:v>15-19</c:v>
                </c:pt>
                <c:pt idx="22">
                  <c:v>20-24</c:v>
                </c:pt>
                <c:pt idx="27">
                  <c:v>25-29</c:v>
                </c:pt>
                <c:pt idx="32">
                  <c:v>30-34</c:v>
                </c:pt>
                <c:pt idx="37">
                  <c:v>35-39</c:v>
                </c:pt>
                <c:pt idx="42">
                  <c:v>40-44</c:v>
                </c:pt>
                <c:pt idx="47">
                  <c:v>45-49</c:v>
                </c:pt>
                <c:pt idx="52">
                  <c:v>50-54</c:v>
                </c:pt>
                <c:pt idx="57">
                  <c:v>55-59</c:v>
                </c:pt>
                <c:pt idx="62">
                  <c:v>60-64</c:v>
                </c:pt>
                <c:pt idx="67">
                  <c:v>65-69</c:v>
                </c:pt>
                <c:pt idx="72">
                  <c:v>70-74</c:v>
                </c:pt>
                <c:pt idx="77">
                  <c:v>75-79</c:v>
                </c:pt>
                <c:pt idx="82">
                  <c:v>80-85</c:v>
                </c:pt>
                <c:pt idx="87">
                  <c:v>85+</c:v>
                </c:pt>
              </c:strCache>
            </c:strRef>
          </c:cat>
          <c:val>
            <c:numRef>
              <c:f>Sheet2!$B$1:$B$90</c:f>
              <c:numCache>
                <c:formatCode>0.00000000</c:formatCode>
                <c:ptCount val="90"/>
                <c:pt idx="0">
                  <c:v>8.2453477446221765E-3</c:v>
                </c:pt>
                <c:pt idx="1">
                  <c:v>3.9546119055233221E-4</c:v>
                </c:pt>
                <c:pt idx="2">
                  <c:v>3.9546119055233221E-4</c:v>
                </c:pt>
                <c:pt idx="3">
                  <c:v>3.9546119055233221E-4</c:v>
                </c:pt>
                <c:pt idx="4">
                  <c:v>3.9546119055233221E-4</c:v>
                </c:pt>
                <c:pt idx="5">
                  <c:v>2.0579521746398735E-4</c:v>
                </c:pt>
                <c:pt idx="6">
                  <c:v>2.0579521746398735E-4</c:v>
                </c:pt>
                <c:pt idx="7">
                  <c:v>2.0579521746398735E-4</c:v>
                </c:pt>
                <c:pt idx="8">
                  <c:v>2.0579521746398735E-4</c:v>
                </c:pt>
                <c:pt idx="9">
                  <c:v>2.0579521746398735E-4</c:v>
                </c:pt>
                <c:pt idx="10">
                  <c:v>2.2495843988144562E-4</c:v>
                </c:pt>
                <c:pt idx="11">
                  <c:v>2.2495843988144562E-4</c:v>
                </c:pt>
                <c:pt idx="12">
                  <c:v>2.2495843988144562E-4</c:v>
                </c:pt>
                <c:pt idx="13">
                  <c:v>2.2495843988144562E-4</c:v>
                </c:pt>
                <c:pt idx="14">
                  <c:v>2.2495843988144562E-4</c:v>
                </c:pt>
                <c:pt idx="15">
                  <c:v>7.1690501186632096E-4</c:v>
                </c:pt>
                <c:pt idx="16">
                  <c:v>7.1690501186632096E-4</c:v>
                </c:pt>
                <c:pt idx="17">
                  <c:v>7.1690501186632096E-4</c:v>
                </c:pt>
                <c:pt idx="18">
                  <c:v>7.1690501186632096E-4</c:v>
                </c:pt>
                <c:pt idx="19">
                  <c:v>7.1690501186632096E-4</c:v>
                </c:pt>
                <c:pt idx="20">
                  <c:v>8.690293731928139E-4</c:v>
                </c:pt>
                <c:pt idx="21">
                  <c:v>8.690293731928139E-4</c:v>
                </c:pt>
                <c:pt idx="22">
                  <c:v>8.690293731928139E-4</c:v>
                </c:pt>
                <c:pt idx="23">
                  <c:v>8.690293731928139E-4</c:v>
                </c:pt>
                <c:pt idx="24">
                  <c:v>8.690293731928139E-4</c:v>
                </c:pt>
                <c:pt idx="25">
                  <c:v>8.3878225832181592E-4</c:v>
                </c:pt>
                <c:pt idx="26">
                  <c:v>8.3878225832181592E-4</c:v>
                </c:pt>
                <c:pt idx="27">
                  <c:v>8.3878225832181592E-4</c:v>
                </c:pt>
                <c:pt idx="28">
                  <c:v>8.3878225832181592E-4</c:v>
                </c:pt>
                <c:pt idx="29">
                  <c:v>8.3878225832181592E-4</c:v>
                </c:pt>
                <c:pt idx="30">
                  <c:v>9.8445476028290071E-4</c:v>
                </c:pt>
                <c:pt idx="31">
                  <c:v>9.8445476028290071E-4</c:v>
                </c:pt>
                <c:pt idx="32">
                  <c:v>9.8445476028290071E-4</c:v>
                </c:pt>
                <c:pt idx="33">
                  <c:v>9.8445476028290071E-4</c:v>
                </c:pt>
                <c:pt idx="34">
                  <c:v>9.8445476028290071E-4</c:v>
                </c:pt>
                <c:pt idx="35">
                  <c:v>1.4128652028093528E-3</c:v>
                </c:pt>
                <c:pt idx="36">
                  <c:v>1.4128652028093528E-3</c:v>
                </c:pt>
                <c:pt idx="37">
                  <c:v>1.4128652028093528E-3</c:v>
                </c:pt>
                <c:pt idx="38">
                  <c:v>1.4128652028093528E-3</c:v>
                </c:pt>
                <c:pt idx="39">
                  <c:v>1.4128652028093528E-3</c:v>
                </c:pt>
                <c:pt idx="40">
                  <c:v>2.0385110831565795E-3</c:v>
                </c:pt>
                <c:pt idx="41">
                  <c:v>2.0385110831565795E-3</c:v>
                </c:pt>
                <c:pt idx="42">
                  <c:v>2.0385110831565795E-3</c:v>
                </c:pt>
                <c:pt idx="43">
                  <c:v>2.0385110831565795E-3</c:v>
                </c:pt>
                <c:pt idx="44">
                  <c:v>2.0385110831565795E-3</c:v>
                </c:pt>
                <c:pt idx="45">
                  <c:v>3.3668719507318244E-3</c:v>
                </c:pt>
                <c:pt idx="46">
                  <c:v>3.3668719507318244E-3</c:v>
                </c:pt>
                <c:pt idx="47">
                  <c:v>3.3668719507318244E-3</c:v>
                </c:pt>
                <c:pt idx="48">
                  <c:v>3.3668719507318244E-3</c:v>
                </c:pt>
                <c:pt idx="49">
                  <c:v>3.3668719507318244E-3</c:v>
                </c:pt>
                <c:pt idx="50">
                  <c:v>5.9384244225999302E-3</c:v>
                </c:pt>
                <c:pt idx="51">
                  <c:v>5.9384244225999302E-3</c:v>
                </c:pt>
                <c:pt idx="52">
                  <c:v>5.9384244225999302E-3</c:v>
                </c:pt>
                <c:pt idx="53">
                  <c:v>5.9384244225999302E-3</c:v>
                </c:pt>
                <c:pt idx="54">
                  <c:v>5.9384244225999302E-3</c:v>
                </c:pt>
                <c:pt idx="55">
                  <c:v>1.0070415546277259E-2</c:v>
                </c:pt>
                <c:pt idx="56">
                  <c:v>1.0070415546277259E-2</c:v>
                </c:pt>
                <c:pt idx="57">
                  <c:v>1.0070415546277259E-2</c:v>
                </c:pt>
                <c:pt idx="58">
                  <c:v>1.0070415546277259E-2</c:v>
                </c:pt>
                <c:pt idx="59">
                  <c:v>1.0070415546277259E-2</c:v>
                </c:pt>
                <c:pt idx="60">
                  <c:v>1.780302876802814E-2</c:v>
                </c:pt>
                <c:pt idx="61">
                  <c:v>1.780302876802814E-2</c:v>
                </c:pt>
                <c:pt idx="62">
                  <c:v>1.780302876802814E-2</c:v>
                </c:pt>
                <c:pt idx="63">
                  <c:v>1.780302876802814E-2</c:v>
                </c:pt>
                <c:pt idx="64">
                  <c:v>1.780302876802814E-2</c:v>
                </c:pt>
                <c:pt idx="65">
                  <c:v>3.0575127842454575E-2</c:v>
                </c:pt>
                <c:pt idx="66">
                  <c:v>3.0575127842454575E-2</c:v>
                </c:pt>
                <c:pt idx="67">
                  <c:v>3.0575127842454575E-2</c:v>
                </c:pt>
                <c:pt idx="68">
                  <c:v>3.0575127842454575E-2</c:v>
                </c:pt>
                <c:pt idx="69">
                  <c:v>3.0575127842454575E-2</c:v>
                </c:pt>
                <c:pt idx="70">
                  <c:v>4.7922486232245348E-2</c:v>
                </c:pt>
                <c:pt idx="71">
                  <c:v>4.7922486232245348E-2</c:v>
                </c:pt>
                <c:pt idx="72">
                  <c:v>4.7922486232245348E-2</c:v>
                </c:pt>
                <c:pt idx="73">
                  <c:v>4.7922486232245348E-2</c:v>
                </c:pt>
                <c:pt idx="74">
                  <c:v>4.7922486232245348E-2</c:v>
                </c:pt>
                <c:pt idx="75">
                  <c:v>7.6962083492914599E-2</c:v>
                </c:pt>
                <c:pt idx="76">
                  <c:v>7.6962083492914599E-2</c:v>
                </c:pt>
                <c:pt idx="77">
                  <c:v>7.6962083492914599E-2</c:v>
                </c:pt>
                <c:pt idx="78">
                  <c:v>7.6962083492914599E-2</c:v>
                </c:pt>
                <c:pt idx="79">
                  <c:v>7.6962083492914599E-2</c:v>
                </c:pt>
                <c:pt idx="80">
                  <c:v>0.11918278546418737</c:v>
                </c:pt>
                <c:pt idx="81">
                  <c:v>0.11918278546418737</c:v>
                </c:pt>
                <c:pt idx="82">
                  <c:v>0.11918278546418737</c:v>
                </c:pt>
                <c:pt idx="83">
                  <c:v>0.11918278546418737</c:v>
                </c:pt>
                <c:pt idx="84">
                  <c:v>0.11918278546418737</c:v>
                </c:pt>
                <c:pt idx="85">
                  <c:v>0.20260172315234912</c:v>
                </c:pt>
                <c:pt idx="86">
                  <c:v>0.20260172315234912</c:v>
                </c:pt>
                <c:pt idx="87">
                  <c:v>0.20260172315234912</c:v>
                </c:pt>
                <c:pt idx="88">
                  <c:v>0.20260172315234912</c:v>
                </c:pt>
                <c:pt idx="89">
                  <c:v>0.20260172315234912</c:v>
                </c:pt>
              </c:numCache>
            </c:numRef>
          </c:val>
        </c:ser>
        <c:marker val="1"/>
        <c:axId val="44642304"/>
        <c:axId val="44644224"/>
      </c:lineChart>
      <c:catAx>
        <c:axId val="44642304"/>
        <c:scaling>
          <c:orientation val="minMax"/>
        </c:scaling>
        <c:axPos val="b"/>
        <c:numFmt formatCode="General" sourceLinked="1"/>
        <c:tickLblPos val="nextTo"/>
        <c:crossAx val="44644224"/>
        <c:crosses val="autoZero"/>
        <c:auto val="1"/>
        <c:lblAlgn val="ctr"/>
        <c:lblOffset val="100"/>
      </c:catAx>
      <c:valAx>
        <c:axId val="44644224"/>
        <c:scaling>
          <c:orientation val="minMax"/>
        </c:scaling>
        <c:axPos val="l"/>
        <c:majorGridlines/>
        <c:numFmt formatCode="#,##0.0000" sourceLinked="0"/>
        <c:tickLblPos val="nextTo"/>
        <c:crossAx val="44642304"/>
        <c:crosses val="autoZero"/>
        <c:crossBetween val="between"/>
      </c:valAx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Sheet3!$J$1:$J$2</c:f>
              <c:strCache>
                <c:ptCount val="1"/>
                <c:pt idx="0">
                  <c:v>-2.1040 -2.5394</c:v>
                </c:pt>
              </c:strCache>
            </c:strRef>
          </c:tx>
          <c:marker>
            <c:symbol val="none"/>
          </c:marker>
          <c:cat>
            <c:strRef>
              <c:f>Sheet3!$I$3:$I$89</c:f>
              <c:strCache>
                <c:ptCount val="86"/>
                <c:pt idx="0">
                  <c:v>1-4</c:v>
                </c:pt>
                <c:pt idx="5">
                  <c:v>5-9</c:v>
                </c:pt>
                <c:pt idx="10">
                  <c:v>10-14</c:v>
                </c:pt>
                <c:pt idx="15">
                  <c:v>15-19</c:v>
                </c:pt>
                <c:pt idx="20">
                  <c:v>20-24</c:v>
                </c:pt>
                <c:pt idx="25">
                  <c:v>25-29</c:v>
                </c:pt>
                <c:pt idx="30">
                  <c:v>30-34</c:v>
                </c:pt>
                <c:pt idx="35">
                  <c:v>35-39</c:v>
                </c:pt>
                <c:pt idx="40">
                  <c:v>40-44</c:v>
                </c:pt>
                <c:pt idx="45">
                  <c:v>45-49</c:v>
                </c:pt>
                <c:pt idx="50">
                  <c:v>50-54</c:v>
                </c:pt>
                <c:pt idx="55">
                  <c:v>55-59</c:v>
                </c:pt>
                <c:pt idx="60">
                  <c:v>60-64</c:v>
                </c:pt>
                <c:pt idx="65">
                  <c:v>65-69</c:v>
                </c:pt>
                <c:pt idx="70">
                  <c:v>70-74</c:v>
                </c:pt>
                <c:pt idx="75">
                  <c:v>75-79</c:v>
                </c:pt>
                <c:pt idx="80">
                  <c:v>80-85</c:v>
                </c:pt>
                <c:pt idx="85">
                  <c:v>85+</c:v>
                </c:pt>
              </c:strCache>
            </c:strRef>
          </c:cat>
          <c:val>
            <c:numRef>
              <c:f>Sheet3!$J$3:$J$89</c:f>
              <c:numCache>
                <c:formatCode>0.0000</c:formatCode>
                <c:ptCount val="87"/>
                <c:pt idx="0">
                  <c:v>-2.9747929844079439</c:v>
                </c:pt>
                <c:pt idx="1">
                  <c:v>-3.4101924629935381</c:v>
                </c:pt>
                <c:pt idx="2">
                  <c:v>-3.8455919415789812</c:v>
                </c:pt>
                <c:pt idx="3">
                  <c:v>-4.2809914201646055</c:v>
                </c:pt>
                <c:pt idx="4">
                  <c:v>-4.7163908987496619</c:v>
                </c:pt>
                <c:pt idx="5">
                  <c:v>-5.1517903773331524</c:v>
                </c:pt>
                <c:pt idx="6">
                  <c:v>-5.5871898559195863</c:v>
                </c:pt>
                <c:pt idx="7">
                  <c:v>-6.0225893345013626</c:v>
                </c:pt>
                <c:pt idx="8">
                  <c:v>-6.4579888130987992</c:v>
                </c:pt>
                <c:pt idx="9">
                  <c:v>-6.893388291674202</c:v>
                </c:pt>
                <c:pt idx="10">
                  <c:v>-7.3287877706912674</c:v>
                </c:pt>
                <c:pt idx="11">
                  <c:v>-7.7641872489339363</c:v>
                </c:pt>
                <c:pt idx="12">
                  <c:v>-8.1995867248616072</c:v>
                </c:pt>
                <c:pt idx="13">
                  <c:v>-8.6349861977354543</c:v>
                </c:pt>
                <c:pt idx="14">
                  <c:v>-9.0703856857279792</c:v>
                </c:pt>
                <c:pt idx="15">
                  <c:v>-9.505785137884466</c:v>
                </c:pt>
                <c:pt idx="16">
                  <c:v>-9.9411846517272977</c:v>
                </c:pt>
              </c:numCache>
            </c:numRef>
          </c:val>
        </c:ser>
        <c:ser>
          <c:idx val="1"/>
          <c:order val="1"/>
          <c:tx>
            <c:strRef>
              <c:f>Sheet3!$K$1:$K$2</c:f>
              <c:strCache>
                <c:ptCount val="1"/>
                <c:pt idx="0">
                  <c:v>-2.1040 -2.5394</c:v>
                </c:pt>
              </c:strCache>
            </c:strRef>
          </c:tx>
          <c:marker>
            <c:symbol val="none"/>
          </c:marker>
          <c:cat>
            <c:strRef>
              <c:f>Sheet3!$I$3:$I$89</c:f>
              <c:strCache>
                <c:ptCount val="86"/>
                <c:pt idx="0">
                  <c:v>1-4</c:v>
                </c:pt>
                <c:pt idx="5">
                  <c:v>5-9</c:v>
                </c:pt>
                <c:pt idx="10">
                  <c:v>10-14</c:v>
                </c:pt>
                <c:pt idx="15">
                  <c:v>15-19</c:v>
                </c:pt>
                <c:pt idx="20">
                  <c:v>20-24</c:v>
                </c:pt>
                <c:pt idx="25">
                  <c:v>25-29</c:v>
                </c:pt>
                <c:pt idx="30">
                  <c:v>30-34</c:v>
                </c:pt>
                <c:pt idx="35">
                  <c:v>35-39</c:v>
                </c:pt>
                <c:pt idx="40">
                  <c:v>40-44</c:v>
                </c:pt>
                <c:pt idx="45">
                  <c:v>45-49</c:v>
                </c:pt>
                <c:pt idx="50">
                  <c:v>50-54</c:v>
                </c:pt>
                <c:pt idx="55">
                  <c:v>55-59</c:v>
                </c:pt>
                <c:pt idx="60">
                  <c:v>60-64</c:v>
                </c:pt>
                <c:pt idx="65">
                  <c:v>65-69</c:v>
                </c:pt>
                <c:pt idx="70">
                  <c:v>70-74</c:v>
                </c:pt>
                <c:pt idx="75">
                  <c:v>75-79</c:v>
                </c:pt>
                <c:pt idx="80">
                  <c:v>80-85</c:v>
                </c:pt>
                <c:pt idx="85">
                  <c:v>85+</c:v>
                </c:pt>
              </c:strCache>
            </c:strRef>
          </c:cat>
          <c:val>
            <c:numRef>
              <c:f>Sheet3!$K$3:$K$89</c:f>
              <c:numCache>
                <c:formatCode>General</c:formatCode>
                <c:ptCount val="87"/>
                <c:pt idx="3" formatCode="0.0000">
                  <c:v>-2.5106139295232035</c:v>
                </c:pt>
                <c:pt idx="4" formatCode="0.0000">
                  <c:v>-2.6896189822544079</c:v>
                </c:pt>
                <c:pt idx="5" formatCode="0.0000">
                  <c:v>-2.8140415979208635</c:v>
                </c:pt>
                <c:pt idx="6" formatCode="0.0000">
                  <c:v>-2.900181290384769</c:v>
                </c:pt>
                <c:pt idx="7" formatCode="0.0000">
                  <c:v>-2.9584888870406765</c:v>
                </c:pt>
                <c:pt idx="8" formatCode="0.0000">
                  <c:v>-2.9959754238404819</c:v>
                </c:pt>
                <c:pt idx="9" formatCode="0.0000">
                  <c:v>-3.0175478486150098</c:v>
                </c:pt>
                <c:pt idx="10" formatCode="0.0000">
                  <c:v>-3.0267289452360142</c:v>
                </c:pt>
                <c:pt idx="11" formatCode="0.0000">
                  <c:v>-3.0261197134750422</c:v>
                </c:pt>
                <c:pt idx="12" formatCode="0.0000">
                  <c:v>-3.0176790069018287</c:v>
                </c:pt>
                <c:pt idx="13" formatCode="0.0000">
                  <c:v>-3.0029064480098855</c:v>
                </c:pt>
                <c:pt idx="14" formatCode="0.0000">
                  <c:v>-2.9829791886073509</c:v>
                </c:pt>
                <c:pt idx="15" formatCode="0.0000">
                  <c:v>-2.9588205662988956</c:v>
                </c:pt>
                <c:pt idx="16" formatCode="0.0000">
                  <c:v>-2.9311761570748711</c:v>
                </c:pt>
                <c:pt idx="17" formatCode="0.0000">
                  <c:v>-2.9006370831310693</c:v>
                </c:pt>
                <c:pt idx="18" formatCode="0.0000">
                  <c:v>-2.8676954741201528</c:v>
                </c:pt>
                <c:pt idx="19" formatCode="0.0000">
                  <c:v>-2.832747666569063</c:v>
                </c:pt>
                <c:pt idx="20" formatCode="0.0000">
                  <c:v>-2.7961298084930091</c:v>
                </c:pt>
                <c:pt idx="21" formatCode="0.0000">
                  <c:v>-2.7581199579652664</c:v>
                </c:pt>
                <c:pt idx="22" formatCode="0.0000">
                  <c:v>-2.7189438954164955</c:v>
                </c:pt>
                <c:pt idx="23" formatCode="0.0000">
                  <c:v>-2.6788014619072995</c:v>
                </c:pt>
                <c:pt idx="24" formatCode="0.0000">
                  <c:v>-2.6378588368546008</c:v>
                </c:pt>
                <c:pt idx="25" formatCode="0.0000">
                  <c:v>-2.5962550931307184</c:v>
                </c:pt>
                <c:pt idx="26" formatCode="0.0000">
                  <c:v>-2.5541110302858772</c:v>
                </c:pt>
                <c:pt idx="27" formatCode="0.0000">
                  <c:v>-2.5115310739279559</c:v>
                </c:pt>
                <c:pt idx="28" formatCode="0.0000">
                  <c:v>-2.4686028402023203</c:v>
                </c:pt>
                <c:pt idx="29" formatCode="0.0000">
                  <c:v>-2.4254039377997811</c:v>
                </c:pt>
                <c:pt idx="30" formatCode="0.0000">
                  <c:v>-2.3820000446214942</c:v>
                </c:pt>
                <c:pt idx="31" formatCode="0.0000">
                  <c:v>-2.3384485374025745</c:v>
                </c:pt>
                <c:pt idx="32" formatCode="0.0000">
                  <c:v>-2.2947984929671676</c:v>
                </c:pt>
                <c:pt idx="33" formatCode="0.0000">
                  <c:v>-2.2510952033848639</c:v>
                </c:pt>
                <c:pt idx="34" formatCode="0.0000">
                  <c:v>-2.2073744148567633</c:v>
                </c:pt>
                <c:pt idx="35" formatCode="0.0000">
                  <c:v>-2.1636695535160393</c:v>
                </c:pt>
                <c:pt idx="36" formatCode="0.0000">
                  <c:v>-2.1200100620251181</c:v>
                </c:pt>
                <c:pt idx="37" formatCode="0.0000">
                  <c:v>-2.0764197665354529</c:v>
                </c:pt>
                <c:pt idx="38" formatCode="0.0000">
                  <c:v>-2.0329212028456873</c:v>
                </c:pt>
                <c:pt idx="39" formatCode="0.0000">
                  <c:v>-1.9895329739116538</c:v>
                </c:pt>
                <c:pt idx="40" formatCode="0.0000">
                  <c:v>-1.9462721379127632</c:v>
                </c:pt>
                <c:pt idx="41" formatCode="0.0000">
                  <c:v>-1.9031528773862973</c:v>
                </c:pt>
                <c:pt idx="42" formatCode="0.0000">
                  <c:v>-1.8601879511816124</c:v>
                </c:pt>
                <c:pt idx="43" formatCode="0.0000">
                  <c:v>-1.8173879339770425</c:v>
                </c:pt>
                <c:pt idx="44" formatCode="0.0000">
                  <c:v>-1.7747628481686906</c:v>
                </c:pt>
                <c:pt idx="45" formatCode="0.0000">
                  <c:v>-1.7323203268346625</c:v>
                </c:pt>
                <c:pt idx="46" formatCode="0.0000">
                  <c:v>-1.6900678474583111</c:v>
                </c:pt>
                <c:pt idx="47" formatCode="0.0000">
                  <c:v>-1.6480111238815374</c:v>
                </c:pt>
                <c:pt idx="48" formatCode="0.0000">
                  <c:v>-1.606155529906659</c:v>
                </c:pt>
                <c:pt idx="49" formatCode="0.0000">
                  <c:v>-1.5645052161657269</c:v>
                </c:pt>
                <c:pt idx="50" formatCode="0.0000">
                  <c:v>-1.5230639389743836</c:v>
                </c:pt>
                <c:pt idx="51" formatCode="0.0000">
                  <c:v>-1.4818348201454574</c:v>
                </c:pt>
                <c:pt idx="52" formatCode="0.0000">
                  <c:v>-1.4408200799258344</c:v>
                </c:pt>
                <c:pt idx="53" formatCode="0.0000">
                  <c:v>-1.4000217863916324</c:v>
                </c:pt>
                <c:pt idx="54" formatCode="0.0000">
                  <c:v>-1.359441350943438</c:v>
                </c:pt>
                <c:pt idx="55" formatCode="0.0000">
                  <c:v>-1.3190799878745687</c:v>
                </c:pt>
                <c:pt idx="56" formatCode="0.0000">
                  <c:v>-1.2789384673389463</c:v>
                </c:pt>
              </c:numCache>
            </c:numRef>
          </c:val>
        </c:ser>
        <c:ser>
          <c:idx val="2"/>
          <c:order val="2"/>
          <c:tx>
            <c:strRef>
              <c:f>Sheet3!$L$1:$L$2</c:f>
              <c:strCache>
                <c:ptCount val="1"/>
                <c:pt idx="0">
                  <c:v>-2.1040 -2.5394</c:v>
                </c:pt>
              </c:strCache>
            </c:strRef>
          </c:tx>
          <c:marker>
            <c:symbol val="none"/>
          </c:marker>
          <c:cat>
            <c:strRef>
              <c:f>Sheet3!$I$3:$I$89</c:f>
              <c:strCache>
                <c:ptCount val="86"/>
                <c:pt idx="0">
                  <c:v>1-4</c:v>
                </c:pt>
                <c:pt idx="5">
                  <c:v>5-9</c:v>
                </c:pt>
                <c:pt idx="10">
                  <c:v>10-14</c:v>
                </c:pt>
                <c:pt idx="15">
                  <c:v>15-19</c:v>
                </c:pt>
                <c:pt idx="20">
                  <c:v>20-24</c:v>
                </c:pt>
                <c:pt idx="25">
                  <c:v>25-29</c:v>
                </c:pt>
                <c:pt idx="30">
                  <c:v>30-34</c:v>
                </c:pt>
                <c:pt idx="35">
                  <c:v>35-39</c:v>
                </c:pt>
                <c:pt idx="40">
                  <c:v>40-44</c:v>
                </c:pt>
                <c:pt idx="45">
                  <c:v>45-49</c:v>
                </c:pt>
                <c:pt idx="50">
                  <c:v>50-54</c:v>
                </c:pt>
                <c:pt idx="55">
                  <c:v>55-59</c:v>
                </c:pt>
                <c:pt idx="60">
                  <c:v>60-64</c:v>
                </c:pt>
                <c:pt idx="65">
                  <c:v>65-69</c:v>
                </c:pt>
                <c:pt idx="70">
                  <c:v>70-74</c:v>
                </c:pt>
                <c:pt idx="75">
                  <c:v>75-79</c:v>
                </c:pt>
                <c:pt idx="80">
                  <c:v>80-85</c:v>
                </c:pt>
                <c:pt idx="85">
                  <c:v>85+</c:v>
                </c:pt>
              </c:strCache>
            </c:strRef>
          </c:cat>
          <c:val>
            <c:numRef>
              <c:f>Sheet3!$L$3:$L$89</c:f>
              <c:numCache>
                <c:formatCode>General</c:formatCode>
                <c:ptCount val="87"/>
                <c:pt idx="3" formatCode="0.0000">
                  <c:v>-3.6284703679007051</c:v>
                </c:pt>
                <c:pt idx="4" formatCode="0.0000">
                  <c:v>-3.5847427830457645</c:v>
                </c:pt>
                <c:pt idx="5" formatCode="0.0000">
                  <c:v>-3.5409997607313057</c:v>
                </c:pt>
                <c:pt idx="6" formatCode="0.0000">
                  <c:v>-3.4972725285967909</c:v>
                </c:pt>
                <c:pt idx="7" formatCode="0.0000">
                  <c:v>-3.4535437104903979</c:v>
                </c:pt>
                <c:pt idx="8" formatCode="0.0000">
                  <c:v>-3.4098160099015611</c:v>
                </c:pt>
                <c:pt idx="9" formatCode="0.0000">
                  <c:v>-3.3660873772764082</c:v>
                </c:pt>
                <c:pt idx="10" formatCode="0.0000">
                  <c:v>-3.3223474305070364</c:v>
                </c:pt>
                <c:pt idx="11" formatCode="0.0000">
                  <c:v>-3.2786181222080599</c:v>
                </c:pt>
                <c:pt idx="12" formatCode="0.0000">
                  <c:v>-3.2348905027932817</c:v>
                </c:pt>
                <c:pt idx="13" formatCode="0.0000">
                  <c:v>-3.191161341127859</c:v>
                </c:pt>
                <c:pt idx="14" formatCode="0.0000">
                  <c:v>-3.1474285213755699</c:v>
                </c:pt>
                <c:pt idx="15" formatCode="0.0000">
                  <c:v>-3.1036998067192796</c:v>
                </c:pt>
                <c:pt idx="16" formatCode="0.0000">
                  <c:v>-3.0599668867718028</c:v>
                </c:pt>
                <c:pt idx="17" formatCode="0.0000">
                  <c:v>-3.0162384397138347</c:v>
                </c:pt>
                <c:pt idx="18" formatCode="0.0000">
                  <c:v>-2.9725076897866449</c:v>
                </c:pt>
                <c:pt idx="19" formatCode="0.0000">
                  <c:v>-2.9287736094934922</c:v>
                </c:pt>
                <c:pt idx="20" formatCode="0.0000">
                  <c:v>-2.8850455852970289</c:v>
                </c:pt>
                <c:pt idx="21" formatCode="0.0000">
                  <c:v>-2.8413149228117107</c:v>
                </c:pt>
                <c:pt idx="22" formatCode="0.0000">
                  <c:v>-2.7975825272155026</c:v>
                </c:pt>
                <c:pt idx="23" formatCode="0.0000">
                  <c:v>-2.7538511621265949</c:v>
                </c:pt>
                <c:pt idx="24" formatCode="0.0000">
                  <c:v>-2.7101213172095835</c:v>
                </c:pt>
                <c:pt idx="25" formatCode="0.0000">
                  <c:v>-2.6663915324117067</c:v>
                </c:pt>
                <c:pt idx="26" formatCode="0.0000">
                  <c:v>-2.6226591379152073</c:v>
                </c:pt>
                <c:pt idx="27" formatCode="0.0000">
                  <c:v>-2.5789293982380759</c:v>
                </c:pt>
                <c:pt idx="28" formatCode="0.0000">
                  <c:v>-2.5351990764102363</c:v>
                </c:pt>
                <c:pt idx="29" formatCode="0.0000">
                  <c:v>-2.4914675877379522</c:v>
                </c:pt>
                <c:pt idx="30" formatCode="0.0000">
                  <c:v>-2.4477370711519488</c:v>
                </c:pt>
                <c:pt idx="31" formatCode="0.0000">
                  <c:v>-2.4040058375836866</c:v>
                </c:pt>
                <c:pt idx="32" formatCode="0.0000">
                  <c:v>-2.3602755108626337</c:v>
                </c:pt>
                <c:pt idx="33" formatCode="0.0000">
                  <c:v>-2.3165449887136926</c:v>
                </c:pt>
                <c:pt idx="34" formatCode="0.0000">
                  <c:v>-2.2728142942582377</c:v>
                </c:pt>
                <c:pt idx="35" formatCode="0.0000">
                  <c:v>-2.2290832170620232</c:v>
                </c:pt>
                <c:pt idx="36" formatCode="0.0000">
                  <c:v>-2.1853529305481438</c:v>
                </c:pt>
                <c:pt idx="37" formatCode="0.0000">
                  <c:v>-2.1416216316685319</c:v>
                </c:pt>
                <c:pt idx="38" formatCode="0.0000">
                  <c:v>-2.0978909970220663</c:v>
                </c:pt>
                <c:pt idx="39" formatCode="0.0000">
                  <c:v>-2.0541603058532343</c:v>
                </c:pt>
                <c:pt idx="40" formatCode="0.0000">
                  <c:v>-2.010429611157122</c:v>
                </c:pt>
                <c:pt idx="41" formatCode="0.0000">
                  <c:v>-1.9666989098133461</c:v>
                </c:pt>
                <c:pt idx="42" formatCode="0.0000">
                  <c:v>-1.9229683942592517</c:v>
                </c:pt>
                <c:pt idx="43" formatCode="0.0000">
                  <c:v>-1.8792375864139721</c:v>
                </c:pt>
                <c:pt idx="44" formatCode="0.0000">
                  <c:v>-1.8355067648541148</c:v>
                </c:pt>
                <c:pt idx="45" formatCode="0.0000">
                  <c:v>-1.7917761139884059</c:v>
                </c:pt>
                <c:pt idx="46" formatCode="0.0000">
                  <c:v>-1.7480453586475009</c:v>
                </c:pt>
                <c:pt idx="47" formatCode="0.0000">
                  <c:v>-1.7043146121320718</c:v>
                </c:pt>
                <c:pt idx="48" formatCode="0.0000">
                  <c:v>-1.6605837409530415</c:v>
                </c:pt>
                <c:pt idx="49" formatCode="0.0000">
                  <c:v>-1.6168531002991229</c:v>
                </c:pt>
                <c:pt idx="50" formatCode="0.0000">
                  <c:v>-1.5731224266970953</c:v>
                </c:pt>
                <c:pt idx="51" formatCode="0.0000">
                  <c:v>-1.5293916663583154</c:v>
                </c:pt>
                <c:pt idx="52" formatCode="0.0000">
                  <c:v>-1.4856609447635749</c:v>
                </c:pt>
                <c:pt idx="53" formatCode="0.0000">
                  <c:v>-1.4419301438426386</c:v>
                </c:pt>
                <c:pt idx="54" formatCode="0.0000">
                  <c:v>-1.3981994685402721</c:v>
                </c:pt>
                <c:pt idx="55" formatCode="0.0000">
                  <c:v>-1.3544686794395904</c:v>
                </c:pt>
                <c:pt idx="56" formatCode="0.0000">
                  <c:v>-1.3107379477323697</c:v>
                </c:pt>
                <c:pt idx="57" formatCode="0.0000">
                  <c:v>-1.2670072466330882</c:v>
                </c:pt>
                <c:pt idx="58" formatCode="0.0000">
                  <c:v>-1.2232765208638183</c:v>
                </c:pt>
                <c:pt idx="59" formatCode="0.0000">
                  <c:v>-1.1795457902992132</c:v>
                </c:pt>
                <c:pt idx="60" formatCode="0.0000">
                  <c:v>-1.1358150588814571</c:v>
                </c:pt>
                <c:pt idx="61" formatCode="0.0000">
                  <c:v>-1.0920843335517241</c:v>
                </c:pt>
                <c:pt idx="62" formatCode="0.0000">
                  <c:v>-1.0483535813316207</c:v>
                </c:pt>
                <c:pt idx="63" formatCode="0.0000">
                  <c:v>-1.0046228705300999</c:v>
                </c:pt>
                <c:pt idx="64" formatCode="0.0000">
                  <c:v>-0.96089213664478257</c:v>
                </c:pt>
                <c:pt idx="65" formatCode="0.0000">
                  <c:v>-0.91716140495203491</c:v>
                </c:pt>
                <c:pt idx="66" formatCode="0.0000">
                  <c:v>-0.87343065368918305</c:v>
                </c:pt>
                <c:pt idx="67" formatCode="0.0000">
                  <c:v>-0.829699933400603</c:v>
                </c:pt>
                <c:pt idx="68" formatCode="0.0000">
                  <c:v>-0.78596920210955612</c:v>
                </c:pt>
                <c:pt idx="69" formatCode="0.0000">
                  <c:v>-0.74223846121488291</c:v>
                </c:pt>
                <c:pt idx="70" formatCode="0.0000">
                  <c:v>-0.69850772683189211</c:v>
                </c:pt>
                <c:pt idx="71" formatCode="0.0000">
                  <c:v>-0.65477699479797524</c:v>
                </c:pt>
                <c:pt idx="72" formatCode="0.0000">
                  <c:v>-0.61104627550609925</c:v>
                </c:pt>
                <c:pt idx="73" formatCode="0.0000">
                  <c:v>-0.56731554584590738</c:v>
                </c:pt>
                <c:pt idx="74" formatCode="0.0000">
                  <c:v>-0.52358480133910945</c:v>
                </c:pt>
                <c:pt idx="75" formatCode="0.0000">
                  <c:v>-0.47985407735982083</c:v>
                </c:pt>
                <c:pt idx="76" formatCode="0.0000">
                  <c:v>-0.43612334099967687</c:v>
                </c:pt>
                <c:pt idx="77" formatCode="0.0000">
                  <c:v>-0.39239261440669565</c:v>
                </c:pt>
                <c:pt idx="78" formatCode="0.0000">
                  <c:v>-0.34866187721347908</c:v>
                </c:pt>
                <c:pt idx="79" formatCode="0.0000">
                  <c:v>-0.30493115195278409</c:v>
                </c:pt>
                <c:pt idx="80" formatCode="0.0000">
                  <c:v>-0.26120042173583163</c:v>
                </c:pt>
                <c:pt idx="81" formatCode="0.0000">
                  <c:v>-0.2174696887315046</c:v>
                </c:pt>
                <c:pt idx="82" formatCode="0.0000">
                  <c:v>-0.17373895731514563</c:v>
                </c:pt>
                <c:pt idx="83" formatCode="0.0000">
                  <c:v>-0.13000822027525541</c:v>
                </c:pt>
                <c:pt idx="84" formatCode="0.0000">
                  <c:v>-8.6277491469702913E-2</c:v>
                </c:pt>
                <c:pt idx="85" formatCode="0.0000">
                  <c:v>-4.2546759180004445E-2</c:v>
                </c:pt>
                <c:pt idx="86" formatCode="0.0000">
                  <c:v>1.1839738493833935E-3</c:v>
                </c:pt>
              </c:numCache>
            </c:numRef>
          </c:val>
        </c:ser>
        <c:marker val="1"/>
        <c:axId val="44673664"/>
        <c:axId val="44675456"/>
      </c:lineChart>
      <c:catAx>
        <c:axId val="44673664"/>
        <c:scaling>
          <c:orientation val="minMax"/>
        </c:scaling>
        <c:axPos val="b"/>
        <c:numFmt formatCode="General" sourceLinked="1"/>
        <c:tickLblPos val="low"/>
        <c:crossAx val="44675456"/>
        <c:crosses val="autoZero"/>
        <c:auto val="1"/>
        <c:lblAlgn val="ctr"/>
        <c:lblOffset val="100"/>
      </c:catAx>
      <c:valAx>
        <c:axId val="44675456"/>
        <c:scaling>
          <c:orientation val="minMax"/>
        </c:scaling>
        <c:axPos val="l"/>
        <c:majorGridlines/>
        <c:numFmt formatCode="0.0000" sourceLinked="1"/>
        <c:tickLblPos val="nextTo"/>
        <c:crossAx val="44673664"/>
        <c:crosses val="autoZero"/>
        <c:crossBetween val="between"/>
      </c:valAx>
    </c:plotArea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2410082841026553"/>
          <c:y val="7.7151447096750828E-2"/>
          <c:w val="0.67805814943000153"/>
          <c:h val="0.84866591806425917"/>
        </c:manualLayout>
      </c:layout>
      <c:lineChart>
        <c:grouping val="standard"/>
        <c:ser>
          <c:idx val="0"/>
          <c:order val="0"/>
          <c:tx>
            <c:strRef>
              <c:f>Sheet4!$H$1</c:f>
              <c:strCache>
                <c:ptCount val="1"/>
                <c:pt idx="0">
                  <c:v>Original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Sheet4!$H$2:$H$88</c:f>
              <c:numCache>
                <c:formatCode>0.0000</c:formatCode>
                <c:ptCount val="87"/>
                <c:pt idx="0">
                  <c:v>-2.0870020100679549</c:v>
                </c:pt>
                <c:pt idx="1">
                  <c:v>-2.8011807700613245</c:v>
                </c:pt>
                <c:pt idx="2">
                  <c:v>-2.8011807700613245</c:v>
                </c:pt>
                <c:pt idx="3">
                  <c:v>-2.8011807700613245</c:v>
                </c:pt>
                <c:pt idx="4">
                  <c:v>-2.8011807700613245</c:v>
                </c:pt>
                <c:pt idx="5">
                  <c:v>-2.9878168174859678</c:v>
                </c:pt>
                <c:pt idx="6">
                  <c:v>-2.9878168174859678</c:v>
                </c:pt>
                <c:pt idx="7">
                  <c:v>-2.9878168174859678</c:v>
                </c:pt>
                <c:pt idx="8">
                  <c:v>-2.9878168174859678</c:v>
                </c:pt>
                <c:pt idx="9">
                  <c:v>-2.9878168174859678</c:v>
                </c:pt>
                <c:pt idx="10">
                  <c:v>-2.9491718718880682</c:v>
                </c:pt>
                <c:pt idx="11">
                  <c:v>-2.9491718718880682</c:v>
                </c:pt>
                <c:pt idx="12">
                  <c:v>-2.9491718718880682</c:v>
                </c:pt>
                <c:pt idx="13">
                  <c:v>-2.9491718718880682</c:v>
                </c:pt>
                <c:pt idx="14">
                  <c:v>-2.9491718718880682</c:v>
                </c:pt>
                <c:pt idx="15">
                  <c:v>-2.4463463122709705</c:v>
                </c:pt>
                <c:pt idx="16">
                  <c:v>-2.4463463122709705</c:v>
                </c:pt>
                <c:pt idx="17">
                  <c:v>-2.4463463122709705</c:v>
                </c:pt>
                <c:pt idx="18">
                  <c:v>-2.4463463122709705</c:v>
                </c:pt>
                <c:pt idx="19">
                  <c:v>-2.4463463122709705</c:v>
                </c:pt>
                <c:pt idx="20">
                  <c:v>-2.3629377705566394</c:v>
                </c:pt>
                <c:pt idx="21">
                  <c:v>-2.3629377705566394</c:v>
                </c:pt>
                <c:pt idx="22">
                  <c:v>-2.3629377705566394</c:v>
                </c:pt>
                <c:pt idx="23">
                  <c:v>-2.3629377705566394</c:v>
                </c:pt>
                <c:pt idx="24">
                  <c:v>-2.3629377705566394</c:v>
                </c:pt>
                <c:pt idx="25">
                  <c:v>-2.3782900095439579</c:v>
                </c:pt>
                <c:pt idx="26">
                  <c:v>-2.3782900095439579</c:v>
                </c:pt>
                <c:pt idx="27">
                  <c:v>-2.3782900095439579</c:v>
                </c:pt>
                <c:pt idx="28">
                  <c:v>-2.3782900095439579</c:v>
                </c:pt>
                <c:pt idx="29">
                  <c:v>-2.3782900095439579</c:v>
                </c:pt>
                <c:pt idx="30">
                  <c:v>-2.3089017025094014</c:v>
                </c:pt>
                <c:pt idx="31">
                  <c:v>-2.3089017025094014</c:v>
                </c:pt>
                <c:pt idx="32">
                  <c:v>-2.3089017025094014</c:v>
                </c:pt>
                <c:pt idx="33">
                  <c:v>-2.3089017025094014</c:v>
                </c:pt>
                <c:pt idx="34">
                  <c:v>-2.3089017025094014</c:v>
                </c:pt>
                <c:pt idx="35">
                  <c:v>-2.1524606544963856</c:v>
                </c:pt>
                <c:pt idx="36">
                  <c:v>-2.1524606544963856</c:v>
                </c:pt>
                <c:pt idx="37">
                  <c:v>-2.1524606544963856</c:v>
                </c:pt>
                <c:pt idx="38">
                  <c:v>-2.1524606544963856</c:v>
                </c:pt>
                <c:pt idx="39">
                  <c:v>-2.1524606544963856</c:v>
                </c:pt>
                <c:pt idx="40">
                  <c:v>-1.9939247846485177</c:v>
                </c:pt>
                <c:pt idx="41">
                  <c:v>-1.9939247846485177</c:v>
                </c:pt>
                <c:pt idx="42">
                  <c:v>-1.9939247846485177</c:v>
                </c:pt>
                <c:pt idx="43">
                  <c:v>-1.9939247846485177</c:v>
                </c:pt>
                <c:pt idx="44">
                  <c:v>-1.9939247846485177</c:v>
                </c:pt>
                <c:pt idx="45">
                  <c:v>-1.7774437532554122</c:v>
                </c:pt>
                <c:pt idx="46">
                  <c:v>-1.7774437532554122</c:v>
                </c:pt>
                <c:pt idx="47">
                  <c:v>-1.7774437532554122</c:v>
                </c:pt>
                <c:pt idx="48">
                  <c:v>-1.7774437532554122</c:v>
                </c:pt>
                <c:pt idx="49">
                  <c:v>-1.7774437532554122</c:v>
                </c:pt>
                <c:pt idx="50">
                  <c:v>-1.5337589269078533</c:v>
                </c:pt>
                <c:pt idx="51">
                  <c:v>-1.5337589269078533</c:v>
                </c:pt>
                <c:pt idx="52">
                  <c:v>-1.5337589269078533</c:v>
                </c:pt>
                <c:pt idx="53">
                  <c:v>-1.5337589269078533</c:v>
                </c:pt>
                <c:pt idx="54">
                  <c:v>-1.5337589269078533</c:v>
                </c:pt>
                <c:pt idx="55">
                  <c:v>-1.3087810767473935</c:v>
                </c:pt>
                <c:pt idx="56">
                  <c:v>-1.3087810767473935</c:v>
                </c:pt>
                <c:pt idx="57">
                  <c:v>-1.3087810767473935</c:v>
                </c:pt>
                <c:pt idx="58">
                  <c:v>-1.3087810767473935</c:v>
                </c:pt>
                <c:pt idx="59">
                  <c:v>-1.3087810767473935</c:v>
                </c:pt>
                <c:pt idx="60">
                  <c:v>-1.0694477173778478</c:v>
                </c:pt>
                <c:pt idx="61">
                  <c:v>-1.0694477173778478</c:v>
                </c:pt>
                <c:pt idx="62">
                  <c:v>-1.0694477173778478</c:v>
                </c:pt>
                <c:pt idx="63">
                  <c:v>-1.0694477173778478</c:v>
                </c:pt>
                <c:pt idx="64">
                  <c:v>-1.0694477173778478</c:v>
                </c:pt>
                <c:pt idx="65">
                  <c:v>-0.84765067516618087</c:v>
                </c:pt>
                <c:pt idx="66">
                  <c:v>-0.84765067516618087</c:v>
                </c:pt>
                <c:pt idx="67">
                  <c:v>-0.84765067516618087</c:v>
                </c:pt>
                <c:pt idx="68">
                  <c:v>-0.84765067516618087</c:v>
                </c:pt>
                <c:pt idx="69">
                  <c:v>-0.84765067516618087</c:v>
                </c:pt>
                <c:pt idx="70">
                  <c:v>-0.66963353485529642</c:v>
                </c:pt>
                <c:pt idx="71">
                  <c:v>-0.66963353485529642</c:v>
                </c:pt>
                <c:pt idx="72">
                  <c:v>-0.66963353485529642</c:v>
                </c:pt>
                <c:pt idx="73">
                  <c:v>-0.66963353485529642</c:v>
                </c:pt>
                <c:pt idx="74">
                  <c:v>-0.66963353485529642</c:v>
                </c:pt>
                <c:pt idx="75">
                  <c:v>-0.49117703937856499</c:v>
                </c:pt>
                <c:pt idx="76">
                  <c:v>-0.49117703937856499</c:v>
                </c:pt>
                <c:pt idx="77">
                  <c:v>-0.49117703937856499</c:v>
                </c:pt>
                <c:pt idx="78">
                  <c:v>-0.49117703937856499</c:v>
                </c:pt>
                <c:pt idx="79">
                  <c:v>-0.49117703937856499</c:v>
                </c:pt>
                <c:pt idx="80">
                  <c:v>-0.33807675848530189</c:v>
                </c:pt>
                <c:pt idx="81">
                  <c:v>-0.33807675848530189</c:v>
                </c:pt>
                <c:pt idx="82">
                  <c:v>-0.33807675848530189</c:v>
                </c:pt>
                <c:pt idx="83">
                  <c:v>-0.33807675848530189</c:v>
                </c:pt>
                <c:pt idx="84">
                  <c:v>-0.33807675848530189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Sheet4!$I$1</c:f>
              <c:strCache>
                <c:ptCount val="1"/>
                <c:pt idx="0">
                  <c:v>Predicted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Sheet4!$I$2:$I$88</c:f>
              <c:numCache>
                <c:formatCode>0.0000</c:formatCode>
                <c:ptCount val="87"/>
                <c:pt idx="0">
                  <c:v>-2.2487262862298474</c:v>
                </c:pt>
                <c:pt idx="1">
                  <c:v>-2.3857621046975694</c:v>
                </c:pt>
                <c:pt idx="2">
                  <c:v>-2.522707956370406</c:v>
                </c:pt>
                <c:pt idx="3">
                  <c:v>-2.65940717963475</c:v>
                </c:pt>
                <c:pt idx="4">
                  <c:v>-2.7955137358782416</c:v>
                </c:pt>
                <c:pt idx="5">
                  <c:v>-2.9303319030884039</c:v>
                </c:pt>
                <c:pt idx="6">
                  <c:v>-3.0625021682372537</c:v>
                </c:pt>
                <c:pt idx="7">
                  <c:v>-3.1895658440773271</c:v>
                </c:pt>
                <c:pt idx="8">
                  <c:v>-3.3073645534498355</c:v>
                </c:pt>
                <c:pt idx="9">
                  <c:v>-3.4095594434500285</c:v>
                </c:pt>
                <c:pt idx="10">
                  <c:v>-3.4879696719125892</c:v>
                </c:pt>
                <c:pt idx="11">
                  <c:v>-3.534646895767724</c:v>
                </c:pt>
                <c:pt idx="12">
                  <c:v>-3.545490514314094</c:v>
                </c:pt>
                <c:pt idx="13">
                  <c:v>-3.5226327147759862</c:v>
                </c:pt>
                <c:pt idx="14">
                  <c:v>-3.4733893733467807</c:v>
                </c:pt>
                <c:pt idx="15">
                  <c:v>-3.4066917756630453</c:v>
                </c:pt>
                <c:pt idx="16">
                  <c:v>-3.3301440733771734</c:v>
                </c:pt>
                <c:pt idx="17">
                  <c:v>-3.2491137867755584</c:v>
                </c:pt>
                <c:pt idx="18">
                  <c:v>-3.1669358009685009</c:v>
                </c:pt>
                <c:pt idx="19">
                  <c:v>-3.0855299056772281</c:v>
                </c:pt>
                <c:pt idx="20">
                  <c:v>-3.0059029104117894</c:v>
                </c:pt>
                <c:pt idx="21">
                  <c:v>-2.9285414521709567</c:v>
                </c:pt>
                <c:pt idx="22">
                  <c:v>-2.8536455697896441</c:v>
                </c:pt>
                <c:pt idx="23">
                  <c:v>-2.781241365709783</c:v>
                </c:pt>
                <c:pt idx="24">
                  <c:v>-2.7112679964788238</c:v>
                </c:pt>
                <c:pt idx="25">
                  <c:v>-2.6436299047918368</c:v>
                </c:pt>
                <c:pt idx="26">
                  <c:v>-2.5782052886786051</c:v>
                </c:pt>
                <c:pt idx="27">
                  <c:v>-2.5148736522288053</c:v>
                </c:pt>
                <c:pt idx="28">
                  <c:v>-2.4535140946230971</c:v>
                </c:pt>
                <c:pt idx="29">
                  <c:v>-2.3940090303456372</c:v>
                </c:pt>
                <c:pt idx="30">
                  <c:v>-2.336251973641605</c:v>
                </c:pt>
                <c:pt idx="31">
                  <c:v>-2.280141084067457</c:v>
                </c:pt>
                <c:pt idx="32">
                  <c:v>-2.2255830430023438</c:v>
                </c:pt>
                <c:pt idx="33">
                  <c:v>-2.1724911547213259</c:v>
                </c:pt>
                <c:pt idx="34">
                  <c:v>-2.1207865269517163</c:v>
                </c:pt>
                <c:pt idx="35">
                  <c:v>-2.0703946231551207</c:v>
                </c:pt>
                <c:pt idx="36">
                  <c:v>-2.0212476504534238</c:v>
                </c:pt>
                <c:pt idx="37">
                  <c:v>-1.9732829244115251</c:v>
                </c:pt>
                <c:pt idx="38">
                  <c:v>-1.9264414701071308</c:v>
                </c:pt>
                <c:pt idx="39">
                  <c:v>-1.8806688747302558</c:v>
                </c:pt>
                <c:pt idx="40">
                  <c:v>-1.835914644895789</c:v>
                </c:pt>
                <c:pt idx="41">
                  <c:v>-1.7921317204727412</c:v>
                </c:pt>
                <c:pt idx="42">
                  <c:v>-1.7492756102765801</c:v>
                </c:pt>
                <c:pt idx="43">
                  <c:v>-1.7073047599724709</c:v>
                </c:pt>
                <c:pt idx="44">
                  <c:v>-1.6661800572328684</c:v>
                </c:pt>
                <c:pt idx="45">
                  <c:v>-1.6258646798830794</c:v>
                </c:pt>
                <c:pt idx="46">
                  <c:v>-1.5863237869939271</c:v>
                </c:pt>
                <c:pt idx="47">
                  <c:v>-1.5475239983252018</c:v>
                </c:pt>
                <c:pt idx="48">
                  <c:v>-1.5094335124568288</c:v>
                </c:pt>
                <c:pt idx="49">
                  <c:v>-1.4720220298374733</c:v>
                </c:pt>
                <c:pt idx="50">
                  <c:v>-1.4352598634967617</c:v>
                </c:pt>
                <c:pt idx="51">
                  <c:v>-1.3991184354874588</c:v>
                </c:pt>
                <c:pt idx="52">
                  <c:v>-1.363569578751741</c:v>
                </c:pt>
                <c:pt idx="53">
                  <c:v>-1.3285855382413871</c:v>
                </c:pt>
                <c:pt idx="54">
                  <c:v>-1.2941382540144462</c:v>
                </c:pt>
                <c:pt idx="55">
                  <c:v>-1.2601996514784659</c:v>
                </c:pt>
                <c:pt idx="56">
                  <c:v>-1.2267407310855127</c:v>
                </c:pt>
                <c:pt idx="57">
                  <c:v>-1.1937313439948443</c:v>
                </c:pt>
                <c:pt idx="58">
                  <c:v>-1.1611398946873008</c:v>
                </c:pt>
                <c:pt idx="59">
                  <c:v>-1.128932342352817</c:v>
                </c:pt>
                <c:pt idx="60">
                  <c:v>-1.0970718178405865</c:v>
                </c:pt>
                <c:pt idx="61">
                  <c:v>-1.0655178603555011</c:v>
                </c:pt>
                <c:pt idx="62">
                  <c:v>-1.0342252955056075</c:v>
                </c:pt>
                <c:pt idx="63">
                  <c:v>-1.003143305890291</c:v>
                </c:pt>
                <c:pt idx="64">
                  <c:v>-0.97221407415694683</c:v>
                </c:pt>
                <c:pt idx="65">
                  <c:v>-0.94137133941154394</c:v>
                </c:pt>
                <c:pt idx="66">
                  <c:v>-0.91053873120816819</c:v>
                </c:pt>
                <c:pt idx="67">
                  <c:v>-0.87962783228069596</c:v>
                </c:pt>
                <c:pt idx="68">
                  <c:v>-0.84853597598753405</c:v>
                </c:pt>
                <c:pt idx="69">
                  <c:v>-0.81714400112866581</c:v>
                </c:pt>
                <c:pt idx="70">
                  <c:v>-0.78531366522534518</c:v>
                </c:pt>
                <c:pt idx="71">
                  <c:v>-0.75288515356453911</c:v>
                </c:pt>
                <c:pt idx="72">
                  <c:v>-0.71967465482313875</c:v>
                </c:pt>
                <c:pt idx="73">
                  <c:v>-0.68547233224816728</c:v>
                </c:pt>
                <c:pt idx="74">
                  <c:v>-0.65004103877524844</c:v>
                </c:pt>
                <c:pt idx="75">
                  <c:v>-0.61311606528531293</c:v>
                </c:pt>
                <c:pt idx="76">
                  <c:v>-0.57440662231943329</c:v>
                </c:pt>
                <c:pt idx="77">
                  <c:v>-0.53359947507727079</c:v>
                </c:pt>
                <c:pt idx="78">
                  <c:v>-0.49036537473002151</c:v>
                </c:pt>
                <c:pt idx="79">
                  <c:v>-0.44436829021646412</c:v>
                </c:pt>
                <c:pt idx="80">
                  <c:v>-0.39527796776528462</c:v>
                </c:pt>
                <c:pt idx="81">
                  <c:v>-0.34278476927084256</c:v>
                </c:pt>
                <c:pt idx="82">
                  <c:v>-0.28661624599474872</c:v>
                </c:pt>
                <c:pt idx="83">
                  <c:v>-0.2265535198223701</c:v>
                </c:pt>
                <c:pt idx="84">
                  <c:v>-0.16244567542083332</c:v>
                </c:pt>
                <c:pt idx="85">
                  <c:v>-9.4220099805077812E-2</c:v>
                </c:pt>
                <c:pt idx="86">
                  <c:v>-2.1887313192605895E-2</c:v>
                </c:pt>
              </c:numCache>
            </c:numRef>
          </c:val>
        </c:ser>
        <c:marker val="1"/>
        <c:axId val="45007232"/>
        <c:axId val="45009152"/>
      </c:lineChart>
      <c:catAx>
        <c:axId val="45007232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009152"/>
        <c:crosses val="autoZero"/>
        <c:auto val="1"/>
        <c:lblAlgn val="ctr"/>
        <c:lblOffset val="100"/>
        <c:tickLblSkip val="5"/>
        <c:tickMarkSkip val="1"/>
      </c:catAx>
      <c:valAx>
        <c:axId val="4500915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0072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2194320134443621"/>
          <c:y val="0.44213712158383761"/>
          <c:w val="0.98561245491795535"/>
          <c:h val="0.56379915418584547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400050</xdr:colOff>
      <xdr:row>2</xdr:row>
      <xdr:rowOff>123825</xdr:rowOff>
    </xdr:from>
    <xdr:to>
      <xdr:col>18</xdr:col>
      <xdr:colOff>95250</xdr:colOff>
      <xdr:row>20</xdr:row>
      <xdr:rowOff>123825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447675</xdr:colOff>
      <xdr:row>0</xdr:row>
      <xdr:rowOff>76200</xdr:rowOff>
    </xdr:from>
    <xdr:to>
      <xdr:col>27</xdr:col>
      <xdr:colOff>9525</xdr:colOff>
      <xdr:row>18</xdr:row>
      <xdr:rowOff>76200</xdr:rowOff>
    </xdr:to>
    <xdr:graphicFrame macro="">
      <xdr:nvGraphicFramePr>
        <xdr:cNvPr id="4097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371475</xdr:colOff>
      <xdr:row>1</xdr:row>
      <xdr:rowOff>95250</xdr:rowOff>
    </xdr:from>
    <xdr:to>
      <xdr:col>18</xdr:col>
      <xdr:colOff>180975</xdr:colOff>
      <xdr:row>22</xdr:row>
      <xdr:rowOff>104775</xdr:rowOff>
    </xdr:to>
    <xdr:graphicFrame macro="">
      <xdr:nvGraphicFramePr>
        <xdr:cNvPr id="10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D5" sqref="D5"/>
    </sheetView>
  </sheetViews>
  <sheetFormatPr defaultRowHeight="12"/>
  <cols>
    <col min="5" max="5" width="10.42578125" bestFit="1" customWidth="1"/>
  </cols>
  <sheetData>
    <row r="1" spans="1:5">
      <c r="A1" s="1" t="s">
        <v>0</v>
      </c>
      <c r="B1" s="1"/>
    </row>
    <row r="3" spans="1:5">
      <c r="A3" s="2" t="s">
        <v>23</v>
      </c>
      <c r="B3" s="1"/>
      <c r="C3" s="1"/>
    </row>
    <row r="4" spans="1:5">
      <c r="A4" s="2" t="s">
        <v>1</v>
      </c>
      <c r="B4" s="3" t="s">
        <v>21</v>
      </c>
      <c r="C4" s="3" t="s">
        <v>22</v>
      </c>
      <c r="D4" s="12" t="s">
        <v>24</v>
      </c>
      <c r="E4" s="12" t="s">
        <v>50</v>
      </c>
    </row>
    <row r="5" spans="1:5">
      <c r="A5" s="4" t="s">
        <v>2</v>
      </c>
      <c r="B5" s="5">
        <v>2966</v>
      </c>
      <c r="C5" s="5">
        <v>359718</v>
      </c>
      <c r="D5" s="8">
        <f>B5/C5</f>
        <v>8.2453477446221765E-3</v>
      </c>
      <c r="E5" s="10">
        <v>8.1846112751160771E-3</v>
      </c>
    </row>
    <row r="6" spans="1:5">
      <c r="A6" s="6" t="s">
        <v>3</v>
      </c>
      <c r="B6" s="5">
        <v>554</v>
      </c>
      <c r="C6" s="5">
        <v>1400896</v>
      </c>
      <c r="D6" s="8">
        <f t="shared" ref="D6:D23" si="0">B6/C6</f>
        <v>3.9546119055233221E-4</v>
      </c>
      <c r="E6" s="10">
        <v>1.5805946345374192E-3</v>
      </c>
    </row>
    <row r="7" spans="1:5">
      <c r="A7" s="7" t="s">
        <v>4</v>
      </c>
      <c r="B7" s="5">
        <v>341</v>
      </c>
      <c r="C7" s="5">
        <v>1656987</v>
      </c>
      <c r="D7" s="8">
        <f t="shared" si="0"/>
        <v>2.0579521746398735E-4</v>
      </c>
      <c r="E7" s="10">
        <v>1.0284469636535985E-3</v>
      </c>
    </row>
    <row r="8" spans="1:5">
      <c r="A8" s="7" t="s">
        <v>5</v>
      </c>
      <c r="B8" s="5">
        <v>354</v>
      </c>
      <c r="C8" s="5">
        <v>1573624</v>
      </c>
      <c r="D8" s="8">
        <f t="shared" si="0"/>
        <v>2.2495843988144562E-4</v>
      </c>
      <c r="E8" s="10">
        <v>1.1241599762211584E-3</v>
      </c>
    </row>
    <row r="9" spans="1:5">
      <c r="A9" s="4" t="s">
        <v>6</v>
      </c>
      <c r="B9" s="5">
        <v>1208</v>
      </c>
      <c r="C9" s="5">
        <v>1685021</v>
      </c>
      <c r="D9" s="8">
        <f t="shared" si="0"/>
        <v>7.1690501186632096E-4</v>
      </c>
      <c r="E9" s="10">
        <v>3.5781121430107444E-3</v>
      </c>
    </row>
    <row r="10" spans="1:5">
      <c r="A10" s="4" t="s">
        <v>7</v>
      </c>
      <c r="B10" s="5">
        <v>1760</v>
      </c>
      <c r="C10" s="5">
        <v>2025248</v>
      </c>
      <c r="D10" s="8">
        <f t="shared" si="0"/>
        <v>8.690293731928139E-4</v>
      </c>
      <c r="E10" s="10">
        <v>4.3357271802795362E-3</v>
      </c>
    </row>
    <row r="11" spans="1:5">
      <c r="A11" s="4" t="s">
        <v>8</v>
      </c>
      <c r="B11" s="5">
        <v>1814</v>
      </c>
      <c r="C11" s="5">
        <v>2162659</v>
      </c>
      <c r="D11" s="8">
        <f t="shared" si="0"/>
        <v>8.3878225832181592E-4</v>
      </c>
      <c r="E11" s="10">
        <v>4.1851352486210278E-3</v>
      </c>
    </row>
    <row r="12" spans="1:5">
      <c r="A12" s="4" t="s">
        <v>9</v>
      </c>
      <c r="B12" s="5">
        <v>1873</v>
      </c>
      <c r="C12" s="5">
        <v>1902576</v>
      </c>
      <c r="D12" s="8">
        <f t="shared" si="0"/>
        <v>9.8445476028290071E-4</v>
      </c>
      <c r="E12" s="10">
        <v>4.9101891536988832E-3</v>
      </c>
    </row>
    <row r="13" spans="1:5">
      <c r="A13" s="4" t="s">
        <v>10</v>
      </c>
      <c r="B13" s="5">
        <v>2381</v>
      </c>
      <c r="C13" s="5">
        <v>1685228</v>
      </c>
      <c r="D13" s="8">
        <f t="shared" si="0"/>
        <v>1.4128652028093528E-3</v>
      </c>
      <c r="E13" s="10">
        <v>7.0394614885874104E-3</v>
      </c>
    </row>
    <row r="14" spans="1:5">
      <c r="A14" s="4" t="s">
        <v>11</v>
      </c>
      <c r="B14" s="5">
        <v>3779</v>
      </c>
      <c r="C14" s="5">
        <v>1853804</v>
      </c>
      <c r="D14" s="8">
        <f t="shared" si="0"/>
        <v>2.0385110831565795E-3</v>
      </c>
      <c r="E14" s="10">
        <v>1.0140874702100065E-2</v>
      </c>
    </row>
    <row r="15" spans="1:5">
      <c r="A15" s="4" t="s">
        <v>12</v>
      </c>
      <c r="B15" s="5">
        <v>5262</v>
      </c>
      <c r="C15" s="5">
        <v>1562875</v>
      </c>
      <c r="D15" s="8">
        <f t="shared" si="0"/>
        <v>3.3668719507318244E-3</v>
      </c>
      <c r="E15" s="10">
        <v>1.669384466031738E-2</v>
      </c>
    </row>
    <row r="16" spans="1:5">
      <c r="A16" s="4" t="s">
        <v>13</v>
      </c>
      <c r="B16" s="5">
        <v>8054</v>
      </c>
      <c r="C16" s="5">
        <v>1356252</v>
      </c>
      <c r="D16" s="8">
        <f t="shared" si="0"/>
        <v>5.9384244225999302E-3</v>
      </c>
      <c r="E16" s="10">
        <v>2.9257759627197878E-2</v>
      </c>
    </row>
    <row r="17" spans="1:5">
      <c r="A17" s="4" t="s">
        <v>14</v>
      </c>
      <c r="B17" s="5">
        <v>12887</v>
      </c>
      <c r="C17" s="5">
        <v>1279689</v>
      </c>
      <c r="D17" s="8">
        <f t="shared" si="0"/>
        <v>1.0070415546277259E-2</v>
      </c>
      <c r="E17" s="10">
        <v>4.9115542914071997E-2</v>
      </c>
    </row>
    <row r="18" spans="1:5">
      <c r="A18" s="4" t="s">
        <v>15</v>
      </c>
      <c r="B18" s="5">
        <v>21966</v>
      </c>
      <c r="C18" s="5">
        <v>1233835</v>
      </c>
      <c r="D18" s="8">
        <f t="shared" si="0"/>
        <v>1.780302876802814E-2</v>
      </c>
      <c r="E18" s="10">
        <v>8.5222114451988365E-2</v>
      </c>
    </row>
    <row r="19" spans="1:5">
      <c r="A19" s="4" t="s">
        <v>16</v>
      </c>
      <c r="B19" s="5">
        <v>35127</v>
      </c>
      <c r="C19" s="5">
        <v>1148875</v>
      </c>
      <c r="D19" s="8">
        <f t="shared" si="0"/>
        <v>3.0575127842454575E-2</v>
      </c>
      <c r="E19" s="10">
        <v>0.14201994432730852</v>
      </c>
    </row>
    <row r="20" spans="1:5">
      <c r="A20" s="4" t="s">
        <v>17</v>
      </c>
      <c r="B20" s="5">
        <v>42100</v>
      </c>
      <c r="C20" s="5">
        <v>878502</v>
      </c>
      <c r="D20" s="8">
        <f t="shared" si="0"/>
        <v>4.7922486232245348E-2</v>
      </c>
      <c r="E20" s="10">
        <v>0.2139766933129488</v>
      </c>
    </row>
    <row r="21" spans="1:5">
      <c r="A21" s="4" t="s">
        <v>18</v>
      </c>
      <c r="B21" s="5">
        <v>50237</v>
      </c>
      <c r="C21" s="5">
        <v>652750</v>
      </c>
      <c r="D21" s="8">
        <f t="shared" si="0"/>
        <v>7.6962083492914599E-2</v>
      </c>
      <c r="E21" s="10">
        <v>0.32271782666371168</v>
      </c>
    </row>
    <row r="22" spans="1:5">
      <c r="A22" s="4" t="s">
        <v>19</v>
      </c>
      <c r="B22" s="5">
        <v>45578</v>
      </c>
      <c r="C22" s="5">
        <v>382421</v>
      </c>
      <c r="D22" s="8">
        <f t="shared" si="0"/>
        <v>0.11918278546418737</v>
      </c>
      <c r="E22" s="10">
        <v>0.45911686134827928</v>
      </c>
    </row>
    <row r="23" spans="1:5">
      <c r="A23" s="4" t="s">
        <v>20</v>
      </c>
      <c r="B23" s="5">
        <v>39341</v>
      </c>
      <c r="C23" s="5">
        <v>194179</v>
      </c>
      <c r="D23" s="8">
        <f t="shared" si="0"/>
        <v>0.20260172315234912</v>
      </c>
      <c r="E23" s="10">
        <v>1</v>
      </c>
    </row>
    <row r="24" spans="1:5">
      <c r="A24" s="4"/>
      <c r="B24" s="5"/>
      <c r="C24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2"/>
  <cols>
    <col min="2" max="2" width="10.42578125" style="10" bestFit="1" customWidth="1"/>
    <col min="5" max="5" width="10.42578125" bestFit="1" customWidth="1"/>
    <col min="7" max="7" width="11" style="10" bestFit="1" customWidth="1"/>
    <col min="8" max="8" width="11.42578125" bestFit="1" customWidth="1"/>
  </cols>
  <sheetData>
    <row r="1" spans="1:8">
      <c r="A1">
        <v>0</v>
      </c>
      <c r="B1" s="10">
        <v>8.2453477446221765E-3</v>
      </c>
      <c r="C1" t="s">
        <v>25</v>
      </c>
      <c r="E1" s="10">
        <v>8.1846112751160771E-3</v>
      </c>
      <c r="F1" s="4" t="s">
        <v>2</v>
      </c>
      <c r="G1" s="10">
        <v>3.3749649999999999E-2</v>
      </c>
      <c r="H1" s="10"/>
    </row>
    <row r="2" spans="1:8">
      <c r="A2">
        <v>1</v>
      </c>
      <c r="B2" s="10">
        <v>3.9546119055233221E-4</v>
      </c>
      <c r="C2" t="s">
        <v>26</v>
      </c>
      <c r="E2" s="10">
        <v>1.5805946345374192E-3</v>
      </c>
      <c r="F2" s="6" t="s">
        <v>3</v>
      </c>
      <c r="G2" s="10">
        <v>1.370069E-2</v>
      </c>
      <c r="H2" s="10"/>
    </row>
    <row r="3" spans="1:8">
      <c r="A3">
        <v>2</v>
      </c>
      <c r="B3" s="10">
        <v>3.9546119055233221E-4</v>
      </c>
      <c r="C3" t="s">
        <v>26</v>
      </c>
      <c r="D3" s="9" t="s">
        <v>3</v>
      </c>
      <c r="E3" s="10">
        <v>1.5805946345374192E-3</v>
      </c>
      <c r="G3" s="10">
        <v>4.0549999999999996E-3</v>
      </c>
      <c r="H3" s="10"/>
    </row>
    <row r="4" spans="1:8">
      <c r="A4">
        <v>3</v>
      </c>
      <c r="B4" s="10">
        <v>3.9546119055233221E-4</v>
      </c>
      <c r="C4" t="s">
        <v>26</v>
      </c>
      <c r="E4" s="10">
        <v>1.5805946345374192E-3</v>
      </c>
      <c r="G4" s="10">
        <v>-1.6625699999999999E-3</v>
      </c>
      <c r="H4" s="10"/>
    </row>
    <row r="5" spans="1:8">
      <c r="A5">
        <v>4</v>
      </c>
      <c r="B5" s="10">
        <v>3.9546119055233221E-4</v>
      </c>
      <c r="C5" t="s">
        <v>26</v>
      </c>
      <c r="E5" s="10">
        <v>1.5805946345374192E-3</v>
      </c>
      <c r="G5" s="10">
        <v>-5.3453600000000004E-3</v>
      </c>
      <c r="H5" s="10"/>
    </row>
    <row r="6" spans="1:8">
      <c r="A6">
        <v>5</v>
      </c>
      <c r="B6" s="10">
        <v>2.0579521746398735E-4</v>
      </c>
      <c r="C6" t="s">
        <v>27</v>
      </c>
      <c r="E6" s="10">
        <v>1.0284469636535985E-3</v>
      </c>
      <c r="F6" s="7" t="s">
        <v>4</v>
      </c>
      <c r="G6" s="10">
        <v>-7.7969900000000002E-3</v>
      </c>
      <c r="H6" s="10"/>
    </row>
    <row r="7" spans="1:8">
      <c r="A7">
        <v>6</v>
      </c>
      <c r="B7" s="10">
        <v>2.0579521746398735E-4</v>
      </c>
      <c r="C7" t="s">
        <v>27</v>
      </c>
      <c r="E7" s="10">
        <v>1.0284469636535985E-3</v>
      </c>
      <c r="G7" s="10">
        <v>-9.4300300000000007E-3</v>
      </c>
      <c r="H7" s="10"/>
    </row>
    <row r="8" spans="1:8">
      <c r="A8">
        <v>7</v>
      </c>
      <c r="B8" s="10">
        <v>2.0579521746398735E-4</v>
      </c>
      <c r="C8" t="s">
        <v>27</v>
      </c>
      <c r="D8" s="9" t="s">
        <v>4</v>
      </c>
      <c r="E8" s="10">
        <v>1.0284469636535985E-3</v>
      </c>
      <c r="G8" s="10">
        <v>-1.0482969999999999E-2</v>
      </c>
      <c r="H8" s="10"/>
    </row>
    <row r="9" spans="1:8">
      <c r="A9">
        <v>8</v>
      </c>
      <c r="B9" s="10">
        <v>2.0579521746398735E-4</v>
      </c>
      <c r="C9" t="s">
        <v>27</v>
      </c>
      <c r="E9" s="10">
        <v>1.0284469636535985E-3</v>
      </c>
      <c r="G9" s="10">
        <v>-1.110539E-2</v>
      </c>
      <c r="H9" s="10"/>
    </row>
    <row r="10" spans="1:8">
      <c r="A10">
        <v>9</v>
      </c>
      <c r="B10" s="10">
        <v>2.0579521746398735E-4</v>
      </c>
      <c r="C10" t="s">
        <v>27</v>
      </c>
      <c r="E10" s="10">
        <v>1.0284469636535985E-3</v>
      </c>
      <c r="G10" s="10">
        <v>-1.139692E-2</v>
      </c>
      <c r="H10" s="10"/>
    </row>
    <row r="11" spans="1:8">
      <c r="A11">
        <v>10</v>
      </c>
      <c r="B11" s="10">
        <v>2.2495843988144562E-4</v>
      </c>
      <c r="C11" t="s">
        <v>28</v>
      </c>
      <c r="E11" s="10">
        <v>1.1241599762211584E-3</v>
      </c>
      <c r="F11" s="7" t="s">
        <v>5</v>
      </c>
      <c r="G11" s="10">
        <v>-1.142702E-2</v>
      </c>
      <c r="H11" s="10"/>
    </row>
    <row r="12" spans="1:8">
      <c r="A12">
        <v>11</v>
      </c>
      <c r="B12" s="10">
        <v>2.2495843988144562E-4</v>
      </c>
      <c r="C12" t="s">
        <v>28</v>
      </c>
      <c r="E12" s="10">
        <v>1.1241599762211584E-3</v>
      </c>
      <c r="G12" s="10">
        <v>-1.1245929999999999E-2</v>
      </c>
      <c r="H12" s="10"/>
    </row>
    <row r="13" spans="1:8">
      <c r="A13">
        <v>12</v>
      </c>
      <c r="B13" s="10">
        <v>2.2495843988144562E-4</v>
      </c>
      <c r="C13" t="s">
        <v>28</v>
      </c>
      <c r="D13" s="9" t="s">
        <v>5</v>
      </c>
      <c r="E13" s="10">
        <v>1.1241599762211584E-3</v>
      </c>
      <c r="G13" s="10">
        <v>-1.0891090000000001E-2</v>
      </c>
      <c r="H13" s="10"/>
    </row>
    <row r="14" spans="1:8">
      <c r="A14">
        <v>13</v>
      </c>
      <c r="B14" s="10">
        <v>2.2495843988144562E-4</v>
      </c>
      <c r="C14" t="s">
        <v>28</v>
      </c>
      <c r="E14" s="10">
        <v>1.1241599762211584E-3</v>
      </c>
      <c r="G14" s="10">
        <v>-1.0391070000000001E-2</v>
      </c>
      <c r="H14" s="10"/>
    </row>
    <row r="15" spans="1:8">
      <c r="A15">
        <v>14</v>
      </c>
      <c r="B15" s="10">
        <v>2.2495843988144562E-4</v>
      </c>
      <c r="C15" t="s">
        <v>28</v>
      </c>
      <c r="E15" s="10">
        <v>1.1241599762211584E-3</v>
      </c>
      <c r="G15" s="10">
        <v>-9.7681199999999999E-3</v>
      </c>
      <c r="H15" s="10"/>
    </row>
    <row r="16" spans="1:8">
      <c r="A16">
        <v>15</v>
      </c>
      <c r="B16" s="10">
        <v>7.1690501186632096E-4</v>
      </c>
      <c r="C16" t="s">
        <v>29</v>
      </c>
      <c r="E16" s="10">
        <v>3.5781121430107444E-3</v>
      </c>
      <c r="F16" s="4" t="s">
        <v>6</v>
      </c>
      <c r="G16" s="10">
        <v>-9.03991E-3</v>
      </c>
      <c r="H16" s="10"/>
    </row>
    <row r="17" spans="1:8">
      <c r="A17">
        <v>16</v>
      </c>
      <c r="B17" s="10">
        <v>7.1690501186632096E-4</v>
      </c>
      <c r="C17" t="s">
        <v>29</v>
      </c>
      <c r="E17" s="10">
        <v>3.5781121430107444E-3</v>
      </c>
      <c r="G17" s="10">
        <v>-8.2206299999999996E-3</v>
      </c>
      <c r="H17" s="10"/>
    </row>
    <row r="18" spans="1:8">
      <c r="A18">
        <v>17</v>
      </c>
      <c r="B18" s="10">
        <v>7.1690501186632096E-4</v>
      </c>
      <c r="C18" t="s">
        <v>29</v>
      </c>
      <c r="D18" s="9" t="s">
        <v>6</v>
      </c>
      <c r="E18" s="10">
        <v>3.5781121430107444E-3</v>
      </c>
      <c r="G18" s="10">
        <v>-7.3218900000000002E-3</v>
      </c>
      <c r="H18" s="10"/>
    </row>
    <row r="19" spans="1:8">
      <c r="A19">
        <v>18</v>
      </c>
      <c r="B19" s="10">
        <v>7.1690501186632096E-4</v>
      </c>
      <c r="C19" t="s">
        <v>29</v>
      </c>
      <c r="E19" s="10">
        <v>3.5781121430107444E-3</v>
      </c>
      <c r="G19" s="10">
        <v>-6.3532199999999997E-3</v>
      </c>
      <c r="H19" s="10"/>
    </row>
    <row r="20" spans="1:8">
      <c r="A20">
        <v>19</v>
      </c>
      <c r="B20" s="10">
        <v>7.1690501186632096E-4</v>
      </c>
      <c r="C20" t="s">
        <v>29</v>
      </c>
      <c r="E20" s="10">
        <v>3.5781121430107444E-3</v>
      </c>
      <c r="G20" s="10">
        <v>-5.3225800000000004E-3</v>
      </c>
      <c r="H20" s="10"/>
    </row>
    <row r="21" spans="1:8">
      <c r="A21">
        <v>20</v>
      </c>
      <c r="B21" s="10">
        <v>8.690293731928139E-4</v>
      </c>
      <c r="C21" t="s">
        <v>30</v>
      </c>
      <c r="E21" s="10">
        <v>4.3357271802795362E-3</v>
      </c>
      <c r="F21" s="4" t="s">
        <v>7</v>
      </c>
      <c r="G21" s="10">
        <v>-4.2366599999999997E-3</v>
      </c>
      <c r="H21" s="10"/>
    </row>
    <row r="22" spans="1:8">
      <c r="A22">
        <v>21</v>
      </c>
      <c r="B22" s="10">
        <v>8.690293731928139E-4</v>
      </c>
      <c r="C22" t="s">
        <v>30</v>
      </c>
      <c r="E22" s="10">
        <v>4.3357271802795362E-3</v>
      </c>
      <c r="G22" s="10">
        <v>-3.10107E-3</v>
      </c>
      <c r="H22" s="10"/>
    </row>
    <row r="23" spans="1:8">
      <c r="A23">
        <v>22</v>
      </c>
      <c r="B23" s="10">
        <v>8.690293731928139E-4</v>
      </c>
      <c r="C23" t="s">
        <v>30</v>
      </c>
      <c r="D23" s="9" t="s">
        <v>7</v>
      </c>
      <c r="E23" s="10">
        <v>4.3357271802795362E-3</v>
      </c>
      <c r="G23" s="10">
        <v>-1.92063E-3</v>
      </c>
      <c r="H23" s="10"/>
    </row>
    <row r="24" spans="1:8">
      <c r="A24">
        <v>23</v>
      </c>
      <c r="B24" s="10">
        <v>8.690293731928139E-4</v>
      </c>
      <c r="C24" t="s">
        <v>30</v>
      </c>
      <c r="E24" s="10">
        <v>4.3357271802795362E-3</v>
      </c>
      <c r="G24" s="10">
        <v>-6.9941999999999997E-4</v>
      </c>
      <c r="H24" s="10"/>
    </row>
    <row r="25" spans="1:8">
      <c r="A25">
        <v>24</v>
      </c>
      <c r="B25" s="10">
        <v>8.690293731928139E-4</v>
      </c>
      <c r="C25" t="s">
        <v>30</v>
      </c>
      <c r="E25" s="10">
        <v>4.3357271802795362E-3</v>
      </c>
      <c r="G25" s="10">
        <v>5.5907000000000005E-4</v>
      </c>
      <c r="H25" s="10"/>
    </row>
    <row r="26" spans="1:8">
      <c r="A26">
        <v>25</v>
      </c>
      <c r="B26" s="10">
        <v>8.3878225832181592E-4</v>
      </c>
      <c r="C26" t="s">
        <v>31</v>
      </c>
      <c r="E26" s="10">
        <v>4.1851352486210278E-3</v>
      </c>
      <c r="F26" s="4" t="s">
        <v>8</v>
      </c>
      <c r="G26" s="10">
        <v>1.8518300000000001E-3</v>
      </c>
      <c r="H26" s="10"/>
    </row>
    <row r="27" spans="1:8">
      <c r="A27">
        <v>26</v>
      </c>
      <c r="B27" s="10">
        <v>8.3878225832181592E-4</v>
      </c>
      <c r="C27" t="s">
        <v>31</v>
      </c>
      <c r="E27" s="10">
        <v>4.1851352486210278E-3</v>
      </c>
      <c r="G27" s="10">
        <v>3.1763E-3</v>
      </c>
      <c r="H27" s="10"/>
    </row>
    <row r="28" spans="1:8">
      <c r="A28">
        <v>27</v>
      </c>
      <c r="B28" s="10">
        <v>8.3878225832181592E-4</v>
      </c>
      <c r="C28" t="s">
        <v>31</v>
      </c>
      <c r="D28" s="9" t="s">
        <v>8</v>
      </c>
      <c r="E28" s="10">
        <v>4.1851352486210278E-3</v>
      </c>
      <c r="G28" s="10">
        <v>4.5303000000000001E-3</v>
      </c>
      <c r="H28" s="10"/>
    </row>
    <row r="29" spans="1:8">
      <c r="A29">
        <v>28</v>
      </c>
      <c r="B29" s="10">
        <v>8.3878225832181592E-4</v>
      </c>
      <c r="C29" t="s">
        <v>31</v>
      </c>
      <c r="E29" s="10">
        <v>4.1851352486210278E-3</v>
      </c>
      <c r="G29" s="10">
        <v>5.9119699999999999E-3</v>
      </c>
      <c r="H29" s="10"/>
    </row>
    <row r="30" spans="1:8">
      <c r="A30">
        <v>29</v>
      </c>
      <c r="B30" s="10">
        <v>8.3878225832181592E-4</v>
      </c>
      <c r="C30" t="s">
        <v>31</v>
      </c>
      <c r="E30" s="10">
        <v>4.1851352486210278E-3</v>
      </c>
      <c r="G30" s="10">
        <v>7.3197799999999997E-3</v>
      </c>
      <c r="H30" s="10"/>
    </row>
    <row r="31" spans="1:8">
      <c r="A31">
        <v>30</v>
      </c>
      <c r="B31" s="10">
        <v>9.8445476028290071E-4</v>
      </c>
      <c r="C31" t="s">
        <v>32</v>
      </c>
      <c r="E31" s="10">
        <v>4.9101891536988832E-3</v>
      </c>
      <c r="F31" s="4" t="s">
        <v>9</v>
      </c>
      <c r="G31" s="10">
        <v>8.75247E-3</v>
      </c>
      <c r="H31" s="10"/>
    </row>
    <row r="32" spans="1:8">
      <c r="A32">
        <v>31</v>
      </c>
      <c r="B32" s="10">
        <v>9.8445476028290071E-4</v>
      </c>
      <c r="C32" t="s">
        <v>32</v>
      </c>
      <c r="E32" s="10">
        <v>4.9101891536988832E-3</v>
      </c>
      <c r="G32" s="10">
        <v>1.0209029999999999E-2</v>
      </c>
      <c r="H32" s="10"/>
    </row>
    <row r="33" spans="1:8">
      <c r="A33">
        <v>32</v>
      </c>
      <c r="B33" s="10">
        <v>9.8445476028290071E-4</v>
      </c>
      <c r="C33" t="s">
        <v>32</v>
      </c>
      <c r="D33" s="9" t="s">
        <v>9</v>
      </c>
      <c r="E33" s="10">
        <v>4.9101891536988832E-3</v>
      </c>
      <c r="G33" s="10">
        <v>1.168871E-2</v>
      </c>
      <c r="H33" s="10"/>
    </row>
    <row r="34" spans="1:8">
      <c r="A34">
        <v>33</v>
      </c>
      <c r="B34" s="10">
        <v>9.8445476028290071E-4</v>
      </c>
      <c r="C34" t="s">
        <v>32</v>
      </c>
      <c r="E34" s="10">
        <v>4.9101891536988832E-3</v>
      </c>
      <c r="G34" s="10">
        <v>1.319101E-2</v>
      </c>
      <c r="H34" s="10"/>
    </row>
    <row r="35" spans="1:8">
      <c r="A35">
        <v>34</v>
      </c>
      <c r="B35" s="10">
        <v>9.8445476028290071E-4</v>
      </c>
      <c r="C35" t="s">
        <v>32</v>
      </c>
      <c r="E35" s="10">
        <v>4.9101891536988832E-3</v>
      </c>
      <c r="G35" s="10">
        <v>1.471569E-2</v>
      </c>
      <c r="H35" s="10"/>
    </row>
    <row r="36" spans="1:8">
      <c r="A36">
        <v>35</v>
      </c>
      <c r="B36" s="10">
        <v>1.4128652028093528E-3</v>
      </c>
      <c r="C36" t="s">
        <v>33</v>
      </c>
      <c r="E36" s="10">
        <v>7.0394614885874104E-3</v>
      </c>
      <c r="F36" s="4" t="s">
        <v>10</v>
      </c>
      <c r="G36" s="10">
        <v>1.6262749999999999E-2</v>
      </c>
      <c r="H36" s="10"/>
    </row>
    <row r="37" spans="1:8">
      <c r="A37">
        <v>36</v>
      </c>
      <c r="B37" s="10">
        <v>1.4128652028093528E-3</v>
      </c>
      <c r="C37" t="s">
        <v>33</v>
      </c>
      <c r="E37" s="10">
        <v>7.0394614885874104E-3</v>
      </c>
      <c r="G37" s="10">
        <v>1.7832460000000001E-2</v>
      </c>
      <c r="H37" s="10"/>
    </row>
    <row r="38" spans="1:8">
      <c r="A38">
        <v>37</v>
      </c>
      <c r="B38" s="10">
        <v>1.4128652028093528E-3</v>
      </c>
      <c r="C38" t="s">
        <v>33</v>
      </c>
      <c r="D38" s="9" t="s">
        <v>10</v>
      </c>
      <c r="E38" s="10">
        <v>7.0394614885874104E-3</v>
      </c>
      <c r="G38" s="10">
        <v>1.9425370000000001E-2</v>
      </c>
      <c r="H38" s="10"/>
    </row>
    <row r="39" spans="1:8">
      <c r="A39">
        <v>38</v>
      </c>
      <c r="B39" s="10">
        <v>1.4128652028093528E-3</v>
      </c>
      <c r="C39" t="s">
        <v>33</v>
      </c>
      <c r="E39" s="10">
        <v>7.0394614885874104E-3</v>
      </c>
      <c r="G39" s="10">
        <v>2.104234E-2</v>
      </c>
      <c r="H39" s="10"/>
    </row>
    <row r="40" spans="1:8">
      <c r="A40">
        <v>39</v>
      </c>
      <c r="B40" s="10">
        <v>1.4128652028093528E-3</v>
      </c>
      <c r="C40" t="s">
        <v>33</v>
      </c>
      <c r="E40" s="10">
        <v>7.0394614885874104E-3</v>
      </c>
      <c r="G40" s="10">
        <v>2.2684570000000001E-2</v>
      </c>
      <c r="H40" s="10"/>
    </row>
    <row r="41" spans="1:8">
      <c r="A41">
        <v>40</v>
      </c>
      <c r="B41" s="10">
        <v>2.0385110831565795E-3</v>
      </c>
      <c r="C41" t="s">
        <v>34</v>
      </c>
      <c r="E41" s="10">
        <v>1.0140874702100065E-2</v>
      </c>
      <c r="F41" s="4" t="s">
        <v>11</v>
      </c>
      <c r="G41" s="10">
        <v>2.4353610000000001E-2</v>
      </c>
      <c r="H41" s="10"/>
    </row>
    <row r="42" spans="1:8">
      <c r="A42">
        <v>41</v>
      </c>
      <c r="B42" s="10">
        <v>2.0385110831565795E-3</v>
      </c>
      <c r="C42" t="s">
        <v>34</v>
      </c>
      <c r="E42" s="10">
        <v>1.0140874702100065E-2</v>
      </c>
      <c r="G42" s="10">
        <v>2.605145E-2</v>
      </c>
      <c r="H42" s="10"/>
    </row>
    <row r="43" spans="1:8">
      <c r="A43">
        <v>42</v>
      </c>
      <c r="B43" s="10">
        <v>2.0385110831565795E-3</v>
      </c>
      <c r="C43" t="s">
        <v>34</v>
      </c>
      <c r="D43" s="9" t="s">
        <v>11</v>
      </c>
      <c r="E43" s="10">
        <v>1.0140874702100065E-2</v>
      </c>
      <c r="G43" s="10">
        <v>2.7780530000000001E-2</v>
      </c>
      <c r="H43" s="10"/>
    </row>
    <row r="44" spans="1:8">
      <c r="A44">
        <v>43</v>
      </c>
      <c r="B44" s="10">
        <v>2.0385110831565795E-3</v>
      </c>
      <c r="C44" t="s">
        <v>34</v>
      </c>
      <c r="E44" s="10">
        <v>1.0140874702100065E-2</v>
      </c>
      <c r="G44" s="10">
        <v>2.954383E-2</v>
      </c>
      <c r="H44" s="10"/>
    </row>
    <row r="45" spans="1:8">
      <c r="A45">
        <v>44</v>
      </c>
      <c r="B45" s="10">
        <v>2.0385110831565795E-3</v>
      </c>
      <c r="C45" t="s">
        <v>34</v>
      </c>
      <c r="E45" s="10">
        <v>1.0140874702100065E-2</v>
      </c>
      <c r="G45" s="10">
        <v>3.134493E-2</v>
      </c>
      <c r="H45" s="10"/>
    </row>
    <row r="46" spans="1:8">
      <c r="A46">
        <v>45</v>
      </c>
      <c r="B46" s="10">
        <v>3.3668719507318244E-3</v>
      </c>
      <c r="C46" t="s">
        <v>35</v>
      </c>
      <c r="E46" s="10">
        <v>1.669384466031738E-2</v>
      </c>
      <c r="F46" s="4" t="s">
        <v>12</v>
      </c>
      <c r="G46" s="10">
        <v>3.3188120000000002E-2</v>
      </c>
      <c r="H46" s="10"/>
    </row>
    <row r="47" spans="1:8">
      <c r="A47">
        <v>46</v>
      </c>
      <c r="B47" s="10">
        <v>3.3668719507318244E-3</v>
      </c>
      <c r="C47" t="s">
        <v>35</v>
      </c>
      <c r="E47" s="10">
        <v>1.669384466031738E-2</v>
      </c>
      <c r="G47" s="10">
        <v>3.5078449999999997E-2</v>
      </c>
      <c r="H47" s="10"/>
    </row>
    <row r="48" spans="1:8">
      <c r="A48">
        <v>47</v>
      </c>
      <c r="B48" s="10">
        <v>3.3668719507318244E-3</v>
      </c>
      <c r="C48" t="s">
        <v>35</v>
      </c>
      <c r="D48" s="9" t="s">
        <v>12</v>
      </c>
      <c r="E48" s="10">
        <v>1.669384466031738E-2</v>
      </c>
      <c r="G48" s="10">
        <v>3.7021909999999998E-2</v>
      </c>
      <c r="H48" s="10"/>
    </row>
    <row r="49" spans="1:8">
      <c r="A49">
        <v>48</v>
      </c>
      <c r="B49" s="10">
        <v>3.3668719507318244E-3</v>
      </c>
      <c r="C49" t="s">
        <v>35</v>
      </c>
      <c r="E49" s="10">
        <v>1.669384466031738E-2</v>
      </c>
      <c r="G49" s="10">
        <v>3.9025549999999999E-2</v>
      </c>
      <c r="H49" s="10"/>
    </row>
    <row r="50" spans="1:8">
      <c r="A50">
        <v>49</v>
      </c>
      <c r="B50" s="10">
        <v>3.3668719507318244E-3</v>
      </c>
      <c r="C50" t="s">
        <v>35</v>
      </c>
      <c r="E50" s="10">
        <v>1.669384466031738E-2</v>
      </c>
      <c r="G50" s="10">
        <v>4.109761E-2</v>
      </c>
      <c r="H50" s="10"/>
    </row>
    <row r="51" spans="1:8">
      <c r="A51">
        <v>50</v>
      </c>
      <c r="B51" s="10">
        <v>5.9384244225999302E-3</v>
      </c>
      <c r="C51" t="s">
        <v>36</v>
      </c>
      <c r="E51" s="10">
        <v>2.9257759627197878E-2</v>
      </c>
      <c r="F51" s="4" t="s">
        <v>13</v>
      </c>
      <c r="G51" s="10">
        <v>4.3247750000000001E-2</v>
      </c>
      <c r="H51" s="10"/>
    </row>
    <row r="52" spans="1:8">
      <c r="A52">
        <v>51</v>
      </c>
      <c r="B52" s="10">
        <v>5.9384244225999302E-3</v>
      </c>
      <c r="C52" t="s">
        <v>36</v>
      </c>
      <c r="E52" s="10">
        <v>2.9257759627197878E-2</v>
      </c>
      <c r="G52" s="10">
        <v>4.5487279999999998E-2</v>
      </c>
      <c r="H52" s="10"/>
    </row>
    <row r="53" spans="1:8">
      <c r="A53">
        <v>52</v>
      </c>
      <c r="B53" s="10">
        <v>5.9384244225999302E-3</v>
      </c>
      <c r="C53" t="s">
        <v>36</v>
      </c>
      <c r="D53" s="9" t="s">
        <v>13</v>
      </c>
      <c r="E53" s="10">
        <v>2.9257759627197878E-2</v>
      </c>
      <c r="G53" s="10">
        <v>4.7829370000000003E-2</v>
      </c>
      <c r="H53" s="10"/>
    </row>
    <row r="54" spans="1:8">
      <c r="A54">
        <v>53</v>
      </c>
      <c r="B54" s="10">
        <v>5.9384244225999302E-3</v>
      </c>
      <c r="C54" t="s">
        <v>36</v>
      </c>
      <c r="E54" s="10">
        <v>2.9257759627197878E-2</v>
      </c>
      <c r="G54" s="10">
        <v>5.0289380000000002E-2</v>
      </c>
      <c r="H54" s="10"/>
    </row>
    <row r="55" spans="1:8">
      <c r="A55">
        <v>54</v>
      </c>
      <c r="B55" s="10">
        <v>5.9384244225999302E-3</v>
      </c>
      <c r="C55" t="s">
        <v>36</v>
      </c>
      <c r="E55" s="10">
        <v>2.9257759627197878E-2</v>
      </c>
      <c r="G55" s="10">
        <v>5.28852E-2</v>
      </c>
      <c r="H55" s="10"/>
    </row>
    <row r="56" spans="1:8">
      <c r="A56">
        <v>55</v>
      </c>
      <c r="B56" s="10">
        <v>1.0070415546277259E-2</v>
      </c>
      <c r="C56" t="s">
        <v>37</v>
      </c>
      <c r="E56" s="10">
        <v>4.9115542914071997E-2</v>
      </c>
      <c r="F56" s="4" t="s">
        <v>14</v>
      </c>
      <c r="G56" s="10">
        <v>5.5637659999999999E-2</v>
      </c>
      <c r="H56" s="10"/>
    </row>
    <row r="57" spans="1:8">
      <c r="A57">
        <v>56</v>
      </c>
      <c r="B57" s="10">
        <v>1.0070415546277259E-2</v>
      </c>
      <c r="C57" t="s">
        <v>37</v>
      </c>
      <c r="E57" s="10">
        <v>4.9115542914071997E-2</v>
      </c>
      <c r="G57" s="10">
        <v>5.8570999999999998E-2</v>
      </c>
      <c r="H57" s="10"/>
    </row>
    <row r="58" spans="1:8">
      <c r="A58">
        <v>57</v>
      </c>
      <c r="B58" s="10">
        <v>1.0070415546277259E-2</v>
      </c>
      <c r="C58" t="s">
        <v>37</v>
      </c>
      <c r="D58" s="9" t="s">
        <v>14</v>
      </c>
      <c r="E58" s="10">
        <v>4.9115542914071997E-2</v>
      </c>
      <c r="G58" s="10">
        <v>6.171339E-2</v>
      </c>
      <c r="H58" s="10"/>
    </row>
    <row r="59" spans="1:8">
      <c r="A59">
        <v>58</v>
      </c>
      <c r="B59" s="10">
        <v>1.0070415546277259E-2</v>
      </c>
      <c r="C59" t="s">
        <v>37</v>
      </c>
      <c r="E59" s="10">
        <v>4.9115542914071997E-2</v>
      </c>
      <c r="G59" s="10">
        <v>6.5097619999999995E-2</v>
      </c>
      <c r="H59" s="10"/>
    </row>
    <row r="60" spans="1:8">
      <c r="A60">
        <v>59</v>
      </c>
      <c r="B60" s="10">
        <v>1.0070415546277259E-2</v>
      </c>
      <c r="C60" t="s">
        <v>37</v>
      </c>
      <c r="E60" s="10">
        <v>4.9115542914071997E-2</v>
      </c>
      <c r="G60" s="10">
        <v>6.8761749999999996E-2</v>
      </c>
      <c r="H60" s="10"/>
    </row>
    <row r="61" spans="1:8">
      <c r="A61">
        <v>60</v>
      </c>
      <c r="B61" s="10">
        <v>1.780302876802814E-2</v>
      </c>
      <c r="C61" t="s">
        <v>38</v>
      </c>
      <c r="E61" s="10">
        <v>8.5222114451988365E-2</v>
      </c>
      <c r="F61" s="4" t="s">
        <v>15</v>
      </c>
      <c r="G61" s="10">
        <v>7.2750040000000002E-2</v>
      </c>
      <c r="H61" s="10"/>
    </row>
    <row r="62" spans="1:8">
      <c r="A62">
        <v>61</v>
      </c>
      <c r="B62" s="10">
        <v>1.780302876802814E-2</v>
      </c>
      <c r="C62" t="s">
        <v>38</v>
      </c>
      <c r="E62" s="10">
        <v>8.5222114451988365E-2</v>
      </c>
      <c r="G62" s="10">
        <v>7.7113920000000002E-2</v>
      </c>
      <c r="H62" s="10"/>
    </row>
    <row r="63" spans="1:8">
      <c r="A63">
        <v>62</v>
      </c>
      <c r="B63" s="10">
        <v>1.780302876802814E-2</v>
      </c>
      <c r="C63" t="s">
        <v>38</v>
      </c>
      <c r="D63" s="9" t="s">
        <v>15</v>
      </c>
      <c r="E63" s="10">
        <v>8.5222114451988365E-2</v>
      </c>
      <c r="G63" s="10">
        <v>8.1913100000000003E-2</v>
      </c>
      <c r="H63" s="10"/>
    </row>
    <row r="64" spans="1:8">
      <c r="A64">
        <v>63</v>
      </c>
      <c r="B64" s="10">
        <v>1.780302876802814E-2</v>
      </c>
      <c r="C64" t="s">
        <v>38</v>
      </c>
      <c r="E64" s="10">
        <v>8.5222114451988365E-2</v>
      </c>
      <c r="G64" s="10">
        <v>8.7216970000000005E-2</v>
      </c>
      <c r="H64" s="10"/>
    </row>
    <row r="65" spans="1:8">
      <c r="A65">
        <v>64</v>
      </c>
      <c r="B65" s="10">
        <v>1.780302876802814E-2</v>
      </c>
      <c r="C65" t="s">
        <v>38</v>
      </c>
      <c r="E65" s="10">
        <v>8.5222114451988365E-2</v>
      </c>
      <c r="G65" s="10">
        <v>9.3106099999999997E-2</v>
      </c>
      <c r="H65" s="10"/>
    </row>
    <row r="66" spans="1:8">
      <c r="A66">
        <v>65</v>
      </c>
      <c r="B66" s="10">
        <v>3.0575127842454575E-2</v>
      </c>
      <c r="C66" t="s">
        <v>39</v>
      </c>
      <c r="E66" s="10">
        <v>0.14201994432730852</v>
      </c>
      <c r="F66" s="4" t="s">
        <v>16</v>
      </c>
      <c r="G66" s="10">
        <v>9.9674070000000003E-2</v>
      </c>
      <c r="H66" s="10"/>
    </row>
    <row r="67" spans="1:8">
      <c r="A67">
        <v>66</v>
      </c>
      <c r="B67" s="10">
        <v>3.0575127842454575E-2</v>
      </c>
      <c r="C67" t="s">
        <v>39</v>
      </c>
      <c r="E67" s="10">
        <v>0.14201994432730852</v>
      </c>
      <c r="G67" s="10">
        <v>0.10702955</v>
      </c>
      <c r="H67" s="10"/>
    </row>
    <row r="68" spans="1:8">
      <c r="A68">
        <v>67</v>
      </c>
      <c r="B68" s="10">
        <v>3.0575127842454575E-2</v>
      </c>
      <c r="C68" t="s">
        <v>39</v>
      </c>
      <c r="D68" s="9" t="s">
        <v>16</v>
      </c>
      <c r="E68" s="10">
        <v>0.14201994432730852</v>
      </c>
      <c r="G68" s="10">
        <v>0.11529873</v>
      </c>
      <c r="H68" s="10"/>
    </row>
    <row r="69" spans="1:8">
      <c r="A69">
        <v>68</v>
      </c>
      <c r="B69" s="10">
        <v>3.0575127842454575E-2</v>
      </c>
      <c r="C69" t="s">
        <v>39</v>
      </c>
      <c r="E69" s="10">
        <v>0.14201994432730852</v>
      </c>
      <c r="G69" s="10">
        <v>0.12462814999999999</v>
      </c>
      <c r="H69" s="10"/>
    </row>
    <row r="70" spans="1:8">
      <c r="A70">
        <v>69</v>
      </c>
      <c r="B70" s="10">
        <v>3.0575127842454575E-2</v>
      </c>
      <c r="C70" t="s">
        <v>39</v>
      </c>
      <c r="E70" s="10">
        <v>0.14201994432730852</v>
      </c>
      <c r="G70" s="10">
        <v>0.13518794000000001</v>
      </c>
      <c r="H70" s="10"/>
    </row>
    <row r="71" spans="1:8">
      <c r="A71">
        <v>70</v>
      </c>
      <c r="B71" s="10">
        <v>4.7922486232245348E-2</v>
      </c>
      <c r="C71" t="s">
        <v>40</v>
      </c>
      <c r="E71" s="10">
        <v>0.2139766933129488</v>
      </c>
      <c r="F71" s="4" t="s">
        <v>17</v>
      </c>
      <c r="G71" s="10">
        <v>0.14717566000000001</v>
      </c>
      <c r="H71" s="10"/>
    </row>
    <row r="72" spans="1:8">
      <c r="A72">
        <v>71</v>
      </c>
      <c r="B72" s="10">
        <v>4.7922486232245348E-2</v>
      </c>
      <c r="C72" t="s">
        <v>40</v>
      </c>
      <c r="E72" s="10">
        <v>0.2139766933129488</v>
      </c>
      <c r="G72" s="10">
        <v>0.16082068999999999</v>
      </c>
      <c r="H72" s="10"/>
    </row>
    <row r="73" spans="1:8">
      <c r="A73">
        <v>72</v>
      </c>
      <c r="B73" s="10">
        <v>4.7922486232245348E-2</v>
      </c>
      <c r="C73" t="s">
        <v>40</v>
      </c>
      <c r="D73" s="9" t="s">
        <v>17</v>
      </c>
      <c r="E73" s="10">
        <v>0.2139766933129488</v>
      </c>
      <c r="G73" s="10">
        <v>0.17638935</v>
      </c>
      <c r="H73" s="10"/>
    </row>
    <row r="74" spans="1:8">
      <c r="A74">
        <v>73</v>
      </c>
      <c r="B74" s="10">
        <v>4.7922486232245348E-2</v>
      </c>
      <c r="C74" t="s">
        <v>40</v>
      </c>
      <c r="E74" s="10">
        <v>0.2139766933129488</v>
      </c>
      <c r="G74" s="10">
        <v>0.19419086999999999</v>
      </c>
      <c r="H74" s="10"/>
    </row>
    <row r="75" spans="1:8">
      <c r="A75">
        <v>74</v>
      </c>
      <c r="B75" s="10">
        <v>4.7922486232245348E-2</v>
      </c>
      <c r="C75" t="s">
        <v>40</v>
      </c>
      <c r="E75" s="10">
        <v>0.2139766933129488</v>
      </c>
      <c r="G75" s="10">
        <v>0.21458424000000001</v>
      </c>
      <c r="H75" s="10"/>
    </row>
    <row r="76" spans="1:8">
      <c r="A76">
        <v>75</v>
      </c>
      <c r="B76" s="10">
        <v>7.6962083492914599E-2</v>
      </c>
      <c r="C76" t="s">
        <v>41</v>
      </c>
      <c r="E76" s="10">
        <v>0.32271782666371168</v>
      </c>
      <c r="F76" s="4" t="s">
        <v>18</v>
      </c>
      <c r="G76" s="10">
        <v>0.23798628999999999</v>
      </c>
      <c r="H76" s="10"/>
    </row>
    <row r="77" spans="1:8">
      <c r="A77">
        <v>76</v>
      </c>
      <c r="B77" s="10">
        <v>7.6962083492914599E-2</v>
      </c>
      <c r="C77" t="s">
        <v>41</v>
      </c>
      <c r="E77" s="10">
        <v>0.32271782666371168</v>
      </c>
      <c r="G77" s="10">
        <v>0.26488096999999999</v>
      </c>
      <c r="H77" s="10"/>
    </row>
    <row r="78" spans="1:8">
      <c r="A78">
        <v>77</v>
      </c>
      <c r="B78" s="10">
        <v>7.6962083492914599E-2</v>
      </c>
      <c r="C78" t="s">
        <v>41</v>
      </c>
      <c r="D78" s="9" t="s">
        <v>18</v>
      </c>
      <c r="E78" s="10">
        <v>0.32271782666371168</v>
      </c>
      <c r="G78" s="10">
        <v>0.29583011999999997</v>
      </c>
      <c r="H78" s="10"/>
    </row>
    <row r="79" spans="1:8">
      <c r="A79">
        <v>78</v>
      </c>
      <c r="B79" s="10">
        <v>7.6962083492914599E-2</v>
      </c>
      <c r="C79" t="s">
        <v>41</v>
      </c>
      <c r="E79" s="10">
        <v>0.32271782666371168</v>
      </c>
      <c r="G79" s="10">
        <v>0.33148606000000003</v>
      </c>
      <c r="H79" s="10"/>
    </row>
    <row r="80" spans="1:8">
      <c r="A80">
        <v>79</v>
      </c>
      <c r="B80" s="10">
        <v>7.6962083492914599E-2</v>
      </c>
      <c r="C80" t="s">
        <v>41</v>
      </c>
      <c r="E80" s="10">
        <v>0.32271782666371168</v>
      </c>
      <c r="G80" s="10">
        <v>0.37260615000000002</v>
      </c>
      <c r="H80" s="10"/>
    </row>
    <row r="81" spans="1:8">
      <c r="A81">
        <v>80</v>
      </c>
      <c r="B81" s="10">
        <v>0.11918278546418737</v>
      </c>
      <c r="C81" t="s">
        <v>42</v>
      </c>
      <c r="E81" s="10">
        <v>0.45911686134827928</v>
      </c>
      <c r="F81" s="4" t="s">
        <v>19</v>
      </c>
      <c r="G81" s="10">
        <v>0.42006964000000002</v>
      </c>
      <c r="H81" s="10"/>
    </row>
    <row r="82" spans="1:8">
      <c r="A82">
        <v>81</v>
      </c>
      <c r="B82" s="10">
        <v>0.11918278546418737</v>
      </c>
      <c r="C82" t="s">
        <v>42</v>
      </c>
      <c r="E82" s="10">
        <v>0.45911686134827928</v>
      </c>
      <c r="G82" s="10">
        <v>0.47489736999999999</v>
      </c>
      <c r="H82" s="10"/>
    </row>
    <row r="83" spans="1:8">
      <c r="A83">
        <v>82</v>
      </c>
      <c r="B83" s="10">
        <v>0.11918278546418737</v>
      </c>
      <c r="C83" t="s">
        <v>42</v>
      </c>
      <c r="D83" s="9" t="s">
        <v>19</v>
      </c>
      <c r="E83" s="10">
        <v>0.45911686134827928</v>
      </c>
      <c r="G83" s="10">
        <v>0.53827449999999999</v>
      </c>
      <c r="H83" s="10"/>
    </row>
    <row r="84" spans="1:8">
      <c r="A84">
        <v>83</v>
      </c>
      <c r="B84" s="10">
        <v>0.11918278546418737</v>
      </c>
      <c r="C84" t="s">
        <v>42</v>
      </c>
      <c r="E84" s="10">
        <v>0.45911686134827928</v>
      </c>
      <c r="G84" s="10">
        <v>0.61157700999999998</v>
      </c>
      <c r="H84" s="10"/>
    </row>
    <row r="85" spans="1:8">
      <c r="A85">
        <v>84</v>
      </c>
      <c r="B85" s="10">
        <v>0.11918278546418737</v>
      </c>
      <c r="C85" t="s">
        <v>42</v>
      </c>
      <c r="E85" s="10">
        <v>0.45911686134827928</v>
      </c>
      <c r="G85" s="10">
        <v>0.69640237000000005</v>
      </c>
      <c r="H85" s="10"/>
    </row>
    <row r="86" spans="1:8">
      <c r="A86">
        <v>85</v>
      </c>
      <c r="B86" s="10">
        <v>0.20260172315234912</v>
      </c>
      <c r="C86" t="s">
        <v>43</v>
      </c>
      <c r="E86" s="10">
        <v>1</v>
      </c>
      <c r="F86" s="4" t="s">
        <v>20</v>
      </c>
      <c r="G86" s="10">
        <v>0.79460523000000005</v>
      </c>
      <c r="H86" s="10"/>
    </row>
    <row r="87" spans="1:8">
      <c r="A87">
        <v>86</v>
      </c>
      <c r="B87" s="10">
        <v>0.20260172315234912</v>
      </c>
      <c r="C87" t="s">
        <v>43</v>
      </c>
      <c r="E87" s="10">
        <v>1</v>
      </c>
      <c r="G87" s="10">
        <v>0.90833881000000005</v>
      </c>
      <c r="H87" s="10"/>
    </row>
    <row r="88" spans="1:8">
      <c r="A88">
        <v>87</v>
      </c>
      <c r="B88" s="10">
        <v>0.20260172315234912</v>
      </c>
      <c r="C88" t="s">
        <v>43</v>
      </c>
      <c r="D88" s="9" t="s">
        <v>20</v>
      </c>
      <c r="E88" s="10">
        <v>1</v>
      </c>
      <c r="G88" s="10">
        <v>1</v>
      </c>
    </row>
    <row r="89" spans="1:8">
      <c r="A89">
        <v>88</v>
      </c>
      <c r="B89" s="10">
        <v>0.20260172315234912</v>
      </c>
      <c r="C89" t="s">
        <v>43</v>
      </c>
      <c r="E89" s="10">
        <v>1</v>
      </c>
    </row>
    <row r="90" spans="1:8">
      <c r="A90">
        <v>89</v>
      </c>
      <c r="B90" s="10">
        <v>0.20260172315234912</v>
      </c>
      <c r="C90" t="s">
        <v>43</v>
      </c>
      <c r="E90" s="10">
        <v>1</v>
      </c>
      <c r="H90" s="10"/>
    </row>
    <row r="92" spans="1:8">
      <c r="H92" s="10">
        <f>1-G87</f>
        <v>9.1661189999999948E-2</v>
      </c>
    </row>
  </sheetData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2"/>
  <cols>
    <col min="3" max="4" width="9.140625" style="8"/>
    <col min="6" max="6" width="9.140625" style="8"/>
    <col min="15" max="17" width="14.5703125" style="11" bestFit="1" customWidth="1"/>
  </cols>
  <sheetData>
    <row r="1" spans="1:17">
      <c r="A1">
        <v>0</v>
      </c>
      <c r="C1" s="8">
        <v>5.6399299999999996E-3</v>
      </c>
      <c r="F1" s="8">
        <f>O1</f>
        <v>7.8705661384924006E-3</v>
      </c>
      <c r="G1" s="8"/>
      <c r="H1" s="8"/>
      <c r="J1" s="8">
        <f>LOG(O1,10)</f>
        <v>-2.1039940272368498</v>
      </c>
      <c r="O1" s="11">
        <v>7.8705661384924006E-3</v>
      </c>
    </row>
    <row r="2" spans="1:17">
      <c r="A2">
        <v>1</v>
      </c>
      <c r="C2" s="8">
        <v>4.1137500000000002E-3</v>
      </c>
      <c r="F2" s="8">
        <f t="shared" ref="F2:F19" si="0">O2</f>
        <v>2.8880618795255998E-3</v>
      </c>
      <c r="G2" s="8"/>
      <c r="H2" s="8"/>
      <c r="J2" s="8">
        <f t="shared" ref="J2:J19" si="1">LOG(O2,10)</f>
        <v>-2.5393935058224089</v>
      </c>
      <c r="O2" s="11">
        <v>2.8880618795255998E-3</v>
      </c>
    </row>
    <row r="3" spans="1:17">
      <c r="A3">
        <v>2</v>
      </c>
      <c r="B3" s="9" t="s">
        <v>3</v>
      </c>
      <c r="C3" s="8">
        <v>3.00118E-3</v>
      </c>
      <c r="E3" s="9" t="s">
        <v>3</v>
      </c>
      <c r="F3" s="8">
        <f t="shared" si="0"/>
        <v>1.0597587610854001E-3</v>
      </c>
      <c r="G3" s="8"/>
      <c r="H3" s="8"/>
      <c r="I3" s="9" t="s">
        <v>3</v>
      </c>
      <c r="J3" s="8">
        <f t="shared" si="1"/>
        <v>-2.9747929844079439</v>
      </c>
      <c r="O3" s="11">
        <v>1.0597587610854001E-3</v>
      </c>
    </row>
    <row r="4" spans="1:17">
      <c r="A4">
        <v>3</v>
      </c>
      <c r="C4" s="8">
        <v>2.19075E-3</v>
      </c>
      <c r="F4" s="8">
        <f t="shared" si="0"/>
        <v>3.888727730036E-4</v>
      </c>
      <c r="G4" s="8"/>
      <c r="H4" s="8"/>
      <c r="J4" s="8">
        <f t="shared" si="1"/>
        <v>-3.4101924629935381</v>
      </c>
      <c r="O4" s="11">
        <v>3.888727730036E-4</v>
      </c>
    </row>
    <row r="5" spans="1:17">
      <c r="A5">
        <v>4</v>
      </c>
      <c r="C5" s="8">
        <v>1.6013500000000001E-3</v>
      </c>
      <c r="F5" s="8">
        <f t="shared" si="0"/>
        <v>1.4269477086340001E-4</v>
      </c>
      <c r="G5" s="8"/>
      <c r="H5" s="8"/>
      <c r="J5" s="8">
        <f t="shared" si="1"/>
        <v>-3.8455919415789812</v>
      </c>
      <c r="O5" s="11">
        <v>1.4269477086340001E-4</v>
      </c>
    </row>
    <row r="6" spans="1:17">
      <c r="A6">
        <v>5</v>
      </c>
      <c r="C6" s="8">
        <v>1.1739999999999999E-3</v>
      </c>
      <c r="F6" s="8">
        <f t="shared" si="0"/>
        <v>5.2361078083399998E-5</v>
      </c>
      <c r="G6" s="8">
        <f t="shared" ref="G6:G59" si="2">P6</f>
        <v>3.0859300000000002E-3</v>
      </c>
      <c r="H6" s="8">
        <f t="shared" ref="H6:H69" si="3">Q6</f>
        <v>2.3525E-4</v>
      </c>
      <c r="J6" s="8">
        <f t="shared" si="1"/>
        <v>-4.2809914201646055</v>
      </c>
      <c r="K6" s="8">
        <f t="shared" ref="K6:K59" si="4">LOG(P6,10)</f>
        <v>-2.5106139295232035</v>
      </c>
      <c r="L6" s="8">
        <f t="shared" ref="L6:L69" si="5">LOG(Q6,10)</f>
        <v>-3.6284703679007051</v>
      </c>
      <c r="O6" s="11">
        <v>5.2361078083399998E-5</v>
      </c>
      <c r="P6" s="11">
        <v>3.0859300000000002E-3</v>
      </c>
      <c r="Q6" s="11">
        <v>2.3525E-4</v>
      </c>
    </row>
    <row r="7" spans="1:17">
      <c r="A7">
        <v>6</v>
      </c>
      <c r="C7" s="8">
        <v>8.6596000000000004E-4</v>
      </c>
      <c r="F7" s="8">
        <f t="shared" si="0"/>
        <v>1.92136157581E-5</v>
      </c>
      <c r="G7" s="8">
        <f t="shared" si="2"/>
        <v>2.04353E-3</v>
      </c>
      <c r="H7" s="8">
        <f t="shared" si="3"/>
        <v>2.6017E-4</v>
      </c>
      <c r="J7" s="8">
        <f t="shared" si="1"/>
        <v>-4.7163908987496619</v>
      </c>
      <c r="K7" s="8">
        <f t="shared" si="4"/>
        <v>-2.6896189822544079</v>
      </c>
      <c r="L7" s="8">
        <f t="shared" si="5"/>
        <v>-3.5847427830457645</v>
      </c>
      <c r="O7" s="11">
        <v>1.92136157581E-5</v>
      </c>
      <c r="P7" s="11">
        <v>2.04353E-3</v>
      </c>
      <c r="Q7" s="11">
        <v>2.6017E-4</v>
      </c>
    </row>
    <row r="8" spans="1:17">
      <c r="A8">
        <v>7</v>
      </c>
      <c r="B8" s="9" t="s">
        <v>4</v>
      </c>
      <c r="C8" s="8">
        <v>6.4630000000000004E-4</v>
      </c>
      <c r="E8" s="9" t="s">
        <v>4</v>
      </c>
      <c r="F8" s="8">
        <f t="shared" si="0"/>
        <v>7.0503328811000001E-6</v>
      </c>
      <c r="G8" s="8">
        <f t="shared" si="2"/>
        <v>1.53447E-3</v>
      </c>
      <c r="H8" s="8">
        <f t="shared" si="3"/>
        <v>2.8773999999999998E-4</v>
      </c>
      <c r="I8" s="9" t="s">
        <v>4</v>
      </c>
      <c r="J8" s="8">
        <f t="shared" si="1"/>
        <v>-5.1517903773331524</v>
      </c>
      <c r="K8" s="8">
        <f t="shared" si="4"/>
        <v>-2.8140415979208635</v>
      </c>
      <c r="L8" s="8">
        <f t="shared" si="5"/>
        <v>-3.5409997607313057</v>
      </c>
      <c r="O8" s="11">
        <v>7.0503328811000001E-6</v>
      </c>
      <c r="P8" s="11">
        <v>1.53447E-3</v>
      </c>
      <c r="Q8" s="11">
        <v>2.8773999999999998E-4</v>
      </c>
    </row>
    <row r="9" spans="1:17">
      <c r="A9">
        <v>8</v>
      </c>
      <c r="C9" s="8">
        <v>4.9275999999999996E-4</v>
      </c>
      <c r="F9" s="8">
        <f t="shared" si="0"/>
        <v>2.5870817008E-6</v>
      </c>
      <c r="G9" s="8">
        <f t="shared" si="2"/>
        <v>1.2584E-3</v>
      </c>
      <c r="H9" s="8">
        <f t="shared" si="3"/>
        <v>3.1822000000000003E-4</v>
      </c>
      <c r="J9" s="8">
        <f t="shared" si="1"/>
        <v>-5.5871898559195863</v>
      </c>
      <c r="K9" s="8">
        <f t="shared" si="4"/>
        <v>-2.900181290384769</v>
      </c>
      <c r="L9" s="8">
        <f t="shared" si="5"/>
        <v>-3.4972725285967909</v>
      </c>
      <c r="O9" s="11">
        <v>2.5870817008E-6</v>
      </c>
      <c r="P9" s="11">
        <v>1.2584E-3</v>
      </c>
      <c r="Q9" s="11">
        <v>3.1822000000000003E-4</v>
      </c>
    </row>
    <row r="10" spans="1:17">
      <c r="A10">
        <v>9</v>
      </c>
      <c r="C10" s="8">
        <v>3.8944000000000001E-4</v>
      </c>
      <c r="F10" s="8">
        <f t="shared" si="0"/>
        <v>9.4931570459999998E-7</v>
      </c>
      <c r="G10" s="8">
        <f t="shared" si="2"/>
        <v>1.1003E-3</v>
      </c>
      <c r="H10" s="8">
        <f t="shared" si="3"/>
        <v>3.5192999999999997E-4</v>
      </c>
      <c r="J10" s="8">
        <f t="shared" si="1"/>
        <v>-6.0225893345013626</v>
      </c>
      <c r="K10" s="8">
        <f t="shared" si="4"/>
        <v>-2.9584888870406765</v>
      </c>
      <c r="L10" s="8">
        <f t="shared" si="5"/>
        <v>-3.4535437104903979</v>
      </c>
      <c r="O10" s="11">
        <v>9.4931570459999998E-7</v>
      </c>
      <c r="P10" s="11">
        <v>1.1003E-3</v>
      </c>
      <c r="Q10" s="11">
        <v>3.5192999999999997E-4</v>
      </c>
    </row>
    <row r="11" spans="1:17">
      <c r="A11">
        <v>10</v>
      </c>
      <c r="C11" s="8">
        <v>3.2510999999999998E-4</v>
      </c>
      <c r="F11" s="8">
        <f t="shared" si="0"/>
        <v>3.4834628789999998E-7</v>
      </c>
      <c r="G11" s="8">
        <f t="shared" si="2"/>
        <v>1.00931E-3</v>
      </c>
      <c r="H11" s="8">
        <f t="shared" si="3"/>
        <v>3.8921000000000002E-4</v>
      </c>
      <c r="J11" s="8">
        <f t="shared" si="1"/>
        <v>-6.4579888130987992</v>
      </c>
      <c r="K11" s="8">
        <f t="shared" si="4"/>
        <v>-2.9959754238404819</v>
      </c>
      <c r="L11" s="8">
        <f t="shared" si="5"/>
        <v>-3.4098160099015611</v>
      </c>
      <c r="O11" s="11">
        <v>3.4834628789999998E-7</v>
      </c>
      <c r="P11" s="11">
        <v>1.00931E-3</v>
      </c>
      <c r="Q11" s="11">
        <v>3.8921000000000002E-4</v>
      </c>
    </row>
    <row r="12" spans="1:17">
      <c r="A12">
        <v>11</v>
      </c>
      <c r="C12" s="8">
        <v>2.9198000000000001E-4</v>
      </c>
      <c r="F12" s="8">
        <f t="shared" si="0"/>
        <v>1.278237953E-7</v>
      </c>
      <c r="G12" s="8">
        <f t="shared" si="2"/>
        <v>9.6040000000000003E-4</v>
      </c>
      <c r="H12" s="8">
        <f t="shared" si="3"/>
        <v>4.3043999999999998E-4</v>
      </c>
      <c r="J12" s="8">
        <f t="shared" si="1"/>
        <v>-6.893388291674202</v>
      </c>
      <c r="K12" s="8">
        <f t="shared" si="4"/>
        <v>-3.0175478486150098</v>
      </c>
      <c r="L12" s="8">
        <f t="shared" si="5"/>
        <v>-3.3660873772764082</v>
      </c>
      <c r="O12" s="11">
        <v>1.278237953E-7</v>
      </c>
      <c r="P12" s="11">
        <v>9.6040000000000003E-4</v>
      </c>
      <c r="Q12" s="11">
        <v>4.3043999999999998E-4</v>
      </c>
    </row>
    <row r="13" spans="1:17">
      <c r="A13">
        <v>12</v>
      </c>
      <c r="B13" s="9" t="s">
        <v>5</v>
      </c>
      <c r="C13" s="8">
        <v>2.8477999999999999E-4</v>
      </c>
      <c r="E13" s="9" t="s">
        <v>5</v>
      </c>
      <c r="F13" s="8">
        <f t="shared" si="0"/>
        <v>4.6904253600000002E-8</v>
      </c>
      <c r="G13" s="8">
        <f t="shared" si="2"/>
        <v>9.4030999999999997E-4</v>
      </c>
      <c r="H13" s="8">
        <f t="shared" si="3"/>
        <v>4.7605E-4</v>
      </c>
      <c r="I13" s="9" t="s">
        <v>5</v>
      </c>
      <c r="J13" s="8">
        <f t="shared" si="1"/>
        <v>-7.3287877706912674</v>
      </c>
      <c r="K13" s="8">
        <f t="shared" si="4"/>
        <v>-3.0267289452360142</v>
      </c>
      <c r="L13" s="8">
        <f t="shared" si="5"/>
        <v>-3.3223474305070364</v>
      </c>
      <c r="O13" s="11">
        <v>4.6904253600000002E-8</v>
      </c>
      <c r="P13" s="11">
        <v>9.4030999999999997E-4</v>
      </c>
      <c r="Q13" s="11">
        <v>4.7605E-4</v>
      </c>
    </row>
    <row r="14" spans="1:17">
      <c r="A14">
        <v>13</v>
      </c>
      <c r="C14" s="8">
        <v>3.0016999999999999E-4</v>
      </c>
      <c r="F14" s="8">
        <f t="shared" si="0"/>
        <v>1.7211263399999999E-8</v>
      </c>
      <c r="G14" s="8">
        <f t="shared" si="2"/>
        <v>9.4163000000000005E-4</v>
      </c>
      <c r="H14" s="8">
        <f t="shared" si="3"/>
        <v>5.2647999999999996E-4</v>
      </c>
      <c r="J14" s="8">
        <f t="shared" si="1"/>
        <v>-7.7641872489339363</v>
      </c>
      <c r="K14" s="8">
        <f t="shared" si="4"/>
        <v>-3.0261197134750422</v>
      </c>
      <c r="L14" s="8">
        <f t="shared" si="5"/>
        <v>-3.2786181222080599</v>
      </c>
      <c r="O14" s="11">
        <v>1.7211263399999999E-8</v>
      </c>
      <c r="P14" s="11">
        <v>9.4163000000000005E-4</v>
      </c>
      <c r="Q14" s="11">
        <v>5.2647999999999996E-4</v>
      </c>
    </row>
    <row r="15" spans="1:17">
      <c r="A15">
        <v>14</v>
      </c>
      <c r="C15" s="8">
        <v>3.3620999999999998E-4</v>
      </c>
      <c r="F15" s="8">
        <f t="shared" si="0"/>
        <v>6.3155805000000004E-9</v>
      </c>
      <c r="G15" s="8">
        <f t="shared" si="2"/>
        <v>9.6011000000000002E-4</v>
      </c>
      <c r="H15" s="8">
        <f t="shared" si="3"/>
        <v>5.8224999999999998E-4</v>
      </c>
      <c r="J15" s="8">
        <f t="shared" si="1"/>
        <v>-8.1995867248616072</v>
      </c>
      <c r="K15" s="8">
        <f t="shared" si="4"/>
        <v>-3.0176790069018287</v>
      </c>
      <c r="L15" s="8">
        <f t="shared" si="5"/>
        <v>-3.2348905027932817</v>
      </c>
      <c r="O15" s="11">
        <v>6.3155805000000004E-9</v>
      </c>
      <c r="P15" s="11">
        <v>9.6011000000000002E-4</v>
      </c>
      <c r="Q15" s="11">
        <v>5.8224999999999998E-4</v>
      </c>
    </row>
    <row r="16" spans="1:17">
      <c r="A16">
        <v>15</v>
      </c>
      <c r="C16" s="8">
        <v>3.9201999999999998E-4</v>
      </c>
      <c r="F16" s="8">
        <f t="shared" si="0"/>
        <v>2.3174683000000001E-9</v>
      </c>
      <c r="G16" s="8">
        <f t="shared" si="2"/>
        <v>9.9332999999999995E-4</v>
      </c>
      <c r="H16" s="8">
        <f t="shared" si="3"/>
        <v>6.4393000000000002E-4</v>
      </c>
      <c r="J16" s="8">
        <f t="shared" si="1"/>
        <v>-8.6349861977354543</v>
      </c>
      <c r="K16" s="8">
        <f t="shared" si="4"/>
        <v>-3.0029064480098855</v>
      </c>
      <c r="L16" s="8">
        <f t="shared" si="5"/>
        <v>-3.191161341127859</v>
      </c>
      <c r="O16" s="11">
        <v>2.3174683000000001E-9</v>
      </c>
      <c r="P16" s="11">
        <v>9.9332999999999995E-4</v>
      </c>
      <c r="Q16" s="11">
        <v>6.4393000000000002E-4</v>
      </c>
    </row>
    <row r="17" spans="1:17">
      <c r="A17">
        <v>16</v>
      </c>
      <c r="C17" s="8">
        <v>4.6757999999999999E-4</v>
      </c>
      <c r="F17" s="8">
        <f t="shared" si="0"/>
        <v>8.5038249999999998E-10</v>
      </c>
      <c r="G17" s="8">
        <f t="shared" si="2"/>
        <v>1.0399700000000001E-3</v>
      </c>
      <c r="H17" s="8">
        <f t="shared" si="3"/>
        <v>7.1215000000000004E-4</v>
      </c>
      <c r="J17" s="8">
        <f t="shared" si="1"/>
        <v>-9.0703856857279792</v>
      </c>
      <c r="K17" s="8">
        <f t="shared" si="4"/>
        <v>-2.9829791886073509</v>
      </c>
      <c r="L17" s="8">
        <f t="shared" si="5"/>
        <v>-3.1474285213755699</v>
      </c>
      <c r="O17" s="11">
        <v>8.5038249999999998E-10</v>
      </c>
      <c r="P17" s="11">
        <v>1.0399700000000001E-3</v>
      </c>
      <c r="Q17" s="11">
        <v>7.1215000000000004E-4</v>
      </c>
    </row>
    <row r="18" spans="1:17">
      <c r="A18">
        <v>17</v>
      </c>
      <c r="B18" s="9" t="s">
        <v>6</v>
      </c>
      <c r="C18" s="8">
        <v>5.6349000000000004E-4</v>
      </c>
      <c r="E18" s="9" t="s">
        <v>6</v>
      </c>
      <c r="F18" s="8">
        <f t="shared" si="0"/>
        <v>3.1204330000000001E-10</v>
      </c>
      <c r="G18" s="8">
        <f t="shared" si="2"/>
        <v>1.09946E-3</v>
      </c>
      <c r="H18" s="8">
        <f t="shared" si="3"/>
        <v>7.8759000000000001E-4</v>
      </c>
      <c r="I18" s="9" t="s">
        <v>6</v>
      </c>
      <c r="J18" s="8">
        <f t="shared" si="1"/>
        <v>-9.505785137884466</v>
      </c>
      <c r="K18" s="8">
        <f t="shared" si="4"/>
        <v>-2.9588205662988956</v>
      </c>
      <c r="L18" s="8">
        <f t="shared" si="5"/>
        <v>-3.1036998067192796</v>
      </c>
      <c r="O18" s="11">
        <v>3.1204330000000001E-10</v>
      </c>
      <c r="P18" s="11">
        <v>1.09946E-3</v>
      </c>
      <c r="Q18" s="11">
        <v>7.8759000000000001E-4</v>
      </c>
    </row>
    <row r="19" spans="1:17">
      <c r="A19">
        <v>18</v>
      </c>
      <c r="C19" s="8">
        <v>6.8086999999999998E-4</v>
      </c>
      <c r="F19" s="8">
        <f t="shared" si="0"/>
        <v>1.1450259999999999E-10</v>
      </c>
      <c r="G19" s="8">
        <f t="shared" si="2"/>
        <v>1.17172E-3</v>
      </c>
      <c r="H19" s="8">
        <f t="shared" si="3"/>
        <v>8.7102999999999996E-4</v>
      </c>
      <c r="J19" s="8">
        <f t="shared" si="1"/>
        <v>-9.9411846517272977</v>
      </c>
      <c r="K19" s="8">
        <f t="shared" si="4"/>
        <v>-2.9311761570748711</v>
      </c>
      <c r="L19" s="8">
        <f t="shared" si="5"/>
        <v>-3.0599668867718028</v>
      </c>
      <c r="O19" s="11">
        <v>1.1450259999999999E-10</v>
      </c>
      <c r="P19" s="11">
        <v>1.17172E-3</v>
      </c>
      <c r="Q19" s="11">
        <v>8.7102999999999996E-4</v>
      </c>
    </row>
    <row r="20" spans="1:17">
      <c r="A20">
        <v>19</v>
      </c>
      <c r="C20" s="8">
        <v>8.2123999999999999E-4</v>
      </c>
      <c r="G20" s="8">
        <f t="shared" si="2"/>
        <v>1.25708E-3</v>
      </c>
      <c r="H20" s="8">
        <f t="shared" si="3"/>
        <v>9.6330000000000005E-4</v>
      </c>
      <c r="K20" s="8">
        <f t="shared" si="4"/>
        <v>-2.9006370831310693</v>
      </c>
      <c r="L20" s="8">
        <f t="shared" si="5"/>
        <v>-3.0162384397138347</v>
      </c>
      <c r="P20" s="11">
        <v>1.25708E-3</v>
      </c>
      <c r="Q20" s="11">
        <v>9.6330000000000005E-4</v>
      </c>
    </row>
    <row r="21" spans="1:17">
      <c r="A21">
        <v>20</v>
      </c>
      <c r="C21" s="8">
        <v>9.8649999999999996E-4</v>
      </c>
      <c r="G21" s="8">
        <f t="shared" si="2"/>
        <v>1.35614E-3</v>
      </c>
      <c r="H21" s="8">
        <f t="shared" si="3"/>
        <v>1.0653500000000001E-3</v>
      </c>
      <c r="K21" s="8">
        <f t="shared" si="4"/>
        <v>-2.8676954741201528</v>
      </c>
      <c r="L21" s="8">
        <f t="shared" si="5"/>
        <v>-2.9725076897866449</v>
      </c>
      <c r="P21" s="11">
        <v>1.35614E-3</v>
      </c>
      <c r="Q21" s="11">
        <v>1.0653500000000001E-3</v>
      </c>
    </row>
    <row r="22" spans="1:17">
      <c r="A22">
        <v>21</v>
      </c>
      <c r="C22" s="8">
        <v>1.1788499999999999E-3</v>
      </c>
      <c r="G22" s="8">
        <f t="shared" si="2"/>
        <v>1.46978E-3</v>
      </c>
      <c r="H22" s="8">
        <f t="shared" si="3"/>
        <v>1.17822E-3</v>
      </c>
      <c r="K22" s="8">
        <f t="shared" si="4"/>
        <v>-2.832747666569063</v>
      </c>
      <c r="L22" s="8">
        <f t="shared" si="5"/>
        <v>-2.9287736094934922</v>
      </c>
      <c r="P22" s="11">
        <v>1.46978E-3</v>
      </c>
      <c r="Q22" s="11">
        <v>1.17822E-3</v>
      </c>
    </row>
    <row r="23" spans="1:17">
      <c r="A23">
        <v>22</v>
      </c>
      <c r="B23" s="9" t="s">
        <v>7</v>
      </c>
      <c r="C23" s="8">
        <v>1.40073E-3</v>
      </c>
      <c r="E23" s="9" t="s">
        <v>7</v>
      </c>
      <c r="G23" s="8">
        <f t="shared" si="2"/>
        <v>1.5990799999999999E-3</v>
      </c>
      <c r="H23" s="8">
        <f t="shared" si="3"/>
        <v>1.3030299999999999E-3</v>
      </c>
      <c r="I23" s="9" t="s">
        <v>7</v>
      </c>
      <c r="K23" s="8">
        <f t="shared" si="4"/>
        <v>-2.7961298084930091</v>
      </c>
      <c r="L23" s="8">
        <f t="shared" si="5"/>
        <v>-2.8850455852970289</v>
      </c>
      <c r="P23" s="11">
        <v>1.5990799999999999E-3</v>
      </c>
      <c r="Q23" s="11">
        <v>1.3030299999999999E-3</v>
      </c>
    </row>
    <row r="24" spans="1:17">
      <c r="A24">
        <v>23</v>
      </c>
      <c r="C24" s="8">
        <v>1.65485E-3</v>
      </c>
      <c r="G24" s="8">
        <f t="shared" si="2"/>
        <v>1.74534E-3</v>
      </c>
      <c r="H24" s="8">
        <f t="shared" si="3"/>
        <v>1.44107E-3</v>
      </c>
      <c r="K24" s="8">
        <f t="shared" si="4"/>
        <v>-2.7581199579652664</v>
      </c>
      <c r="L24" s="8">
        <f t="shared" si="5"/>
        <v>-2.8413149228117107</v>
      </c>
      <c r="P24" s="11">
        <v>1.74534E-3</v>
      </c>
      <c r="Q24" s="11">
        <v>1.44107E-3</v>
      </c>
    </row>
    <row r="25" spans="1:17">
      <c r="A25">
        <v>24</v>
      </c>
      <c r="C25" s="8">
        <v>1.9441599999999999E-3</v>
      </c>
      <c r="G25" s="8">
        <f t="shared" si="2"/>
        <v>1.9101000000000001E-3</v>
      </c>
      <c r="H25" s="8">
        <f t="shared" si="3"/>
        <v>1.59374E-3</v>
      </c>
      <c r="K25" s="8">
        <f t="shared" si="4"/>
        <v>-2.7189438954164955</v>
      </c>
      <c r="L25" s="8">
        <f t="shared" si="5"/>
        <v>-2.7975825272155026</v>
      </c>
      <c r="P25" s="11">
        <v>1.9101000000000001E-3</v>
      </c>
      <c r="Q25" s="11">
        <v>1.59374E-3</v>
      </c>
    </row>
    <row r="26" spans="1:17">
      <c r="A26">
        <v>25</v>
      </c>
      <c r="C26" s="8">
        <v>2.2718E-3</v>
      </c>
      <c r="G26" s="8">
        <f t="shared" si="2"/>
        <v>2.0950700000000001E-3</v>
      </c>
      <c r="H26" s="8">
        <f t="shared" si="3"/>
        <v>1.7625799999999999E-3</v>
      </c>
      <c r="K26" s="8">
        <f t="shared" si="4"/>
        <v>-2.6788014619072995</v>
      </c>
      <c r="L26" s="8">
        <f t="shared" si="5"/>
        <v>-2.7538511621265949</v>
      </c>
      <c r="P26" s="11">
        <v>2.0950700000000001E-3</v>
      </c>
      <c r="Q26" s="11">
        <v>1.7625799999999999E-3</v>
      </c>
    </row>
    <row r="27" spans="1:17">
      <c r="A27">
        <v>26</v>
      </c>
      <c r="C27" s="8">
        <v>2.64116E-3</v>
      </c>
      <c r="G27" s="8">
        <f t="shared" si="2"/>
        <v>2.30219E-3</v>
      </c>
      <c r="H27" s="8">
        <f t="shared" si="3"/>
        <v>1.9492999999999999E-3</v>
      </c>
      <c r="K27" s="8">
        <f t="shared" si="4"/>
        <v>-2.6378588368546008</v>
      </c>
      <c r="L27" s="8">
        <f t="shared" si="5"/>
        <v>-2.7101213172095835</v>
      </c>
      <c r="P27" s="11">
        <v>2.30219E-3</v>
      </c>
      <c r="Q27" s="11">
        <v>1.9492999999999999E-3</v>
      </c>
    </row>
    <row r="28" spans="1:17">
      <c r="A28">
        <v>27</v>
      </c>
      <c r="B28" s="9" t="s">
        <v>8</v>
      </c>
      <c r="C28" s="8">
        <v>3.0558099999999999E-3</v>
      </c>
      <c r="E28" s="9" t="s">
        <v>8</v>
      </c>
      <c r="G28" s="8">
        <f t="shared" si="2"/>
        <v>2.5336400000000002E-3</v>
      </c>
      <c r="H28" s="8">
        <f t="shared" si="3"/>
        <v>2.1557999999999998E-3</v>
      </c>
      <c r="I28" s="9" t="s">
        <v>8</v>
      </c>
      <c r="K28" s="8">
        <f t="shared" si="4"/>
        <v>-2.5962550931307184</v>
      </c>
      <c r="L28" s="8">
        <f t="shared" si="5"/>
        <v>-2.6663915324117067</v>
      </c>
      <c r="P28" s="11">
        <v>2.5336400000000002E-3</v>
      </c>
      <c r="Q28" s="11">
        <v>2.1557999999999998E-3</v>
      </c>
    </row>
    <row r="29" spans="1:17">
      <c r="A29">
        <v>28</v>
      </c>
      <c r="C29" s="8">
        <v>3.5195399999999998E-3</v>
      </c>
      <c r="G29" s="8">
        <f t="shared" si="2"/>
        <v>2.7918299999999999E-3</v>
      </c>
      <c r="H29" s="8">
        <f t="shared" si="3"/>
        <v>2.38419E-3</v>
      </c>
      <c r="K29" s="8">
        <f t="shared" si="4"/>
        <v>-2.5541110302858772</v>
      </c>
      <c r="L29" s="8">
        <f t="shared" si="5"/>
        <v>-2.6226591379152073</v>
      </c>
      <c r="P29" s="11">
        <v>2.7918299999999999E-3</v>
      </c>
      <c r="Q29" s="11">
        <v>2.38419E-3</v>
      </c>
    </row>
    <row r="30" spans="1:17">
      <c r="A30">
        <v>29</v>
      </c>
      <c r="C30" s="8">
        <v>4.0363700000000001E-3</v>
      </c>
      <c r="G30" s="8">
        <f t="shared" si="2"/>
        <v>3.0794199999999998E-3</v>
      </c>
      <c r="H30" s="8">
        <f t="shared" si="3"/>
        <v>2.6367600000000001E-3</v>
      </c>
      <c r="K30" s="8">
        <f t="shared" si="4"/>
        <v>-2.5115310739279559</v>
      </c>
      <c r="L30" s="8">
        <f t="shared" si="5"/>
        <v>-2.5789293982380759</v>
      </c>
      <c r="P30" s="11">
        <v>3.0794199999999998E-3</v>
      </c>
      <c r="Q30" s="11">
        <v>2.6367600000000001E-3</v>
      </c>
    </row>
    <row r="31" spans="1:17">
      <c r="A31">
        <v>30</v>
      </c>
      <c r="C31" s="8">
        <v>4.6105E-3</v>
      </c>
      <c r="G31" s="8">
        <f t="shared" si="2"/>
        <v>3.3993600000000001E-3</v>
      </c>
      <c r="H31" s="8">
        <f t="shared" si="3"/>
        <v>2.9160900000000001E-3</v>
      </c>
      <c r="K31" s="8">
        <f t="shared" si="4"/>
        <v>-2.4686028402023203</v>
      </c>
      <c r="L31" s="8">
        <f t="shared" si="5"/>
        <v>-2.5351990764102363</v>
      </c>
      <c r="P31" s="11">
        <v>3.3993600000000001E-3</v>
      </c>
      <c r="Q31" s="11">
        <v>2.9160900000000001E-3</v>
      </c>
    </row>
    <row r="32" spans="1:17">
      <c r="A32">
        <v>31</v>
      </c>
      <c r="C32" s="8">
        <v>5.2463700000000002E-3</v>
      </c>
      <c r="G32" s="8">
        <f t="shared" si="2"/>
        <v>3.7548799999999999E-3</v>
      </c>
      <c r="H32" s="8">
        <f t="shared" si="3"/>
        <v>3.2250199999999999E-3</v>
      </c>
      <c r="K32" s="8">
        <f t="shared" si="4"/>
        <v>-2.4254039377997811</v>
      </c>
      <c r="L32" s="8">
        <f t="shared" si="5"/>
        <v>-2.4914675877379522</v>
      </c>
      <c r="P32" s="11">
        <v>3.7548799999999999E-3</v>
      </c>
      <c r="Q32" s="11">
        <v>3.2250199999999999E-3</v>
      </c>
    </row>
    <row r="33" spans="1:17">
      <c r="A33">
        <v>32</v>
      </c>
      <c r="B33" s="9" t="s">
        <v>9</v>
      </c>
      <c r="C33" s="8">
        <v>5.9486299999999999E-3</v>
      </c>
      <c r="E33" s="9" t="s">
        <v>9</v>
      </c>
      <c r="G33" s="8">
        <f t="shared" si="2"/>
        <v>4.1495400000000002E-3</v>
      </c>
      <c r="H33" s="8">
        <f t="shared" si="3"/>
        <v>3.5666700000000001E-3</v>
      </c>
      <c r="I33" s="9" t="s">
        <v>9</v>
      </c>
      <c r="K33" s="8">
        <f t="shared" si="4"/>
        <v>-2.3820000446214942</v>
      </c>
      <c r="L33" s="8">
        <f t="shared" si="5"/>
        <v>-2.4477370711519488</v>
      </c>
      <c r="P33" s="11">
        <v>4.1495400000000002E-3</v>
      </c>
      <c r="Q33" s="11">
        <v>3.5666700000000001E-3</v>
      </c>
    </row>
    <row r="34" spans="1:17">
      <c r="A34">
        <v>33</v>
      </c>
      <c r="C34" s="8">
        <v>6.7221599999999996E-3</v>
      </c>
      <c r="G34" s="8">
        <f t="shared" si="2"/>
        <v>4.5872400000000002E-3</v>
      </c>
      <c r="H34" s="8">
        <f t="shared" si="3"/>
        <v>3.94452E-3</v>
      </c>
      <c r="K34" s="8">
        <f t="shared" si="4"/>
        <v>-2.3384485374025745</v>
      </c>
      <c r="L34" s="8">
        <f t="shared" si="5"/>
        <v>-2.4040058375836866</v>
      </c>
      <c r="P34" s="11">
        <v>4.5872400000000002E-3</v>
      </c>
      <c r="Q34" s="11">
        <v>3.94452E-3</v>
      </c>
    </row>
    <row r="35" spans="1:17">
      <c r="A35">
        <v>34</v>
      </c>
      <c r="C35" s="8">
        <v>7.5720500000000003E-3</v>
      </c>
      <c r="G35" s="8">
        <f t="shared" si="2"/>
        <v>5.0722600000000003E-3</v>
      </c>
      <c r="H35" s="8">
        <f t="shared" si="3"/>
        <v>4.3623899999999998E-3</v>
      </c>
      <c r="K35" s="8">
        <f t="shared" si="4"/>
        <v>-2.2947984929671676</v>
      </c>
      <c r="L35" s="8">
        <f t="shared" si="5"/>
        <v>-2.3602755108626337</v>
      </c>
      <c r="P35" s="11">
        <v>5.0722600000000003E-3</v>
      </c>
      <c r="Q35" s="11">
        <v>4.3623899999999998E-3</v>
      </c>
    </row>
    <row r="36" spans="1:17">
      <c r="A36">
        <v>35</v>
      </c>
      <c r="C36" s="8">
        <v>8.5036499999999998E-3</v>
      </c>
      <c r="G36" s="8">
        <f t="shared" si="2"/>
        <v>5.6092499999999997E-3</v>
      </c>
      <c r="H36" s="8">
        <f t="shared" si="3"/>
        <v>4.8245299999999996E-3</v>
      </c>
      <c r="K36" s="8">
        <f t="shared" si="4"/>
        <v>-2.2510952033848639</v>
      </c>
      <c r="L36" s="8">
        <f t="shared" si="5"/>
        <v>-2.3165449887136926</v>
      </c>
      <c r="P36" s="11">
        <v>5.6092499999999997E-3</v>
      </c>
      <c r="Q36" s="11">
        <v>4.8245299999999996E-3</v>
      </c>
    </row>
    <row r="37" spans="1:17">
      <c r="A37">
        <v>36</v>
      </c>
      <c r="C37" s="8">
        <v>9.5225299999999995E-3</v>
      </c>
      <c r="G37" s="8">
        <f t="shared" si="2"/>
        <v>6.2033399999999999E-3</v>
      </c>
      <c r="H37" s="8">
        <f t="shared" si="3"/>
        <v>5.3356300000000001E-3</v>
      </c>
      <c r="K37" s="8">
        <f t="shared" si="4"/>
        <v>-2.2073744148567633</v>
      </c>
      <c r="L37" s="8">
        <f t="shared" si="5"/>
        <v>-2.2728142942582377</v>
      </c>
      <c r="P37" s="11">
        <v>6.2033399999999999E-3</v>
      </c>
      <c r="Q37" s="11">
        <v>5.3356300000000001E-3</v>
      </c>
    </row>
    <row r="38" spans="1:17">
      <c r="A38">
        <v>37</v>
      </c>
      <c r="B38" s="9" t="s">
        <v>10</v>
      </c>
      <c r="C38" s="8">
        <v>1.06345E-2</v>
      </c>
      <c r="E38" s="9" t="s">
        <v>10</v>
      </c>
      <c r="G38" s="8">
        <f t="shared" si="2"/>
        <v>6.8601000000000001E-3</v>
      </c>
      <c r="H38" s="8">
        <f t="shared" si="3"/>
        <v>5.9008799999999998E-3</v>
      </c>
      <c r="I38" s="9" t="s">
        <v>10</v>
      </c>
      <c r="K38" s="8">
        <f t="shared" si="4"/>
        <v>-2.1636695535160393</v>
      </c>
      <c r="L38" s="8">
        <f t="shared" si="5"/>
        <v>-2.2290832170620232</v>
      </c>
      <c r="P38" s="11">
        <v>6.8601000000000001E-3</v>
      </c>
      <c r="Q38" s="11">
        <v>5.9008799999999998E-3</v>
      </c>
    </row>
    <row r="39" spans="1:17">
      <c r="A39">
        <v>38</v>
      </c>
      <c r="C39" s="8">
        <v>1.1845639999999999E-2</v>
      </c>
      <c r="G39" s="8">
        <f t="shared" si="2"/>
        <v>7.5855999999999996E-3</v>
      </c>
      <c r="H39" s="8">
        <f t="shared" si="3"/>
        <v>6.5259999999999997E-3</v>
      </c>
      <c r="K39" s="8">
        <f t="shared" si="4"/>
        <v>-2.1200100620251181</v>
      </c>
      <c r="L39" s="8">
        <f t="shared" si="5"/>
        <v>-2.1853529305481438</v>
      </c>
      <c r="P39" s="11">
        <v>7.5855999999999996E-3</v>
      </c>
      <c r="Q39" s="11">
        <v>6.5259999999999997E-3</v>
      </c>
    </row>
    <row r="40" spans="1:17">
      <c r="A40">
        <v>39</v>
      </c>
      <c r="C40" s="8">
        <v>1.316228E-2</v>
      </c>
      <c r="G40" s="8">
        <f t="shared" si="2"/>
        <v>8.3864899999999999E-3</v>
      </c>
      <c r="H40" s="8">
        <f t="shared" si="3"/>
        <v>7.2173599999999999E-3</v>
      </c>
      <c r="K40" s="8">
        <f t="shared" si="4"/>
        <v>-2.0764197665354529</v>
      </c>
      <c r="L40" s="8">
        <f t="shared" si="5"/>
        <v>-2.1416216316685319</v>
      </c>
      <c r="P40" s="11">
        <v>8.3864899999999999E-3</v>
      </c>
      <c r="Q40" s="11">
        <v>7.2173599999999999E-3</v>
      </c>
    </row>
    <row r="41" spans="1:17">
      <c r="A41">
        <v>40</v>
      </c>
      <c r="C41" s="8">
        <v>1.459101E-2</v>
      </c>
      <c r="G41" s="8">
        <f t="shared" si="2"/>
        <v>9.2699800000000006E-3</v>
      </c>
      <c r="H41" s="8">
        <f t="shared" si="3"/>
        <v>7.9819499999999998E-3</v>
      </c>
      <c r="K41" s="8">
        <f t="shared" si="4"/>
        <v>-2.0329212028456873</v>
      </c>
      <c r="L41" s="8">
        <f t="shared" si="5"/>
        <v>-2.0978909970220663</v>
      </c>
      <c r="P41" s="11">
        <v>9.2699800000000006E-3</v>
      </c>
      <c r="Q41" s="11">
        <v>7.9819499999999998E-3</v>
      </c>
    </row>
    <row r="42" spans="1:17">
      <c r="A42">
        <v>41</v>
      </c>
      <c r="C42" s="8">
        <v>1.6138690000000001E-2</v>
      </c>
      <c r="G42" s="8">
        <f t="shared" si="2"/>
        <v>1.024394E-2</v>
      </c>
      <c r="H42" s="8">
        <f t="shared" si="3"/>
        <v>8.82754E-3</v>
      </c>
      <c r="K42" s="8">
        <f t="shared" si="4"/>
        <v>-1.9895329739116538</v>
      </c>
      <c r="L42" s="8">
        <f t="shared" si="5"/>
        <v>-2.0541603058532343</v>
      </c>
      <c r="P42" s="11">
        <v>1.024394E-2</v>
      </c>
      <c r="Q42" s="11">
        <v>8.82754E-3</v>
      </c>
    </row>
    <row r="43" spans="1:17">
      <c r="A43">
        <v>42</v>
      </c>
      <c r="B43" s="9" t="s">
        <v>11</v>
      </c>
      <c r="C43" s="8">
        <v>1.7812479999999999E-2</v>
      </c>
      <c r="E43" s="9" t="s">
        <v>11</v>
      </c>
      <c r="G43" s="8">
        <f t="shared" si="2"/>
        <v>1.1316909999999999E-2</v>
      </c>
      <c r="H43" s="8">
        <f t="shared" si="3"/>
        <v>9.7627100000000008E-3</v>
      </c>
      <c r="I43" s="9" t="s">
        <v>11</v>
      </c>
      <c r="K43" s="8">
        <f t="shared" si="4"/>
        <v>-1.9462721379127632</v>
      </c>
      <c r="L43" s="8">
        <f t="shared" si="5"/>
        <v>-2.010429611157122</v>
      </c>
      <c r="P43" s="11">
        <v>1.1316909999999999E-2</v>
      </c>
      <c r="Q43" s="11">
        <v>9.7627100000000008E-3</v>
      </c>
    </row>
    <row r="44" spans="1:17">
      <c r="A44">
        <v>43</v>
      </c>
      <c r="C44" s="8">
        <v>1.9619830000000001E-2</v>
      </c>
      <c r="G44" s="8">
        <f t="shared" si="2"/>
        <v>1.2498189999999999E-2</v>
      </c>
      <c r="H44" s="8">
        <f t="shared" si="3"/>
        <v>1.079695E-2</v>
      </c>
      <c r="K44" s="8">
        <f t="shared" si="4"/>
        <v>-1.9031528773862973</v>
      </c>
      <c r="L44" s="8">
        <f t="shared" si="5"/>
        <v>-1.9666989098133461</v>
      </c>
      <c r="P44" s="11">
        <v>1.2498189999999999E-2</v>
      </c>
      <c r="Q44" s="11">
        <v>1.079695E-2</v>
      </c>
    </row>
    <row r="45" spans="1:17">
      <c r="A45">
        <v>44</v>
      </c>
      <c r="C45" s="8">
        <v>2.1568500000000001E-2</v>
      </c>
      <c r="G45" s="8">
        <f t="shared" si="2"/>
        <v>1.379787E-2</v>
      </c>
      <c r="H45" s="8">
        <f t="shared" si="3"/>
        <v>1.194075E-2</v>
      </c>
      <c r="K45" s="8">
        <f t="shared" si="4"/>
        <v>-1.8601879511816124</v>
      </c>
      <c r="L45" s="8">
        <f t="shared" si="5"/>
        <v>-1.9229683942592517</v>
      </c>
      <c r="P45" s="11">
        <v>1.379787E-2</v>
      </c>
      <c r="Q45" s="11">
        <v>1.194075E-2</v>
      </c>
    </row>
    <row r="46" spans="1:17">
      <c r="A46">
        <v>45</v>
      </c>
      <c r="C46" s="8">
        <v>2.3666570000000001E-2</v>
      </c>
      <c r="G46" s="8">
        <f t="shared" si="2"/>
        <v>1.522692E-2</v>
      </c>
      <c r="H46" s="8">
        <f t="shared" si="3"/>
        <v>1.3205730000000001E-2</v>
      </c>
      <c r="K46" s="8">
        <f t="shared" si="4"/>
        <v>-1.8173879339770425</v>
      </c>
      <c r="L46" s="8">
        <f t="shared" si="5"/>
        <v>-1.8792375864139721</v>
      </c>
      <c r="P46" s="11">
        <v>1.522692E-2</v>
      </c>
      <c r="Q46" s="11">
        <v>1.3205730000000001E-2</v>
      </c>
    </row>
    <row r="47" spans="1:17">
      <c r="A47">
        <v>46</v>
      </c>
      <c r="C47" s="8">
        <v>2.5922460000000001E-2</v>
      </c>
      <c r="G47" s="8">
        <f t="shared" si="2"/>
        <v>1.679721E-2</v>
      </c>
      <c r="H47" s="8">
        <f t="shared" si="3"/>
        <v>1.460472E-2</v>
      </c>
      <c r="K47" s="8">
        <f t="shared" si="4"/>
        <v>-1.7747628481686906</v>
      </c>
      <c r="L47" s="8">
        <f t="shared" si="5"/>
        <v>-1.8355067648541148</v>
      </c>
      <c r="P47" s="11">
        <v>1.679721E-2</v>
      </c>
      <c r="Q47" s="11">
        <v>1.460472E-2</v>
      </c>
    </row>
    <row r="48" spans="1:17">
      <c r="A48">
        <v>47</v>
      </c>
      <c r="B48" s="9" t="s">
        <v>12</v>
      </c>
      <c r="C48" s="8">
        <v>2.8344970000000001E-2</v>
      </c>
      <c r="E48" s="9" t="s">
        <v>12</v>
      </c>
      <c r="G48" s="8">
        <f t="shared" si="2"/>
        <v>1.8521650000000001E-2</v>
      </c>
      <c r="H48" s="8">
        <f t="shared" si="3"/>
        <v>1.6151909999999998E-2</v>
      </c>
      <c r="I48" s="9" t="s">
        <v>12</v>
      </c>
      <c r="K48" s="8">
        <f t="shared" si="4"/>
        <v>-1.7323203268346625</v>
      </c>
      <c r="L48" s="8">
        <f t="shared" si="5"/>
        <v>-1.7917761139884059</v>
      </c>
      <c r="P48" s="11">
        <v>1.8521650000000001E-2</v>
      </c>
      <c r="Q48" s="11">
        <v>1.6151909999999998E-2</v>
      </c>
    </row>
    <row r="49" spans="1:17">
      <c r="A49">
        <v>48</v>
      </c>
      <c r="C49" s="8">
        <v>3.0943289999999998E-2</v>
      </c>
      <c r="G49" s="8">
        <f t="shared" si="2"/>
        <v>2.0414189999999999E-2</v>
      </c>
      <c r="H49" s="8">
        <f t="shared" si="3"/>
        <v>1.7863009999999999E-2</v>
      </c>
      <c r="K49" s="8">
        <f t="shared" si="4"/>
        <v>-1.6900678474583111</v>
      </c>
      <c r="L49" s="8">
        <f t="shared" si="5"/>
        <v>-1.7480453586475009</v>
      </c>
      <c r="P49" s="11">
        <v>2.0414189999999999E-2</v>
      </c>
      <c r="Q49" s="11">
        <v>1.7863009999999999E-2</v>
      </c>
    </row>
    <row r="50" spans="1:17">
      <c r="A50">
        <v>49</v>
      </c>
      <c r="C50" s="8">
        <v>3.3727020000000003E-2</v>
      </c>
      <c r="G50" s="8">
        <f t="shared" si="2"/>
        <v>2.2489970000000001E-2</v>
      </c>
      <c r="H50" s="8">
        <f t="shared" si="3"/>
        <v>1.9755379999999999E-2</v>
      </c>
      <c r="K50" s="8">
        <f t="shared" si="4"/>
        <v>-1.6480111238815374</v>
      </c>
      <c r="L50" s="8">
        <f t="shared" si="5"/>
        <v>-1.7043146121320718</v>
      </c>
      <c r="P50" s="11">
        <v>2.2489970000000001E-2</v>
      </c>
      <c r="Q50" s="11">
        <v>1.9755379999999999E-2</v>
      </c>
    </row>
    <row r="51" spans="1:17">
      <c r="A51">
        <v>50</v>
      </c>
      <c r="C51" s="8">
        <v>3.6706259999999998E-2</v>
      </c>
      <c r="G51" s="8">
        <f t="shared" si="2"/>
        <v>2.4765349999999998E-2</v>
      </c>
      <c r="H51" s="8">
        <f t="shared" si="3"/>
        <v>2.184823E-2</v>
      </c>
      <c r="K51" s="8">
        <f t="shared" si="4"/>
        <v>-1.606155529906659</v>
      </c>
      <c r="L51" s="8">
        <f t="shared" si="5"/>
        <v>-1.6605837409530415</v>
      </c>
      <c r="P51" s="11">
        <v>2.4765349999999998E-2</v>
      </c>
      <c r="Q51" s="11">
        <v>2.184823E-2</v>
      </c>
    </row>
    <row r="52" spans="1:17">
      <c r="A52">
        <v>51</v>
      </c>
      <c r="C52" s="8">
        <v>3.9891610000000001E-2</v>
      </c>
      <c r="G52" s="8">
        <f t="shared" si="2"/>
        <v>2.7258049999999999E-2</v>
      </c>
      <c r="H52" s="8">
        <f t="shared" si="3"/>
        <v>2.4162779999999998E-2</v>
      </c>
      <c r="K52" s="8">
        <f t="shared" si="4"/>
        <v>-1.5645052161657269</v>
      </c>
      <c r="L52" s="8">
        <f t="shared" si="5"/>
        <v>-1.6168531002991229</v>
      </c>
      <c r="P52" s="11">
        <v>2.7258049999999999E-2</v>
      </c>
      <c r="Q52" s="11">
        <v>2.4162779999999998E-2</v>
      </c>
    </row>
    <row r="53" spans="1:17">
      <c r="A53">
        <v>52</v>
      </c>
      <c r="B53" s="9" t="s">
        <v>13</v>
      </c>
      <c r="C53" s="8">
        <v>4.3294270000000003E-2</v>
      </c>
      <c r="E53" s="9" t="s">
        <v>13</v>
      </c>
      <c r="G53" s="8">
        <f t="shared" si="2"/>
        <v>2.998721E-2</v>
      </c>
      <c r="H53" s="8">
        <f t="shared" si="3"/>
        <v>2.6722530000000001E-2</v>
      </c>
      <c r="I53" s="9" t="s">
        <v>13</v>
      </c>
      <c r="K53" s="8">
        <f t="shared" si="4"/>
        <v>-1.5230639389743836</v>
      </c>
      <c r="L53" s="8">
        <f t="shared" si="5"/>
        <v>-1.5731224266970953</v>
      </c>
      <c r="P53" s="11">
        <v>2.998721E-2</v>
      </c>
      <c r="Q53" s="11">
        <v>2.6722530000000001E-2</v>
      </c>
    </row>
    <row r="54" spans="1:17">
      <c r="A54">
        <v>53</v>
      </c>
      <c r="C54" s="8">
        <v>4.6926099999999998E-2</v>
      </c>
      <c r="G54" s="8">
        <f t="shared" si="2"/>
        <v>3.2973509999999998E-2</v>
      </c>
      <c r="H54" s="8">
        <f t="shared" si="3"/>
        <v>2.955346E-2</v>
      </c>
      <c r="K54" s="8">
        <f t="shared" si="4"/>
        <v>-1.4818348201454574</v>
      </c>
      <c r="L54" s="8">
        <f t="shared" si="5"/>
        <v>-1.5293916663583154</v>
      </c>
      <c r="P54" s="11">
        <v>3.2973509999999998E-2</v>
      </c>
      <c r="Q54" s="11">
        <v>2.955346E-2</v>
      </c>
    </row>
    <row r="55" spans="1:17">
      <c r="A55">
        <v>54</v>
      </c>
      <c r="C55" s="8">
        <v>5.0799770000000001E-2</v>
      </c>
      <c r="G55" s="8">
        <f t="shared" si="2"/>
        <v>3.6239309999999997E-2</v>
      </c>
      <c r="H55" s="8">
        <f t="shared" si="3"/>
        <v>3.2684289999999998E-2</v>
      </c>
      <c r="K55" s="8">
        <f t="shared" si="4"/>
        <v>-1.4408200799258344</v>
      </c>
      <c r="L55" s="8">
        <f t="shared" si="5"/>
        <v>-1.4856609447635749</v>
      </c>
      <c r="P55" s="11">
        <v>3.6239309999999997E-2</v>
      </c>
      <c r="Q55" s="11">
        <v>3.2684289999999998E-2</v>
      </c>
    </row>
    <row r="56" spans="1:17">
      <c r="A56">
        <v>55</v>
      </c>
      <c r="C56" s="8">
        <v>5.4928829999999998E-2</v>
      </c>
      <c r="G56" s="8">
        <f t="shared" si="2"/>
        <v>3.9808719999999999E-2</v>
      </c>
      <c r="H56" s="8">
        <f t="shared" si="3"/>
        <v>3.61468E-2</v>
      </c>
      <c r="K56" s="8">
        <f t="shared" si="4"/>
        <v>-1.4000217863916324</v>
      </c>
      <c r="L56" s="8">
        <f t="shared" si="5"/>
        <v>-1.4419301438426386</v>
      </c>
      <c r="P56" s="11">
        <v>3.9808719999999999E-2</v>
      </c>
      <c r="Q56" s="11">
        <v>3.61468E-2</v>
      </c>
    </row>
    <row r="57" spans="1:17">
      <c r="A57">
        <v>56</v>
      </c>
      <c r="C57" s="8">
        <v>5.9327940000000003E-2</v>
      </c>
      <c r="G57" s="8">
        <f t="shared" si="2"/>
        <v>4.370777E-2</v>
      </c>
      <c r="H57" s="8">
        <f t="shared" si="3"/>
        <v>3.9976110000000002E-2</v>
      </c>
      <c r="K57" s="8">
        <f t="shared" si="4"/>
        <v>-1.359441350943438</v>
      </c>
      <c r="L57" s="8">
        <f t="shared" si="5"/>
        <v>-1.3981994685402721</v>
      </c>
      <c r="P57" s="11">
        <v>4.370777E-2</v>
      </c>
      <c r="Q57" s="11">
        <v>3.9976110000000002E-2</v>
      </c>
    </row>
    <row r="58" spans="1:17">
      <c r="A58">
        <v>57</v>
      </c>
      <c r="B58" s="9" t="s">
        <v>14</v>
      </c>
      <c r="C58" s="8">
        <v>6.4013070000000005E-2</v>
      </c>
      <c r="E58" s="9" t="s">
        <v>14</v>
      </c>
      <c r="G58" s="8">
        <f t="shared" si="2"/>
        <v>4.7964510000000002E-2</v>
      </c>
      <c r="H58" s="8">
        <f t="shared" si="3"/>
        <v>4.4211100000000003E-2</v>
      </c>
      <c r="I58" s="9" t="s">
        <v>14</v>
      </c>
      <c r="K58" s="8">
        <f t="shared" si="4"/>
        <v>-1.3190799878745687</v>
      </c>
      <c r="L58" s="8">
        <f t="shared" si="5"/>
        <v>-1.3544686794395904</v>
      </c>
      <c r="P58" s="11">
        <v>4.7964510000000002E-2</v>
      </c>
      <c r="Q58" s="11">
        <v>4.4211100000000003E-2</v>
      </c>
    </row>
    <row r="59" spans="1:17">
      <c r="A59">
        <v>58</v>
      </c>
      <c r="C59" s="8">
        <v>6.9001750000000001E-2</v>
      </c>
      <c r="G59" s="8">
        <f t="shared" si="2"/>
        <v>5.2609179999999998E-2</v>
      </c>
      <c r="H59" s="8">
        <f t="shared" si="3"/>
        <v>4.8894729999999997E-2</v>
      </c>
      <c r="K59" s="8">
        <f t="shared" si="4"/>
        <v>-1.2789384673389463</v>
      </c>
      <c r="L59" s="8">
        <f t="shared" si="5"/>
        <v>-1.3107379477323697</v>
      </c>
      <c r="P59" s="11">
        <v>5.2609179999999998E-2</v>
      </c>
      <c r="Q59" s="11">
        <v>4.8894729999999997E-2</v>
      </c>
    </row>
    <row r="60" spans="1:17">
      <c r="A60">
        <v>59</v>
      </c>
      <c r="C60" s="8">
        <v>7.4313489999999996E-2</v>
      </c>
      <c r="G60" s="8"/>
      <c r="H60" s="8">
        <f t="shared" si="3"/>
        <v>5.4074530000000003E-2</v>
      </c>
      <c r="L60" s="8">
        <f t="shared" si="5"/>
        <v>-1.2670072466330882</v>
      </c>
      <c r="Q60" s="11">
        <v>5.4074530000000003E-2</v>
      </c>
    </row>
    <row r="61" spans="1:17">
      <c r="A61">
        <v>60</v>
      </c>
      <c r="C61" s="8">
        <v>7.9970200000000005E-2</v>
      </c>
      <c r="G61" s="8"/>
      <c r="H61" s="8">
        <f t="shared" si="3"/>
        <v>5.980307E-2</v>
      </c>
      <c r="L61" s="8">
        <f t="shared" si="5"/>
        <v>-1.2232765208638183</v>
      </c>
      <c r="Q61" s="11">
        <v>5.980307E-2</v>
      </c>
    </row>
    <row r="62" spans="1:17">
      <c r="A62">
        <v>61</v>
      </c>
      <c r="C62" s="8">
        <v>8.599677E-2</v>
      </c>
      <c r="G62" s="8"/>
      <c r="H62" s="8">
        <f t="shared" si="3"/>
        <v>6.6138479999999999E-2</v>
      </c>
      <c r="L62" s="8">
        <f t="shared" si="5"/>
        <v>-1.1795457902992132</v>
      </c>
      <c r="Q62" s="11">
        <v>6.6138479999999999E-2</v>
      </c>
    </row>
    <row r="63" spans="1:17">
      <c r="A63">
        <v>62</v>
      </c>
      <c r="B63" s="9" t="s">
        <v>15</v>
      </c>
      <c r="C63" s="8">
        <v>9.2421859999999995E-2</v>
      </c>
      <c r="E63" s="9" t="s">
        <v>15</v>
      </c>
      <c r="G63" s="8"/>
      <c r="H63" s="8">
        <f t="shared" si="3"/>
        <v>7.3145050000000003E-2</v>
      </c>
      <c r="I63" s="9" t="s">
        <v>15</v>
      </c>
      <c r="L63" s="8">
        <f t="shared" si="5"/>
        <v>-1.1358150588814571</v>
      </c>
      <c r="Q63" s="11">
        <v>7.3145050000000003E-2</v>
      </c>
    </row>
    <row r="64" spans="1:17">
      <c r="A64">
        <v>63</v>
      </c>
      <c r="C64" s="8">
        <v>9.9278839999999993E-2</v>
      </c>
      <c r="G64" s="8"/>
      <c r="H64" s="8">
        <f t="shared" si="3"/>
        <v>8.0893880000000001E-2</v>
      </c>
      <c r="L64" s="8">
        <f t="shared" si="5"/>
        <v>-1.0920843335517241</v>
      </c>
      <c r="Q64" s="11">
        <v>8.0893880000000001E-2</v>
      </c>
    </row>
    <row r="65" spans="1:17">
      <c r="A65">
        <v>64</v>
      </c>
      <c r="C65" s="8">
        <v>0.10660704999999999</v>
      </c>
      <c r="G65" s="8"/>
      <c r="H65" s="8">
        <f t="shared" si="3"/>
        <v>8.9463609999999999E-2</v>
      </c>
      <c r="L65" s="8">
        <f t="shared" si="5"/>
        <v>-1.0483535813316207</v>
      </c>
      <c r="Q65" s="11">
        <v>8.9463609999999999E-2</v>
      </c>
    </row>
    <row r="66" spans="1:17">
      <c r="A66">
        <v>65</v>
      </c>
      <c r="C66" s="8">
        <v>0.11445339</v>
      </c>
      <c r="G66" s="8"/>
      <c r="H66" s="8">
        <f t="shared" si="3"/>
        <v>9.8941189999999998E-2</v>
      </c>
      <c r="L66" s="8">
        <f t="shared" si="5"/>
        <v>-1.0046228705300999</v>
      </c>
      <c r="Q66" s="11">
        <v>9.8941189999999998E-2</v>
      </c>
    </row>
    <row r="67" spans="1:17">
      <c r="A67">
        <v>66</v>
      </c>
      <c r="C67" s="8">
        <v>0.12287436</v>
      </c>
      <c r="G67" s="8"/>
      <c r="H67" s="8">
        <f t="shared" si="3"/>
        <v>0.10942281</v>
      </c>
      <c r="L67" s="8">
        <f t="shared" si="5"/>
        <v>-0.96089213664478257</v>
      </c>
      <c r="Q67" s="11">
        <v>0.10942281</v>
      </c>
    </row>
    <row r="68" spans="1:17">
      <c r="A68">
        <v>67</v>
      </c>
      <c r="B68" s="9" t="s">
        <v>16</v>
      </c>
      <c r="C68" s="8">
        <v>0.13193869</v>
      </c>
      <c r="E68" s="9" t="s">
        <v>16</v>
      </c>
      <c r="G68" s="8"/>
      <c r="H68" s="8">
        <f t="shared" si="3"/>
        <v>0.12101483</v>
      </c>
      <c r="I68" s="9" t="s">
        <v>16</v>
      </c>
      <c r="L68" s="8">
        <f t="shared" si="5"/>
        <v>-0.91716140495203491</v>
      </c>
      <c r="Q68" s="11">
        <v>0.12101483</v>
      </c>
    </row>
    <row r="69" spans="1:17">
      <c r="A69">
        <v>68</v>
      </c>
      <c r="C69" s="8">
        <v>0.14173073</v>
      </c>
      <c r="G69" s="8"/>
      <c r="H69" s="8">
        <f t="shared" si="3"/>
        <v>0.13383489000000001</v>
      </c>
      <c r="L69" s="8">
        <f t="shared" si="5"/>
        <v>-0.87343065368918305</v>
      </c>
      <c r="Q69" s="11">
        <v>0.13383489000000001</v>
      </c>
    </row>
    <row r="70" spans="1:17">
      <c r="A70">
        <v>69</v>
      </c>
      <c r="C70" s="8">
        <v>0.15235475000000001</v>
      </c>
      <c r="G70" s="8"/>
      <c r="H70" s="8">
        <f t="shared" ref="H70:H89" si="6">Q70</f>
        <v>0.14801307</v>
      </c>
      <c r="L70" s="8">
        <f t="shared" ref="L70:L89" si="7">LOG(Q70,10)</f>
        <v>-0.829699933400603</v>
      </c>
      <c r="Q70" s="11">
        <v>0.14801307</v>
      </c>
    </row>
    <row r="71" spans="1:17">
      <c r="A71">
        <v>70</v>
      </c>
      <c r="C71" s="8">
        <v>0.16394053</v>
      </c>
      <c r="G71" s="8"/>
      <c r="H71" s="8">
        <f t="shared" si="6"/>
        <v>0.16369326000000001</v>
      </c>
      <c r="L71" s="8">
        <f t="shared" si="7"/>
        <v>-0.78596920210955612</v>
      </c>
      <c r="Q71" s="11">
        <v>0.16369326000000001</v>
      </c>
    </row>
    <row r="72" spans="1:17">
      <c r="A72">
        <v>71</v>
      </c>
      <c r="C72" s="8">
        <v>0.17665048999999999</v>
      </c>
      <c r="G72" s="8"/>
      <c r="H72" s="8">
        <f t="shared" si="6"/>
        <v>0.18103458</v>
      </c>
      <c r="L72" s="8">
        <f t="shared" si="7"/>
        <v>-0.74223846121488291</v>
      </c>
      <c r="Q72" s="11">
        <v>0.18103458</v>
      </c>
    </row>
    <row r="73" spans="1:17">
      <c r="A73">
        <v>72</v>
      </c>
      <c r="B73" s="9" t="s">
        <v>17</v>
      </c>
      <c r="C73" s="8">
        <v>0.19068887000000001</v>
      </c>
      <c r="E73" s="9" t="s">
        <v>17</v>
      </c>
      <c r="G73" s="8"/>
      <c r="H73" s="8">
        <f t="shared" si="6"/>
        <v>0.200213</v>
      </c>
      <c r="I73" s="9" t="s">
        <v>17</v>
      </c>
      <c r="L73" s="8">
        <f t="shared" si="7"/>
        <v>-0.69850772683189211</v>
      </c>
      <c r="Q73" s="11">
        <v>0.200213</v>
      </c>
    </row>
    <row r="74" spans="1:17">
      <c r="A74">
        <v>73</v>
      </c>
      <c r="C74" s="8">
        <v>0.20631351000000001</v>
      </c>
      <c r="G74" s="8"/>
      <c r="H74" s="8">
        <f t="shared" si="6"/>
        <v>0.22142313999999999</v>
      </c>
      <c r="L74" s="8">
        <f t="shared" si="7"/>
        <v>-0.65477699479797524</v>
      </c>
      <c r="Q74" s="11">
        <v>0.22142313999999999</v>
      </c>
    </row>
    <row r="75" spans="1:17">
      <c r="A75">
        <v>74</v>
      </c>
      <c r="C75" s="8">
        <v>0.22385095999999999</v>
      </c>
      <c r="G75" s="8"/>
      <c r="H75" s="8">
        <f t="shared" si="6"/>
        <v>0.24488023</v>
      </c>
      <c r="L75" s="8">
        <f t="shared" si="7"/>
        <v>-0.61104627550609925</v>
      </c>
      <c r="Q75" s="11">
        <v>0.24488023</v>
      </c>
    </row>
    <row r="76" spans="1:17">
      <c r="A76">
        <v>75</v>
      </c>
      <c r="C76" s="8">
        <v>0.24371593999999999</v>
      </c>
      <c r="G76" s="8"/>
      <c r="H76" s="8">
        <f t="shared" si="6"/>
        <v>0.27082232000000001</v>
      </c>
      <c r="L76" s="8">
        <f t="shared" si="7"/>
        <v>-0.56731554584590738</v>
      </c>
      <c r="Q76" s="11">
        <v>0.27082232000000001</v>
      </c>
    </row>
    <row r="77" spans="1:17">
      <c r="A77">
        <v>76</v>
      </c>
      <c r="C77" s="8">
        <v>0.26643629000000002</v>
      </c>
      <c r="G77" s="8"/>
      <c r="H77" s="8">
        <f t="shared" si="6"/>
        <v>0.29951266999999998</v>
      </c>
      <c r="L77" s="8">
        <f t="shared" si="7"/>
        <v>-0.52358480133910945</v>
      </c>
      <c r="Q77" s="11">
        <v>0.29951266999999998</v>
      </c>
    </row>
    <row r="78" spans="1:17">
      <c r="A78">
        <v>77</v>
      </c>
      <c r="B78" s="9" t="s">
        <v>18</v>
      </c>
      <c r="C78" s="8">
        <v>0.29268504000000001</v>
      </c>
      <c r="E78" s="9" t="s">
        <v>18</v>
      </c>
      <c r="G78" s="8"/>
      <c r="H78" s="8">
        <f t="shared" si="6"/>
        <v>0.33124239999999999</v>
      </c>
      <c r="I78" s="9" t="s">
        <v>18</v>
      </c>
      <c r="L78" s="8">
        <f t="shared" si="7"/>
        <v>-0.47985407735982083</v>
      </c>
      <c r="Q78" s="11">
        <v>0.33124239999999999</v>
      </c>
    </row>
    <row r="79" spans="1:17">
      <c r="A79">
        <v>78</v>
      </c>
      <c r="C79" s="8">
        <v>0.32332153000000002</v>
      </c>
      <c r="G79" s="8"/>
      <c r="H79" s="8">
        <f t="shared" si="6"/>
        <v>0.36633352000000002</v>
      </c>
      <c r="L79" s="8">
        <f t="shared" si="7"/>
        <v>-0.43612334099967687</v>
      </c>
      <c r="Q79" s="11">
        <v>0.36633352000000002</v>
      </c>
    </row>
    <row r="80" spans="1:17">
      <c r="A80">
        <v>79</v>
      </c>
      <c r="C80" s="8">
        <v>0.35944439</v>
      </c>
      <c r="G80" s="8"/>
      <c r="H80" s="8">
        <f t="shared" si="6"/>
        <v>0.40514211</v>
      </c>
      <c r="L80" s="8">
        <f t="shared" si="7"/>
        <v>-0.39239261440669565</v>
      </c>
      <c r="Q80" s="11">
        <v>0.40514211</v>
      </c>
    </row>
    <row r="81" spans="1:17">
      <c r="A81">
        <v>80</v>
      </c>
      <c r="C81" s="8">
        <v>0.40245935999999999</v>
      </c>
      <c r="G81" s="8"/>
      <c r="H81" s="8">
        <f t="shared" si="6"/>
        <v>0.44806201000000001</v>
      </c>
      <c r="L81" s="8">
        <f t="shared" si="7"/>
        <v>-0.34866187721347908</v>
      </c>
      <c r="Q81" s="11">
        <v>0.44806201000000001</v>
      </c>
    </row>
    <row r="82" spans="1:17">
      <c r="A82">
        <v>81</v>
      </c>
      <c r="C82" s="8">
        <v>0.45416664000000001</v>
      </c>
      <c r="G82" s="8"/>
      <c r="H82" s="8">
        <f t="shared" si="6"/>
        <v>0.49552874000000002</v>
      </c>
      <c r="L82" s="8">
        <f t="shared" si="7"/>
        <v>-0.30493115195278409</v>
      </c>
      <c r="Q82" s="11">
        <v>0.49552874000000002</v>
      </c>
    </row>
    <row r="83" spans="1:17">
      <c r="A83">
        <v>82</v>
      </c>
      <c r="B83" s="9" t="s">
        <v>19</v>
      </c>
      <c r="C83" s="8">
        <v>0.51687289000000003</v>
      </c>
      <c r="E83" s="9" t="s">
        <v>19</v>
      </c>
      <c r="G83" s="8"/>
      <c r="H83" s="8">
        <f t="shared" si="6"/>
        <v>0.54802399999999996</v>
      </c>
      <c r="I83" s="9" t="s">
        <v>19</v>
      </c>
      <c r="L83" s="8">
        <f t="shared" si="7"/>
        <v>-0.26120042173583163</v>
      </c>
      <c r="Q83" s="11">
        <v>0.54802399999999996</v>
      </c>
    </row>
    <row r="84" spans="1:17">
      <c r="A84">
        <v>83</v>
      </c>
      <c r="C84" s="8">
        <v>0.59353520000000004</v>
      </c>
      <c r="G84" s="8"/>
      <c r="H84" s="8">
        <f t="shared" si="6"/>
        <v>0.60608050000000002</v>
      </c>
      <c r="L84" s="8">
        <f t="shared" si="7"/>
        <v>-0.2174696887315046</v>
      </c>
      <c r="Q84" s="11">
        <v>0.60608050000000002</v>
      </c>
    </row>
    <row r="85" spans="1:17">
      <c r="A85">
        <v>84</v>
      </c>
      <c r="C85" s="8">
        <v>0.68794595999999997</v>
      </c>
      <c r="G85" s="8"/>
      <c r="H85" s="8">
        <f t="shared" si="6"/>
        <v>0.67028737999999999</v>
      </c>
      <c r="L85" s="8">
        <f t="shared" si="7"/>
        <v>-0.17373895731514563</v>
      </c>
      <c r="Q85" s="11">
        <v>0.67028737999999999</v>
      </c>
    </row>
    <row r="86" spans="1:17">
      <c r="A86">
        <v>85</v>
      </c>
      <c r="C86" s="8">
        <v>0.80497037999999999</v>
      </c>
      <c r="G86" s="8"/>
      <c r="H86" s="8">
        <f t="shared" si="6"/>
        <v>0.74129621000000001</v>
      </c>
      <c r="L86" s="8">
        <f t="shared" si="7"/>
        <v>-0.13000822027525541</v>
      </c>
      <c r="Q86" s="11">
        <v>0.74129621000000001</v>
      </c>
    </row>
    <row r="87" spans="1:17">
      <c r="A87">
        <v>86</v>
      </c>
      <c r="C87" s="8">
        <v>0.95085147999999997</v>
      </c>
      <c r="G87" s="8"/>
      <c r="H87" s="8">
        <f t="shared" si="6"/>
        <v>0.81982754999999996</v>
      </c>
      <c r="L87" s="8">
        <f t="shared" si="7"/>
        <v>-8.6277491469702913E-2</v>
      </c>
      <c r="Q87" s="11">
        <v>0.81982754999999996</v>
      </c>
    </row>
    <row r="88" spans="1:17">
      <c r="A88">
        <v>87</v>
      </c>
      <c r="B88" s="9" t="s">
        <v>20</v>
      </c>
      <c r="E88" s="9" t="s">
        <v>20</v>
      </c>
      <c r="G88" s="8"/>
      <c r="H88" s="8">
        <f t="shared" si="6"/>
        <v>0.90667834000000003</v>
      </c>
      <c r="I88" s="9" t="s">
        <v>20</v>
      </c>
      <c r="L88" s="8">
        <f t="shared" si="7"/>
        <v>-4.2546759180004445E-2</v>
      </c>
      <c r="Q88" s="11">
        <v>0.90667834000000003</v>
      </c>
    </row>
    <row r="89" spans="1:17">
      <c r="A89">
        <v>88</v>
      </c>
      <c r="G89" s="8"/>
      <c r="H89" s="8">
        <f t="shared" si="6"/>
        <v>1.0027299199999999</v>
      </c>
      <c r="L89" s="8">
        <f t="shared" si="7"/>
        <v>1.1839738493833935E-3</v>
      </c>
      <c r="Q89" s="11">
        <v>1.0027299199999999</v>
      </c>
    </row>
    <row r="90" spans="1:17">
      <c r="Q90" s="11">
        <v>1.10895699</v>
      </c>
    </row>
  </sheetData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1"/>
  <sheetViews>
    <sheetView tabSelected="1" topLeftCell="C1" workbookViewId="0">
      <selection activeCell="J26" sqref="J26"/>
    </sheetView>
  </sheetViews>
  <sheetFormatPr defaultRowHeight="12"/>
  <sheetData>
    <row r="1" spans="1:9">
      <c r="A1" t="s">
        <v>44</v>
      </c>
      <c r="B1" t="s">
        <v>1</v>
      </c>
      <c r="C1" t="s">
        <v>46</v>
      </c>
      <c r="D1" t="s">
        <v>45</v>
      </c>
      <c r="E1" t="s">
        <v>47</v>
      </c>
      <c r="G1" t="s">
        <v>46</v>
      </c>
      <c r="H1" t="s">
        <v>48</v>
      </c>
      <c r="I1" t="s">
        <v>49</v>
      </c>
    </row>
    <row r="2" spans="1:9">
      <c r="A2" s="8">
        <v>8.2453500000000002E-3</v>
      </c>
      <c r="B2">
        <v>0</v>
      </c>
      <c r="D2" s="8">
        <v>8.1846100000000001E-3</v>
      </c>
      <c r="E2" s="8">
        <v>5.6399299999999996E-3</v>
      </c>
      <c r="F2" s="8"/>
      <c r="H2" s="8">
        <f>LOG(D2,10)</f>
        <v>-2.0870020100679549</v>
      </c>
      <c r="I2" s="8">
        <f>LOG(E2,10)</f>
        <v>-2.2487262862298474</v>
      </c>
    </row>
    <row r="3" spans="1:9">
      <c r="A3" s="8">
        <v>3.9545999999999998E-4</v>
      </c>
      <c r="B3">
        <v>1</v>
      </c>
      <c r="D3" s="8">
        <v>1.58059E-3</v>
      </c>
      <c r="E3" s="8">
        <v>4.1137500000000002E-3</v>
      </c>
      <c r="F3" s="8"/>
      <c r="H3" s="8">
        <f t="shared" ref="H3:H66" si="0">LOG(D3,10)</f>
        <v>-2.8011807700613245</v>
      </c>
      <c r="I3" s="8">
        <f t="shared" ref="I3:I66" si="1">LOG(E3,10)</f>
        <v>-2.3857621046975694</v>
      </c>
    </row>
    <row r="4" spans="1:9">
      <c r="A4" s="8">
        <v>3.9545999999999998E-4</v>
      </c>
      <c r="B4">
        <v>2</v>
      </c>
      <c r="C4" s="9" t="s">
        <v>3</v>
      </c>
      <c r="D4" s="8">
        <v>1.58059E-3</v>
      </c>
      <c r="E4" s="8">
        <v>3.00118E-3</v>
      </c>
      <c r="F4" s="8"/>
      <c r="G4" s="9" t="s">
        <v>3</v>
      </c>
      <c r="H4" s="8">
        <f t="shared" si="0"/>
        <v>-2.8011807700613245</v>
      </c>
      <c r="I4" s="8">
        <f t="shared" si="1"/>
        <v>-2.522707956370406</v>
      </c>
    </row>
    <row r="5" spans="1:9">
      <c r="A5" s="8">
        <v>3.9545999999999998E-4</v>
      </c>
      <c r="B5">
        <v>3</v>
      </c>
      <c r="D5" s="8">
        <v>1.58059E-3</v>
      </c>
      <c r="E5" s="8">
        <v>2.19075E-3</v>
      </c>
      <c r="F5" s="8"/>
      <c r="H5" s="8">
        <f t="shared" si="0"/>
        <v>-2.8011807700613245</v>
      </c>
      <c r="I5" s="8">
        <f t="shared" si="1"/>
        <v>-2.65940717963475</v>
      </c>
    </row>
    <row r="6" spans="1:9">
      <c r="A6" s="8">
        <v>3.9545999999999998E-4</v>
      </c>
      <c r="B6">
        <v>4</v>
      </c>
      <c r="D6" s="8">
        <v>1.58059E-3</v>
      </c>
      <c r="E6" s="8">
        <v>1.6013500000000001E-3</v>
      </c>
      <c r="F6" s="8"/>
      <c r="H6" s="8">
        <f t="shared" si="0"/>
        <v>-2.8011807700613245</v>
      </c>
      <c r="I6" s="8">
        <f t="shared" si="1"/>
        <v>-2.7955137358782416</v>
      </c>
    </row>
    <row r="7" spans="1:9">
      <c r="A7" s="8">
        <v>2.0579999999999999E-4</v>
      </c>
      <c r="B7">
        <v>5</v>
      </c>
      <c r="D7" s="8">
        <v>1.02845E-3</v>
      </c>
      <c r="E7" s="8">
        <v>1.1739999999999999E-3</v>
      </c>
      <c r="F7" s="8"/>
      <c r="H7" s="8">
        <f t="shared" si="0"/>
        <v>-2.9878168174859678</v>
      </c>
      <c r="I7" s="8">
        <f t="shared" si="1"/>
        <v>-2.9303319030884039</v>
      </c>
    </row>
    <row r="8" spans="1:9">
      <c r="A8" s="8">
        <v>2.0579999999999999E-4</v>
      </c>
      <c r="B8">
        <v>6</v>
      </c>
      <c r="D8" s="8">
        <v>1.02845E-3</v>
      </c>
      <c r="E8" s="8">
        <v>8.6596000000000004E-4</v>
      </c>
      <c r="F8" s="8"/>
      <c r="H8" s="8">
        <f t="shared" si="0"/>
        <v>-2.9878168174859678</v>
      </c>
      <c r="I8" s="8">
        <f t="shared" si="1"/>
        <v>-3.0625021682372537</v>
      </c>
    </row>
    <row r="9" spans="1:9">
      <c r="A9" s="8">
        <v>2.0579999999999999E-4</v>
      </c>
      <c r="B9">
        <v>7</v>
      </c>
      <c r="C9" s="9" t="s">
        <v>4</v>
      </c>
      <c r="D9" s="8">
        <v>1.02845E-3</v>
      </c>
      <c r="E9" s="8">
        <v>6.4630000000000004E-4</v>
      </c>
      <c r="F9" s="8"/>
      <c r="G9" s="9" t="s">
        <v>4</v>
      </c>
      <c r="H9" s="8">
        <f t="shared" si="0"/>
        <v>-2.9878168174859678</v>
      </c>
      <c r="I9" s="8">
        <f t="shared" si="1"/>
        <v>-3.1895658440773271</v>
      </c>
    </row>
    <row r="10" spans="1:9">
      <c r="A10" s="8">
        <v>2.0579999999999999E-4</v>
      </c>
      <c r="B10">
        <v>8</v>
      </c>
      <c r="D10" s="8">
        <v>1.02845E-3</v>
      </c>
      <c r="E10" s="8">
        <v>4.9275999999999996E-4</v>
      </c>
      <c r="F10" s="8"/>
      <c r="H10" s="8">
        <f t="shared" si="0"/>
        <v>-2.9878168174859678</v>
      </c>
      <c r="I10" s="8">
        <f t="shared" si="1"/>
        <v>-3.3073645534498355</v>
      </c>
    </row>
    <row r="11" spans="1:9">
      <c r="A11" s="8">
        <v>2.0579999999999999E-4</v>
      </c>
      <c r="B11">
        <v>9</v>
      </c>
      <c r="D11" s="8">
        <v>1.02845E-3</v>
      </c>
      <c r="E11" s="8">
        <v>3.8944000000000001E-4</v>
      </c>
      <c r="F11" s="8"/>
      <c r="H11" s="8">
        <f t="shared" si="0"/>
        <v>-2.9878168174859678</v>
      </c>
      <c r="I11" s="8">
        <f t="shared" si="1"/>
        <v>-3.4095594434500285</v>
      </c>
    </row>
    <row r="12" spans="1:9">
      <c r="A12" s="8">
        <v>2.2495999999999999E-4</v>
      </c>
      <c r="B12">
        <v>10</v>
      </c>
      <c r="D12" s="8">
        <v>1.1241599999999999E-3</v>
      </c>
      <c r="E12" s="8">
        <v>3.2510999999999998E-4</v>
      </c>
      <c r="F12" s="8"/>
      <c r="H12" s="8">
        <f t="shared" si="0"/>
        <v>-2.9491718718880682</v>
      </c>
      <c r="I12" s="8">
        <f t="shared" si="1"/>
        <v>-3.4879696719125892</v>
      </c>
    </row>
    <row r="13" spans="1:9">
      <c r="A13" s="8">
        <v>2.2495999999999999E-4</v>
      </c>
      <c r="B13">
        <v>11</v>
      </c>
      <c r="D13" s="8">
        <v>1.1241599999999999E-3</v>
      </c>
      <c r="E13" s="8">
        <v>2.9198000000000001E-4</v>
      </c>
      <c r="F13" s="8"/>
      <c r="H13" s="8">
        <f t="shared" si="0"/>
        <v>-2.9491718718880682</v>
      </c>
      <c r="I13" s="8">
        <f t="shared" si="1"/>
        <v>-3.534646895767724</v>
      </c>
    </row>
    <row r="14" spans="1:9">
      <c r="A14" s="8">
        <v>2.2495999999999999E-4</v>
      </c>
      <c r="B14">
        <v>12</v>
      </c>
      <c r="C14" s="9" t="s">
        <v>5</v>
      </c>
      <c r="D14" s="8">
        <v>1.1241599999999999E-3</v>
      </c>
      <c r="E14" s="8">
        <v>2.8477999999999999E-4</v>
      </c>
      <c r="F14" s="8"/>
      <c r="G14" s="9" t="s">
        <v>5</v>
      </c>
      <c r="H14" s="8">
        <f t="shared" si="0"/>
        <v>-2.9491718718880682</v>
      </c>
      <c r="I14" s="8">
        <f t="shared" si="1"/>
        <v>-3.545490514314094</v>
      </c>
    </row>
    <row r="15" spans="1:9">
      <c r="A15" s="8">
        <v>2.2495999999999999E-4</v>
      </c>
      <c r="B15">
        <v>13</v>
      </c>
      <c r="D15" s="8">
        <v>1.1241599999999999E-3</v>
      </c>
      <c r="E15" s="8">
        <v>3.0016999999999999E-4</v>
      </c>
      <c r="F15" s="8"/>
      <c r="H15" s="8">
        <f t="shared" si="0"/>
        <v>-2.9491718718880682</v>
      </c>
      <c r="I15" s="8">
        <f t="shared" si="1"/>
        <v>-3.5226327147759862</v>
      </c>
    </row>
    <row r="16" spans="1:9">
      <c r="A16" s="8">
        <v>2.2495999999999999E-4</v>
      </c>
      <c r="B16">
        <v>14</v>
      </c>
      <c r="D16" s="8">
        <v>1.1241599999999999E-3</v>
      </c>
      <c r="E16" s="8">
        <v>3.3620999999999998E-4</v>
      </c>
      <c r="F16" s="8"/>
      <c r="H16" s="8">
        <f t="shared" si="0"/>
        <v>-2.9491718718880682</v>
      </c>
      <c r="I16" s="8">
        <f t="shared" si="1"/>
        <v>-3.4733893733467807</v>
      </c>
    </row>
    <row r="17" spans="1:9">
      <c r="A17" s="8">
        <v>7.1690999999999996E-4</v>
      </c>
      <c r="B17">
        <v>15</v>
      </c>
      <c r="D17" s="8">
        <v>3.5781099999999998E-3</v>
      </c>
      <c r="E17" s="8">
        <v>3.9201999999999998E-4</v>
      </c>
      <c r="F17" s="8"/>
      <c r="H17" s="8">
        <f t="shared" si="0"/>
        <v>-2.4463463122709705</v>
      </c>
      <c r="I17" s="8">
        <f t="shared" si="1"/>
        <v>-3.4066917756630453</v>
      </c>
    </row>
    <row r="18" spans="1:9">
      <c r="A18" s="8">
        <v>7.1690999999999996E-4</v>
      </c>
      <c r="B18">
        <v>16</v>
      </c>
      <c r="D18" s="8">
        <v>3.5781099999999998E-3</v>
      </c>
      <c r="E18" s="8">
        <v>4.6757999999999999E-4</v>
      </c>
      <c r="F18" s="8"/>
      <c r="H18" s="8">
        <f t="shared" si="0"/>
        <v>-2.4463463122709705</v>
      </c>
      <c r="I18" s="8">
        <f t="shared" si="1"/>
        <v>-3.3301440733771734</v>
      </c>
    </row>
    <row r="19" spans="1:9">
      <c r="A19" s="8">
        <v>7.1690999999999996E-4</v>
      </c>
      <c r="B19">
        <v>17</v>
      </c>
      <c r="C19" s="9" t="s">
        <v>6</v>
      </c>
      <c r="D19" s="8">
        <v>3.5781099999999998E-3</v>
      </c>
      <c r="E19" s="8">
        <v>5.6349000000000004E-4</v>
      </c>
      <c r="F19" s="8"/>
      <c r="G19" s="9" t="s">
        <v>6</v>
      </c>
      <c r="H19" s="8">
        <f t="shared" si="0"/>
        <v>-2.4463463122709705</v>
      </c>
      <c r="I19" s="8">
        <f t="shared" si="1"/>
        <v>-3.2491137867755584</v>
      </c>
    </row>
    <row r="20" spans="1:9">
      <c r="A20" s="8">
        <v>7.1690999999999996E-4</v>
      </c>
      <c r="B20">
        <v>18</v>
      </c>
      <c r="D20" s="8">
        <v>3.5781099999999998E-3</v>
      </c>
      <c r="E20" s="8">
        <v>6.8086999999999998E-4</v>
      </c>
      <c r="F20" s="8"/>
      <c r="H20" s="8">
        <f t="shared" si="0"/>
        <v>-2.4463463122709705</v>
      </c>
      <c r="I20" s="8">
        <f t="shared" si="1"/>
        <v>-3.1669358009685009</v>
      </c>
    </row>
    <row r="21" spans="1:9">
      <c r="A21" s="8">
        <v>7.1690999999999996E-4</v>
      </c>
      <c r="B21">
        <v>19</v>
      </c>
      <c r="D21" s="8">
        <v>3.5781099999999998E-3</v>
      </c>
      <c r="E21" s="8">
        <v>8.2123999999999999E-4</v>
      </c>
      <c r="F21" s="8"/>
      <c r="H21" s="8">
        <f t="shared" si="0"/>
        <v>-2.4463463122709705</v>
      </c>
      <c r="I21" s="8">
        <f t="shared" si="1"/>
        <v>-3.0855299056772281</v>
      </c>
    </row>
    <row r="22" spans="1:9">
      <c r="A22" s="8">
        <v>8.6903000000000002E-4</v>
      </c>
      <c r="B22">
        <v>20</v>
      </c>
      <c r="D22" s="8">
        <v>4.3357300000000003E-3</v>
      </c>
      <c r="E22" s="8">
        <v>9.8649999999999996E-4</v>
      </c>
      <c r="F22" s="8"/>
      <c r="H22" s="8">
        <f t="shared" si="0"/>
        <v>-2.3629377705566394</v>
      </c>
      <c r="I22" s="8">
        <f t="shared" si="1"/>
        <v>-3.0059029104117894</v>
      </c>
    </row>
    <row r="23" spans="1:9">
      <c r="A23" s="8">
        <v>8.6903000000000002E-4</v>
      </c>
      <c r="B23">
        <v>21</v>
      </c>
      <c r="D23" s="8">
        <v>4.3357300000000003E-3</v>
      </c>
      <c r="E23" s="8">
        <v>1.1788499999999999E-3</v>
      </c>
      <c r="F23" s="8"/>
      <c r="H23" s="8">
        <f t="shared" si="0"/>
        <v>-2.3629377705566394</v>
      </c>
      <c r="I23" s="8">
        <f t="shared" si="1"/>
        <v>-2.9285414521709567</v>
      </c>
    </row>
    <row r="24" spans="1:9">
      <c r="A24" s="8">
        <v>8.6903000000000002E-4</v>
      </c>
      <c r="B24">
        <v>22</v>
      </c>
      <c r="C24" s="9" t="s">
        <v>7</v>
      </c>
      <c r="D24" s="8">
        <v>4.3357300000000003E-3</v>
      </c>
      <c r="E24" s="8">
        <v>1.40073E-3</v>
      </c>
      <c r="F24" s="8"/>
      <c r="G24" s="9" t="s">
        <v>7</v>
      </c>
      <c r="H24" s="8">
        <f t="shared" si="0"/>
        <v>-2.3629377705566394</v>
      </c>
      <c r="I24" s="8">
        <f t="shared" si="1"/>
        <v>-2.8536455697896441</v>
      </c>
    </row>
    <row r="25" spans="1:9">
      <c r="A25" s="8">
        <v>8.6903000000000002E-4</v>
      </c>
      <c r="B25">
        <v>23</v>
      </c>
      <c r="D25" s="8">
        <v>4.3357300000000003E-3</v>
      </c>
      <c r="E25" s="8">
        <v>1.65485E-3</v>
      </c>
      <c r="F25" s="8"/>
      <c r="H25" s="8">
        <f t="shared" si="0"/>
        <v>-2.3629377705566394</v>
      </c>
      <c r="I25" s="8">
        <f t="shared" si="1"/>
        <v>-2.781241365709783</v>
      </c>
    </row>
    <row r="26" spans="1:9">
      <c r="A26" s="8">
        <v>8.6903000000000002E-4</v>
      </c>
      <c r="B26">
        <v>24</v>
      </c>
      <c r="D26" s="8">
        <v>4.3357300000000003E-3</v>
      </c>
      <c r="E26" s="8">
        <v>1.9441599999999999E-3</v>
      </c>
      <c r="F26" s="8"/>
      <c r="H26" s="8">
        <f t="shared" si="0"/>
        <v>-2.3629377705566394</v>
      </c>
      <c r="I26" s="8">
        <f t="shared" si="1"/>
        <v>-2.7112679964788238</v>
      </c>
    </row>
    <row r="27" spans="1:9">
      <c r="A27" s="8">
        <v>8.3878000000000002E-4</v>
      </c>
      <c r="B27">
        <v>25</v>
      </c>
      <c r="D27" s="8">
        <v>4.1851400000000004E-3</v>
      </c>
      <c r="E27" s="8">
        <v>2.2718E-3</v>
      </c>
      <c r="F27" s="8"/>
      <c r="H27" s="8">
        <f t="shared" si="0"/>
        <v>-2.3782900095439579</v>
      </c>
      <c r="I27" s="8">
        <f t="shared" si="1"/>
        <v>-2.6436299047918368</v>
      </c>
    </row>
    <row r="28" spans="1:9">
      <c r="A28" s="8">
        <v>8.3878000000000002E-4</v>
      </c>
      <c r="B28">
        <v>26</v>
      </c>
      <c r="D28" s="8">
        <v>4.1851400000000004E-3</v>
      </c>
      <c r="E28" s="8">
        <v>2.64116E-3</v>
      </c>
      <c r="F28" s="8"/>
      <c r="H28" s="8">
        <f t="shared" si="0"/>
        <v>-2.3782900095439579</v>
      </c>
      <c r="I28" s="8">
        <f t="shared" si="1"/>
        <v>-2.5782052886786051</v>
      </c>
    </row>
    <row r="29" spans="1:9">
      <c r="A29" s="8">
        <v>8.3878000000000002E-4</v>
      </c>
      <c r="B29">
        <v>27</v>
      </c>
      <c r="C29" s="9" t="s">
        <v>8</v>
      </c>
      <c r="D29" s="8">
        <v>4.1851400000000004E-3</v>
      </c>
      <c r="E29" s="8">
        <v>3.0558099999999999E-3</v>
      </c>
      <c r="F29" s="8"/>
      <c r="G29" s="9" t="s">
        <v>8</v>
      </c>
      <c r="H29" s="8">
        <f t="shared" si="0"/>
        <v>-2.3782900095439579</v>
      </c>
      <c r="I29" s="8">
        <f t="shared" si="1"/>
        <v>-2.5148736522288053</v>
      </c>
    </row>
    <row r="30" spans="1:9">
      <c r="A30" s="8">
        <v>8.3878000000000002E-4</v>
      </c>
      <c r="B30">
        <v>28</v>
      </c>
      <c r="D30" s="8">
        <v>4.1851400000000004E-3</v>
      </c>
      <c r="E30" s="8">
        <v>3.5195399999999998E-3</v>
      </c>
      <c r="F30" s="8"/>
      <c r="H30" s="8">
        <f t="shared" si="0"/>
        <v>-2.3782900095439579</v>
      </c>
      <c r="I30" s="8">
        <f t="shared" si="1"/>
        <v>-2.4535140946230971</v>
      </c>
    </row>
    <row r="31" spans="1:9">
      <c r="A31" s="8">
        <v>8.3878000000000002E-4</v>
      </c>
      <c r="B31">
        <v>29</v>
      </c>
      <c r="D31" s="8">
        <v>4.1851400000000004E-3</v>
      </c>
      <c r="E31" s="8">
        <v>4.0363700000000001E-3</v>
      </c>
      <c r="F31" s="8"/>
      <c r="H31" s="8">
        <f t="shared" si="0"/>
        <v>-2.3782900095439579</v>
      </c>
      <c r="I31" s="8">
        <f t="shared" si="1"/>
        <v>-2.3940090303456372</v>
      </c>
    </row>
    <row r="32" spans="1:9">
      <c r="A32" s="8">
        <v>9.8445E-4</v>
      </c>
      <c r="B32">
        <v>30</v>
      </c>
      <c r="D32" s="8">
        <v>4.91019E-3</v>
      </c>
      <c r="E32" s="8">
        <v>4.6105E-3</v>
      </c>
      <c r="F32" s="8"/>
      <c r="H32" s="8">
        <f t="shared" si="0"/>
        <v>-2.3089017025094014</v>
      </c>
      <c r="I32" s="8">
        <f t="shared" si="1"/>
        <v>-2.336251973641605</v>
      </c>
    </row>
    <row r="33" spans="1:9">
      <c r="A33" s="8">
        <v>9.8445E-4</v>
      </c>
      <c r="B33">
        <v>31</v>
      </c>
      <c r="D33" s="8">
        <v>4.91019E-3</v>
      </c>
      <c r="E33" s="8">
        <v>5.2463700000000002E-3</v>
      </c>
      <c r="F33" s="8"/>
      <c r="H33" s="8">
        <f t="shared" si="0"/>
        <v>-2.3089017025094014</v>
      </c>
      <c r="I33" s="8">
        <f t="shared" si="1"/>
        <v>-2.280141084067457</v>
      </c>
    </row>
    <row r="34" spans="1:9">
      <c r="A34" s="8">
        <v>9.8445E-4</v>
      </c>
      <c r="B34">
        <v>32</v>
      </c>
      <c r="C34" s="9" t="s">
        <v>9</v>
      </c>
      <c r="D34" s="8">
        <v>4.91019E-3</v>
      </c>
      <c r="E34" s="8">
        <v>5.9486299999999999E-3</v>
      </c>
      <c r="F34" s="8"/>
      <c r="G34" s="9" t="s">
        <v>9</v>
      </c>
      <c r="H34" s="8">
        <f t="shared" si="0"/>
        <v>-2.3089017025094014</v>
      </c>
      <c r="I34" s="8">
        <f t="shared" si="1"/>
        <v>-2.2255830430023438</v>
      </c>
    </row>
    <row r="35" spans="1:9">
      <c r="A35" s="8">
        <v>9.8445E-4</v>
      </c>
      <c r="B35">
        <v>33</v>
      </c>
      <c r="D35" s="8">
        <v>4.91019E-3</v>
      </c>
      <c r="E35" s="8">
        <v>6.7221599999999996E-3</v>
      </c>
      <c r="F35" s="8"/>
      <c r="H35" s="8">
        <f t="shared" si="0"/>
        <v>-2.3089017025094014</v>
      </c>
      <c r="I35" s="8">
        <f t="shared" si="1"/>
        <v>-2.1724911547213259</v>
      </c>
    </row>
    <row r="36" spans="1:9">
      <c r="A36" s="8">
        <v>9.8445E-4</v>
      </c>
      <c r="B36">
        <v>34</v>
      </c>
      <c r="D36" s="8">
        <v>4.91019E-3</v>
      </c>
      <c r="E36" s="8">
        <v>7.5720500000000003E-3</v>
      </c>
      <c r="F36" s="8"/>
      <c r="H36" s="8">
        <f t="shared" si="0"/>
        <v>-2.3089017025094014</v>
      </c>
      <c r="I36" s="8">
        <f t="shared" si="1"/>
        <v>-2.1207865269517163</v>
      </c>
    </row>
    <row r="37" spans="1:9">
      <c r="A37" s="8">
        <v>1.4128700000000001E-3</v>
      </c>
      <c r="B37">
        <v>35</v>
      </c>
      <c r="D37" s="8">
        <v>7.03946E-3</v>
      </c>
      <c r="E37" s="8">
        <v>8.5036499999999998E-3</v>
      </c>
      <c r="F37" s="8"/>
      <c r="H37" s="8">
        <f t="shared" si="0"/>
        <v>-2.1524606544963856</v>
      </c>
      <c r="I37" s="8">
        <f t="shared" si="1"/>
        <v>-2.0703946231551207</v>
      </c>
    </row>
    <row r="38" spans="1:9">
      <c r="A38" s="8">
        <v>1.4128700000000001E-3</v>
      </c>
      <c r="B38">
        <v>36</v>
      </c>
      <c r="D38" s="8">
        <v>7.03946E-3</v>
      </c>
      <c r="E38" s="8">
        <v>9.5225299999999995E-3</v>
      </c>
      <c r="F38" s="8"/>
      <c r="H38" s="8">
        <f t="shared" si="0"/>
        <v>-2.1524606544963856</v>
      </c>
      <c r="I38" s="8">
        <f t="shared" si="1"/>
        <v>-2.0212476504534238</v>
      </c>
    </row>
    <row r="39" spans="1:9">
      <c r="A39" s="8">
        <v>1.4128700000000001E-3</v>
      </c>
      <c r="B39">
        <v>37</v>
      </c>
      <c r="C39" s="9" t="s">
        <v>10</v>
      </c>
      <c r="D39" s="8">
        <v>7.03946E-3</v>
      </c>
      <c r="E39" s="8">
        <v>1.06345E-2</v>
      </c>
      <c r="F39" s="8"/>
      <c r="G39" s="9" t="s">
        <v>10</v>
      </c>
      <c r="H39" s="8">
        <f t="shared" si="0"/>
        <v>-2.1524606544963856</v>
      </c>
      <c r="I39" s="8">
        <f t="shared" si="1"/>
        <v>-1.9732829244115251</v>
      </c>
    </row>
    <row r="40" spans="1:9">
      <c r="A40" s="8">
        <v>1.4128700000000001E-3</v>
      </c>
      <c r="B40">
        <v>38</v>
      </c>
      <c r="D40" s="8">
        <v>7.03946E-3</v>
      </c>
      <c r="E40" s="8">
        <v>1.1845639999999999E-2</v>
      </c>
      <c r="F40" s="8"/>
      <c r="H40" s="8">
        <f t="shared" si="0"/>
        <v>-2.1524606544963856</v>
      </c>
      <c r="I40" s="8">
        <f t="shared" si="1"/>
        <v>-1.9264414701071308</v>
      </c>
    </row>
    <row r="41" spans="1:9">
      <c r="A41" s="8">
        <v>1.4128700000000001E-3</v>
      </c>
      <c r="B41">
        <v>39</v>
      </c>
      <c r="D41" s="8">
        <v>7.03946E-3</v>
      </c>
      <c r="E41" s="8">
        <v>1.316228E-2</v>
      </c>
      <c r="F41" s="8"/>
      <c r="H41" s="8">
        <f t="shared" si="0"/>
        <v>-2.1524606544963856</v>
      </c>
      <c r="I41" s="8">
        <f t="shared" si="1"/>
        <v>-1.8806688747302558</v>
      </c>
    </row>
    <row r="42" spans="1:9">
      <c r="A42" s="8">
        <v>2.0385099999999999E-3</v>
      </c>
      <c r="B42">
        <v>40</v>
      </c>
      <c r="D42" s="8">
        <v>1.014087E-2</v>
      </c>
      <c r="E42" s="8">
        <v>1.459101E-2</v>
      </c>
      <c r="F42" s="8"/>
      <c r="H42" s="8">
        <f t="shared" si="0"/>
        <v>-1.9939247846485177</v>
      </c>
      <c r="I42" s="8">
        <f t="shared" si="1"/>
        <v>-1.835914644895789</v>
      </c>
    </row>
    <row r="43" spans="1:9">
      <c r="A43" s="8">
        <v>2.0385099999999999E-3</v>
      </c>
      <c r="B43">
        <v>41</v>
      </c>
      <c r="D43" s="8">
        <v>1.014087E-2</v>
      </c>
      <c r="E43" s="8">
        <v>1.6138690000000001E-2</v>
      </c>
      <c r="F43" s="8"/>
      <c r="H43" s="8">
        <f t="shared" si="0"/>
        <v>-1.9939247846485177</v>
      </c>
      <c r="I43" s="8">
        <f t="shared" si="1"/>
        <v>-1.7921317204727412</v>
      </c>
    </row>
    <row r="44" spans="1:9">
      <c r="A44" s="8">
        <v>2.0385099999999999E-3</v>
      </c>
      <c r="B44">
        <v>42</v>
      </c>
      <c r="C44" s="9" t="s">
        <v>11</v>
      </c>
      <c r="D44" s="8">
        <v>1.014087E-2</v>
      </c>
      <c r="E44" s="8">
        <v>1.7812479999999999E-2</v>
      </c>
      <c r="F44" s="8"/>
      <c r="G44" s="9" t="s">
        <v>11</v>
      </c>
      <c r="H44" s="8">
        <f t="shared" si="0"/>
        <v>-1.9939247846485177</v>
      </c>
      <c r="I44" s="8">
        <f t="shared" si="1"/>
        <v>-1.7492756102765801</v>
      </c>
    </row>
    <row r="45" spans="1:9">
      <c r="A45" s="8">
        <v>2.0385099999999999E-3</v>
      </c>
      <c r="B45">
        <v>43</v>
      </c>
      <c r="D45" s="8">
        <v>1.014087E-2</v>
      </c>
      <c r="E45" s="8">
        <v>1.9619830000000001E-2</v>
      </c>
      <c r="F45" s="8"/>
      <c r="H45" s="8">
        <f t="shared" si="0"/>
        <v>-1.9939247846485177</v>
      </c>
      <c r="I45" s="8">
        <f t="shared" si="1"/>
        <v>-1.7073047599724709</v>
      </c>
    </row>
    <row r="46" spans="1:9">
      <c r="A46" s="8">
        <v>2.0385099999999999E-3</v>
      </c>
      <c r="B46">
        <v>44</v>
      </c>
      <c r="D46" s="8">
        <v>1.014087E-2</v>
      </c>
      <c r="E46" s="8">
        <v>2.1568500000000001E-2</v>
      </c>
      <c r="F46" s="8"/>
      <c r="H46" s="8">
        <f t="shared" si="0"/>
        <v>-1.9939247846485177</v>
      </c>
      <c r="I46" s="8">
        <f t="shared" si="1"/>
        <v>-1.6661800572328684</v>
      </c>
    </row>
    <row r="47" spans="1:9">
      <c r="A47" s="8">
        <v>3.3668700000000001E-3</v>
      </c>
      <c r="B47">
        <v>45</v>
      </c>
      <c r="D47" s="8">
        <v>1.6693840000000001E-2</v>
      </c>
      <c r="E47" s="8">
        <v>2.3666570000000001E-2</v>
      </c>
      <c r="F47" s="8"/>
      <c r="H47" s="8">
        <f t="shared" si="0"/>
        <v>-1.7774437532554122</v>
      </c>
      <c r="I47" s="8">
        <f t="shared" si="1"/>
        <v>-1.6258646798830794</v>
      </c>
    </row>
    <row r="48" spans="1:9">
      <c r="A48" s="8">
        <v>3.3668700000000001E-3</v>
      </c>
      <c r="B48">
        <v>46</v>
      </c>
      <c r="D48" s="8">
        <v>1.6693840000000001E-2</v>
      </c>
      <c r="E48" s="8">
        <v>2.5922460000000001E-2</v>
      </c>
      <c r="F48" s="8"/>
      <c r="H48" s="8">
        <f t="shared" si="0"/>
        <v>-1.7774437532554122</v>
      </c>
      <c r="I48" s="8">
        <f t="shared" si="1"/>
        <v>-1.5863237869939271</v>
      </c>
    </row>
    <row r="49" spans="1:9">
      <c r="A49" s="8">
        <v>3.3668700000000001E-3</v>
      </c>
      <c r="B49">
        <v>47</v>
      </c>
      <c r="C49" s="9" t="s">
        <v>12</v>
      </c>
      <c r="D49" s="8">
        <v>1.6693840000000001E-2</v>
      </c>
      <c r="E49" s="8">
        <v>2.8344970000000001E-2</v>
      </c>
      <c r="F49" s="8"/>
      <c r="G49" s="9" t="s">
        <v>12</v>
      </c>
      <c r="H49" s="8">
        <f t="shared" si="0"/>
        <v>-1.7774437532554122</v>
      </c>
      <c r="I49" s="8">
        <f t="shared" si="1"/>
        <v>-1.5475239983252018</v>
      </c>
    </row>
    <row r="50" spans="1:9">
      <c r="A50" s="8">
        <v>3.3668700000000001E-3</v>
      </c>
      <c r="B50">
        <v>48</v>
      </c>
      <c r="D50" s="8">
        <v>1.6693840000000001E-2</v>
      </c>
      <c r="E50" s="8">
        <v>3.0943289999999998E-2</v>
      </c>
      <c r="F50" s="8"/>
      <c r="H50" s="8">
        <f t="shared" si="0"/>
        <v>-1.7774437532554122</v>
      </c>
      <c r="I50" s="8">
        <f t="shared" si="1"/>
        <v>-1.5094335124568288</v>
      </c>
    </row>
    <row r="51" spans="1:9">
      <c r="A51" s="8">
        <v>3.3668700000000001E-3</v>
      </c>
      <c r="B51">
        <v>49</v>
      </c>
      <c r="D51" s="8">
        <v>1.6693840000000001E-2</v>
      </c>
      <c r="E51" s="8">
        <v>3.3727020000000003E-2</v>
      </c>
      <c r="F51" s="8"/>
      <c r="H51" s="8">
        <f t="shared" si="0"/>
        <v>-1.7774437532554122</v>
      </c>
      <c r="I51" s="8">
        <f t="shared" si="1"/>
        <v>-1.4720220298374733</v>
      </c>
    </row>
    <row r="52" spans="1:9">
      <c r="A52" s="8">
        <v>5.9384199999999998E-3</v>
      </c>
      <c r="B52">
        <v>50</v>
      </c>
      <c r="D52" s="8">
        <v>2.9257760000000001E-2</v>
      </c>
      <c r="E52" s="8">
        <v>3.6706259999999998E-2</v>
      </c>
      <c r="F52" s="8"/>
      <c r="H52" s="8">
        <f t="shared" si="0"/>
        <v>-1.5337589269078533</v>
      </c>
      <c r="I52" s="8">
        <f t="shared" si="1"/>
        <v>-1.4352598634967617</v>
      </c>
    </row>
    <row r="53" spans="1:9">
      <c r="A53" s="8">
        <v>5.9384199999999998E-3</v>
      </c>
      <c r="B53">
        <v>51</v>
      </c>
      <c r="D53" s="8">
        <v>2.9257760000000001E-2</v>
      </c>
      <c r="E53" s="8">
        <v>3.9891610000000001E-2</v>
      </c>
      <c r="F53" s="8"/>
      <c r="H53" s="8">
        <f t="shared" si="0"/>
        <v>-1.5337589269078533</v>
      </c>
      <c r="I53" s="8">
        <f t="shared" si="1"/>
        <v>-1.3991184354874588</v>
      </c>
    </row>
    <row r="54" spans="1:9">
      <c r="A54" s="8">
        <v>5.9384199999999998E-3</v>
      </c>
      <c r="B54">
        <v>52</v>
      </c>
      <c r="C54" s="9" t="s">
        <v>13</v>
      </c>
      <c r="D54" s="8">
        <v>2.9257760000000001E-2</v>
      </c>
      <c r="E54" s="8">
        <v>4.3294270000000003E-2</v>
      </c>
      <c r="F54" s="8"/>
      <c r="G54" s="9" t="s">
        <v>13</v>
      </c>
      <c r="H54" s="8">
        <f t="shared" si="0"/>
        <v>-1.5337589269078533</v>
      </c>
      <c r="I54" s="8">
        <f t="shared" si="1"/>
        <v>-1.363569578751741</v>
      </c>
    </row>
    <row r="55" spans="1:9">
      <c r="A55" s="8">
        <v>5.9384199999999998E-3</v>
      </c>
      <c r="B55">
        <v>53</v>
      </c>
      <c r="D55" s="8">
        <v>2.9257760000000001E-2</v>
      </c>
      <c r="E55" s="8">
        <v>4.6926099999999998E-2</v>
      </c>
      <c r="F55" s="8"/>
      <c r="H55" s="8">
        <f t="shared" si="0"/>
        <v>-1.5337589269078533</v>
      </c>
      <c r="I55" s="8">
        <f t="shared" si="1"/>
        <v>-1.3285855382413871</v>
      </c>
    </row>
    <row r="56" spans="1:9">
      <c r="A56" s="8">
        <v>5.9384199999999998E-3</v>
      </c>
      <c r="B56">
        <v>54</v>
      </c>
      <c r="D56" s="8">
        <v>2.9257760000000001E-2</v>
      </c>
      <c r="E56" s="8">
        <v>5.0799770000000001E-2</v>
      </c>
      <c r="F56" s="8"/>
      <c r="H56" s="8">
        <f t="shared" si="0"/>
        <v>-1.5337589269078533</v>
      </c>
      <c r="I56" s="8">
        <f t="shared" si="1"/>
        <v>-1.2941382540144462</v>
      </c>
    </row>
    <row r="57" spans="1:9">
      <c r="A57" s="8">
        <v>1.007042E-2</v>
      </c>
      <c r="B57">
        <v>55</v>
      </c>
      <c r="D57" s="8">
        <v>4.9115539999999999E-2</v>
      </c>
      <c r="E57" s="8">
        <v>5.4928829999999998E-2</v>
      </c>
      <c r="F57" s="8"/>
      <c r="H57" s="8">
        <f t="shared" si="0"/>
        <v>-1.3087810767473935</v>
      </c>
      <c r="I57" s="8">
        <f t="shared" si="1"/>
        <v>-1.2601996514784659</v>
      </c>
    </row>
    <row r="58" spans="1:9">
      <c r="A58" s="8">
        <v>1.007042E-2</v>
      </c>
      <c r="B58">
        <v>56</v>
      </c>
      <c r="D58" s="8">
        <v>4.9115539999999999E-2</v>
      </c>
      <c r="E58" s="8">
        <v>5.9327940000000003E-2</v>
      </c>
      <c r="F58" s="8"/>
      <c r="H58" s="8">
        <f t="shared" si="0"/>
        <v>-1.3087810767473935</v>
      </c>
      <c r="I58" s="8">
        <f t="shared" si="1"/>
        <v>-1.2267407310855127</v>
      </c>
    </row>
    <row r="59" spans="1:9">
      <c r="A59" s="8">
        <v>1.007042E-2</v>
      </c>
      <c r="B59">
        <v>57</v>
      </c>
      <c r="C59" s="9" t="s">
        <v>14</v>
      </c>
      <c r="D59" s="8">
        <v>4.9115539999999999E-2</v>
      </c>
      <c r="E59" s="8">
        <v>6.4013070000000005E-2</v>
      </c>
      <c r="F59" s="8"/>
      <c r="G59" s="9" t="s">
        <v>14</v>
      </c>
      <c r="H59" s="8">
        <f t="shared" si="0"/>
        <v>-1.3087810767473935</v>
      </c>
      <c r="I59" s="8">
        <f t="shared" si="1"/>
        <v>-1.1937313439948443</v>
      </c>
    </row>
    <row r="60" spans="1:9">
      <c r="A60" s="8">
        <v>1.007042E-2</v>
      </c>
      <c r="B60">
        <v>58</v>
      </c>
      <c r="D60" s="8">
        <v>4.9115539999999999E-2</v>
      </c>
      <c r="E60" s="8">
        <v>6.9001750000000001E-2</v>
      </c>
      <c r="F60" s="8"/>
      <c r="H60" s="8">
        <f t="shared" si="0"/>
        <v>-1.3087810767473935</v>
      </c>
      <c r="I60" s="8">
        <f t="shared" si="1"/>
        <v>-1.1611398946873008</v>
      </c>
    </row>
    <row r="61" spans="1:9">
      <c r="A61" s="8">
        <v>1.007042E-2</v>
      </c>
      <c r="B61">
        <v>59</v>
      </c>
      <c r="D61" s="8">
        <v>4.9115539999999999E-2</v>
      </c>
      <c r="E61" s="8">
        <v>7.4313489999999996E-2</v>
      </c>
      <c r="F61" s="8"/>
      <c r="H61" s="8">
        <f t="shared" si="0"/>
        <v>-1.3087810767473935</v>
      </c>
      <c r="I61" s="8">
        <f t="shared" si="1"/>
        <v>-1.128932342352817</v>
      </c>
    </row>
    <row r="62" spans="1:9">
      <c r="A62" s="8">
        <v>1.7803030000000001E-2</v>
      </c>
      <c r="B62">
        <v>60</v>
      </c>
      <c r="D62" s="8">
        <v>8.5222110000000004E-2</v>
      </c>
      <c r="E62" s="8">
        <v>7.9970200000000005E-2</v>
      </c>
      <c r="F62" s="8"/>
      <c r="H62" s="8">
        <f t="shared" si="0"/>
        <v>-1.0694477173778478</v>
      </c>
      <c r="I62" s="8">
        <f t="shared" si="1"/>
        <v>-1.0970718178405865</v>
      </c>
    </row>
    <row r="63" spans="1:9">
      <c r="A63" s="8">
        <v>1.7803030000000001E-2</v>
      </c>
      <c r="B63">
        <v>61</v>
      </c>
      <c r="D63" s="8">
        <v>8.5222110000000004E-2</v>
      </c>
      <c r="E63" s="8">
        <v>8.599677E-2</v>
      </c>
      <c r="F63" s="8"/>
      <c r="H63" s="8">
        <f t="shared" si="0"/>
        <v>-1.0694477173778478</v>
      </c>
      <c r="I63" s="8">
        <f t="shared" si="1"/>
        <v>-1.0655178603555011</v>
      </c>
    </row>
    <row r="64" spans="1:9">
      <c r="A64" s="8">
        <v>1.7803030000000001E-2</v>
      </c>
      <c r="B64">
        <v>62</v>
      </c>
      <c r="C64" s="9" t="s">
        <v>15</v>
      </c>
      <c r="D64" s="8">
        <v>8.5222110000000004E-2</v>
      </c>
      <c r="E64" s="8">
        <v>9.2421859999999995E-2</v>
      </c>
      <c r="F64" s="8"/>
      <c r="G64" s="9" t="s">
        <v>15</v>
      </c>
      <c r="H64" s="8">
        <f t="shared" si="0"/>
        <v>-1.0694477173778478</v>
      </c>
      <c r="I64" s="8">
        <f t="shared" si="1"/>
        <v>-1.0342252955056075</v>
      </c>
    </row>
    <row r="65" spans="1:9">
      <c r="A65" s="8">
        <v>1.7803030000000001E-2</v>
      </c>
      <c r="B65">
        <v>63</v>
      </c>
      <c r="D65" s="8">
        <v>8.5222110000000004E-2</v>
      </c>
      <c r="E65" s="8">
        <v>9.9278839999999993E-2</v>
      </c>
      <c r="F65" s="8"/>
      <c r="H65" s="8">
        <f t="shared" si="0"/>
        <v>-1.0694477173778478</v>
      </c>
      <c r="I65" s="8">
        <f t="shared" si="1"/>
        <v>-1.003143305890291</v>
      </c>
    </row>
    <row r="66" spans="1:9">
      <c r="A66" s="8">
        <v>1.7803030000000001E-2</v>
      </c>
      <c r="B66">
        <v>64</v>
      </c>
      <c r="D66" s="8">
        <v>8.5222110000000004E-2</v>
      </c>
      <c r="E66" s="8">
        <v>0.10660704999999999</v>
      </c>
      <c r="F66" s="8"/>
      <c r="H66" s="8">
        <f t="shared" si="0"/>
        <v>-1.0694477173778478</v>
      </c>
      <c r="I66" s="8">
        <f t="shared" si="1"/>
        <v>-0.97221407415694683</v>
      </c>
    </row>
    <row r="67" spans="1:9">
      <c r="A67" s="8">
        <v>3.0575129999999999E-2</v>
      </c>
      <c r="B67">
        <v>65</v>
      </c>
      <c r="D67" s="8">
        <v>0.14201994000000001</v>
      </c>
      <c r="E67" s="8">
        <v>0.11445339</v>
      </c>
      <c r="F67" s="8"/>
      <c r="H67" s="8">
        <f t="shared" ref="H67:H88" si="2">LOG(D67,10)</f>
        <v>-0.84765067516618087</v>
      </c>
      <c r="I67" s="8">
        <f t="shared" ref="I67:I88" si="3">LOG(E67,10)</f>
        <v>-0.94137133941154394</v>
      </c>
    </row>
    <row r="68" spans="1:9">
      <c r="A68" s="8">
        <v>3.0575129999999999E-2</v>
      </c>
      <c r="B68">
        <v>66</v>
      </c>
      <c r="D68" s="8">
        <v>0.14201994000000001</v>
      </c>
      <c r="E68" s="8">
        <v>0.12287436</v>
      </c>
      <c r="F68" s="8"/>
      <c r="H68" s="8">
        <f t="shared" si="2"/>
        <v>-0.84765067516618087</v>
      </c>
      <c r="I68" s="8">
        <f t="shared" si="3"/>
        <v>-0.91053873120816819</v>
      </c>
    </row>
    <row r="69" spans="1:9">
      <c r="A69" s="8">
        <v>3.0575129999999999E-2</v>
      </c>
      <c r="B69">
        <v>67</v>
      </c>
      <c r="C69" s="9" t="s">
        <v>16</v>
      </c>
      <c r="D69" s="8">
        <v>0.14201994000000001</v>
      </c>
      <c r="E69" s="8">
        <v>0.13193869</v>
      </c>
      <c r="F69" s="8"/>
      <c r="G69" s="9" t="s">
        <v>16</v>
      </c>
      <c r="H69" s="8">
        <f t="shared" si="2"/>
        <v>-0.84765067516618087</v>
      </c>
      <c r="I69" s="8">
        <f t="shared" si="3"/>
        <v>-0.87962783228069596</v>
      </c>
    </row>
    <row r="70" spans="1:9">
      <c r="A70" s="8">
        <v>3.0575129999999999E-2</v>
      </c>
      <c r="B70">
        <v>68</v>
      </c>
      <c r="D70" s="8">
        <v>0.14201994000000001</v>
      </c>
      <c r="E70" s="8">
        <v>0.14173073</v>
      </c>
      <c r="F70" s="8"/>
      <c r="H70" s="8">
        <f t="shared" si="2"/>
        <v>-0.84765067516618087</v>
      </c>
      <c r="I70" s="8">
        <f t="shared" si="3"/>
        <v>-0.84853597598753405</v>
      </c>
    </row>
    <row r="71" spans="1:9">
      <c r="A71" s="8">
        <v>3.0575129999999999E-2</v>
      </c>
      <c r="B71">
        <v>69</v>
      </c>
      <c r="D71" s="8">
        <v>0.14201994000000001</v>
      </c>
      <c r="E71" s="8">
        <v>0.15235475000000001</v>
      </c>
      <c r="F71" s="8"/>
      <c r="H71" s="8">
        <f t="shared" si="2"/>
        <v>-0.84765067516618087</v>
      </c>
      <c r="I71" s="8">
        <f t="shared" si="3"/>
        <v>-0.81714400112866581</v>
      </c>
    </row>
    <row r="72" spans="1:9">
      <c r="A72" s="8">
        <v>4.7922489999999998E-2</v>
      </c>
      <c r="B72">
        <v>70</v>
      </c>
      <c r="D72" s="8">
        <v>0.21397669</v>
      </c>
      <c r="E72" s="8">
        <v>0.16394053</v>
      </c>
      <c r="F72" s="8"/>
      <c r="H72" s="8">
        <f t="shared" si="2"/>
        <v>-0.66963353485529642</v>
      </c>
      <c r="I72" s="8">
        <f t="shared" si="3"/>
        <v>-0.78531366522534518</v>
      </c>
    </row>
    <row r="73" spans="1:9">
      <c r="A73" s="8">
        <v>4.7922489999999998E-2</v>
      </c>
      <c r="B73">
        <v>71</v>
      </c>
      <c r="D73" s="8">
        <v>0.21397669</v>
      </c>
      <c r="E73" s="8">
        <v>0.17665048999999999</v>
      </c>
      <c r="F73" s="8"/>
      <c r="H73" s="8">
        <f t="shared" si="2"/>
        <v>-0.66963353485529642</v>
      </c>
      <c r="I73" s="8">
        <f t="shared" si="3"/>
        <v>-0.75288515356453911</v>
      </c>
    </row>
    <row r="74" spans="1:9">
      <c r="A74" s="8">
        <v>4.7922489999999998E-2</v>
      </c>
      <c r="B74">
        <v>72</v>
      </c>
      <c r="C74" s="9" t="s">
        <v>17</v>
      </c>
      <c r="D74" s="8">
        <v>0.21397669</v>
      </c>
      <c r="E74" s="8">
        <v>0.19068887000000001</v>
      </c>
      <c r="F74" s="8"/>
      <c r="G74" s="9" t="s">
        <v>17</v>
      </c>
      <c r="H74" s="8">
        <f t="shared" si="2"/>
        <v>-0.66963353485529642</v>
      </c>
      <c r="I74" s="8">
        <f t="shared" si="3"/>
        <v>-0.71967465482313875</v>
      </c>
    </row>
    <row r="75" spans="1:9">
      <c r="A75" s="8">
        <v>4.7922489999999998E-2</v>
      </c>
      <c r="B75">
        <v>73</v>
      </c>
      <c r="D75" s="8">
        <v>0.21397669</v>
      </c>
      <c r="E75" s="8">
        <v>0.20631351000000001</v>
      </c>
      <c r="F75" s="8"/>
      <c r="H75" s="8">
        <f t="shared" si="2"/>
        <v>-0.66963353485529642</v>
      </c>
      <c r="I75" s="8">
        <f t="shared" si="3"/>
        <v>-0.68547233224816728</v>
      </c>
    </row>
    <row r="76" spans="1:9">
      <c r="A76" s="8">
        <v>4.7922489999999998E-2</v>
      </c>
      <c r="B76">
        <v>74</v>
      </c>
      <c r="D76" s="8">
        <v>0.21397669</v>
      </c>
      <c r="E76" s="8">
        <v>0.22385095999999999</v>
      </c>
      <c r="F76" s="8"/>
      <c r="H76" s="8">
        <f t="shared" si="2"/>
        <v>-0.66963353485529642</v>
      </c>
      <c r="I76" s="8">
        <f t="shared" si="3"/>
        <v>-0.65004103877524844</v>
      </c>
    </row>
    <row r="77" spans="1:9">
      <c r="A77" s="8">
        <v>7.6962080000000002E-2</v>
      </c>
      <c r="B77">
        <v>75</v>
      </c>
      <c r="D77" s="8">
        <v>0.32271782999999998</v>
      </c>
      <c r="E77" s="8">
        <v>0.24371593999999999</v>
      </c>
      <c r="F77" s="8"/>
      <c r="H77" s="8">
        <f t="shared" si="2"/>
        <v>-0.49117703937856499</v>
      </c>
      <c r="I77" s="8">
        <f t="shared" si="3"/>
        <v>-0.61311606528531293</v>
      </c>
    </row>
    <row r="78" spans="1:9">
      <c r="A78" s="8">
        <v>7.6962080000000002E-2</v>
      </c>
      <c r="B78">
        <v>76</v>
      </c>
      <c r="D78" s="8">
        <v>0.32271782999999998</v>
      </c>
      <c r="E78" s="8">
        <v>0.26643629000000002</v>
      </c>
      <c r="F78" s="8"/>
      <c r="H78" s="8">
        <f t="shared" si="2"/>
        <v>-0.49117703937856499</v>
      </c>
      <c r="I78" s="8">
        <f t="shared" si="3"/>
        <v>-0.57440662231943329</v>
      </c>
    </row>
    <row r="79" spans="1:9">
      <c r="A79" s="8">
        <v>7.6962080000000002E-2</v>
      </c>
      <c r="B79">
        <v>77</v>
      </c>
      <c r="C79" s="9" t="s">
        <v>18</v>
      </c>
      <c r="D79" s="8">
        <v>0.32271782999999998</v>
      </c>
      <c r="E79" s="8">
        <v>0.29268504000000001</v>
      </c>
      <c r="F79" s="8"/>
      <c r="G79" s="9" t="s">
        <v>18</v>
      </c>
      <c r="H79" s="8">
        <f t="shared" si="2"/>
        <v>-0.49117703937856499</v>
      </c>
      <c r="I79" s="8">
        <f t="shared" si="3"/>
        <v>-0.53359947507727079</v>
      </c>
    </row>
    <row r="80" spans="1:9">
      <c r="A80" s="8">
        <v>7.6962080000000002E-2</v>
      </c>
      <c r="B80">
        <v>78</v>
      </c>
      <c r="D80" s="8">
        <v>0.32271782999999998</v>
      </c>
      <c r="E80" s="8">
        <v>0.32332153000000002</v>
      </c>
      <c r="F80" s="8"/>
      <c r="H80" s="8">
        <f t="shared" si="2"/>
        <v>-0.49117703937856499</v>
      </c>
      <c r="I80" s="8">
        <f t="shared" si="3"/>
        <v>-0.49036537473002151</v>
      </c>
    </row>
    <row r="81" spans="1:9">
      <c r="A81" s="8">
        <v>7.6962080000000002E-2</v>
      </c>
      <c r="B81">
        <v>79</v>
      </c>
      <c r="D81" s="8">
        <v>0.32271782999999998</v>
      </c>
      <c r="E81" s="8">
        <v>0.35944439</v>
      </c>
      <c r="F81" s="8"/>
      <c r="H81" s="8">
        <f t="shared" si="2"/>
        <v>-0.49117703937856499</v>
      </c>
      <c r="I81" s="8">
        <f t="shared" si="3"/>
        <v>-0.44436829021646412</v>
      </c>
    </row>
    <row r="82" spans="1:9">
      <c r="A82" s="8">
        <v>0.11918279</v>
      </c>
      <c r="B82">
        <v>80</v>
      </c>
      <c r="D82" s="8">
        <v>0.45911686000000002</v>
      </c>
      <c r="E82" s="8">
        <v>0.40245935999999999</v>
      </c>
      <c r="F82" s="8"/>
      <c r="H82" s="8">
        <f t="shared" si="2"/>
        <v>-0.33807675848530189</v>
      </c>
      <c r="I82" s="8">
        <f t="shared" si="3"/>
        <v>-0.39527796776528462</v>
      </c>
    </row>
    <row r="83" spans="1:9">
      <c r="A83" s="8">
        <v>0.11918279</v>
      </c>
      <c r="B83">
        <v>81</v>
      </c>
      <c r="D83" s="8">
        <v>0.45911686000000002</v>
      </c>
      <c r="E83" s="8">
        <v>0.45416664000000001</v>
      </c>
      <c r="F83" s="8"/>
      <c r="H83" s="8">
        <f t="shared" si="2"/>
        <v>-0.33807675848530189</v>
      </c>
      <c r="I83" s="8">
        <f t="shared" si="3"/>
        <v>-0.34278476927084256</v>
      </c>
    </row>
    <row r="84" spans="1:9">
      <c r="A84" s="8">
        <v>0.11918279</v>
      </c>
      <c r="B84">
        <v>82</v>
      </c>
      <c r="C84" s="9" t="s">
        <v>19</v>
      </c>
      <c r="D84" s="8">
        <v>0.45911686000000002</v>
      </c>
      <c r="E84" s="8">
        <v>0.51687289000000003</v>
      </c>
      <c r="F84" s="8"/>
      <c r="G84" s="9" t="s">
        <v>19</v>
      </c>
      <c r="H84" s="8">
        <f t="shared" si="2"/>
        <v>-0.33807675848530189</v>
      </c>
      <c r="I84" s="8">
        <f t="shared" si="3"/>
        <v>-0.28661624599474872</v>
      </c>
    </row>
    <row r="85" spans="1:9">
      <c r="A85" s="8">
        <v>0.11918279</v>
      </c>
      <c r="B85">
        <v>83</v>
      </c>
      <c r="D85" s="8">
        <v>0.45911686000000002</v>
      </c>
      <c r="E85" s="8">
        <v>0.59353520000000004</v>
      </c>
      <c r="F85" s="8"/>
      <c r="H85" s="8">
        <f t="shared" si="2"/>
        <v>-0.33807675848530189</v>
      </c>
      <c r="I85" s="8">
        <f t="shared" si="3"/>
        <v>-0.2265535198223701</v>
      </c>
    </row>
    <row r="86" spans="1:9">
      <c r="A86" s="8">
        <v>0.11918279</v>
      </c>
      <c r="B86">
        <v>84</v>
      </c>
      <c r="D86" s="8">
        <v>0.45911686000000002</v>
      </c>
      <c r="E86" s="8">
        <v>0.68794595999999997</v>
      </c>
      <c r="F86" s="8"/>
      <c r="H86" s="8">
        <f t="shared" si="2"/>
        <v>-0.33807675848530189</v>
      </c>
      <c r="I86" s="8">
        <f t="shared" si="3"/>
        <v>-0.16244567542083332</v>
      </c>
    </row>
    <row r="87" spans="1:9">
      <c r="A87" s="8">
        <v>0.20260172000000001</v>
      </c>
      <c r="B87">
        <v>85</v>
      </c>
      <c r="D87" s="8">
        <v>1</v>
      </c>
      <c r="E87" s="8">
        <v>0.80497037999999999</v>
      </c>
      <c r="F87" s="8"/>
      <c r="H87" s="8">
        <f t="shared" si="2"/>
        <v>0</v>
      </c>
      <c r="I87" s="8">
        <f t="shared" si="3"/>
        <v>-9.4220099805077812E-2</v>
      </c>
    </row>
    <row r="88" spans="1:9">
      <c r="A88" s="8">
        <v>0.20260172000000001</v>
      </c>
      <c r="B88">
        <v>86</v>
      </c>
      <c r="D88" s="8">
        <v>1</v>
      </c>
      <c r="E88" s="8">
        <v>0.95085147999999997</v>
      </c>
      <c r="F88" s="8"/>
      <c r="H88" s="8">
        <f t="shared" si="2"/>
        <v>0</v>
      </c>
      <c r="I88" s="8">
        <f t="shared" si="3"/>
        <v>-2.1887313192605895E-2</v>
      </c>
    </row>
    <row r="89" spans="1:9">
      <c r="C89" s="9"/>
      <c r="D89" s="8"/>
      <c r="F89" s="8"/>
      <c r="G89" s="9"/>
    </row>
    <row r="90" spans="1:9">
      <c r="D90" s="8"/>
      <c r="F90" s="8"/>
    </row>
    <row r="91" spans="1:9">
      <c r="D91" s="8"/>
      <c r="F91" s="8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Norman</dc:creator>
  <cp:lastModifiedBy>Paul Norman</cp:lastModifiedBy>
  <dcterms:created xsi:type="dcterms:W3CDTF">2011-12-18T16:09:54Z</dcterms:created>
  <dcterms:modified xsi:type="dcterms:W3CDTF">2011-12-20T12:19:09Z</dcterms:modified>
</cp:coreProperties>
</file>