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4.xml" ContentType="application/vnd.openxmlformats-officedocument.themeOverride+xml"/>
  <Override PartName="/xl/charts/colors4.xml" ContentType="application/vnd.ms-office.chartcolorstyle+xml"/>
  <Override PartName="/xl/charts/style4.xml" ContentType="application/vnd.ms-office.chartstyle+xml"/>
  <Override PartName="/xl/charts/chart4.xml" ContentType="application/vnd.openxmlformats-officedocument.drawingml.chart+xml"/>
  <Override PartName="/xl/worksheets/sheet2.xml" ContentType="application/vnd.openxmlformats-officedocument.spreadsheetml.worksheet+xml"/>
  <Override PartName="/xl/theme/themeOverride3.xml" ContentType="application/vnd.openxmlformats-officedocument.themeOverride+xml"/>
  <Override PartName="/xl/worksheets/sheet1.xml" ContentType="application/vnd.openxmlformats-officedocument.spreadsheetml.worksheet+xml"/>
  <Override PartName="/xl/charts/style3.xml" ContentType="application/vnd.ms-office.chart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harts/style2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olors2.xml" ContentType="application/vnd.ms-office.chartcolorstyle+xml"/>
  <Override PartName="/xl/charts/chart3.xml" ContentType="application/vnd.openxmlformats-officedocument.drawingml.chart+xml"/>
  <Override PartName="/customXml/itemProps3.xml" ContentType="application/vnd.openxmlformats-officedocument.customXm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ysites.healthscotland.com\DavWWWRoot\my\sites\lyndaf\Documents\Life expectancy\Data\"/>
    </mc:Choice>
  </mc:AlternateContent>
  <bookViews>
    <workbookView xWindow="0" yWindow="0" windowWidth="28800" windowHeight="11835" activeTab="1"/>
  </bookViews>
  <sheets>
    <sheet name="data1" sheetId="1" r:id="rId1"/>
    <sheet name="charts" sheetId="2" r:id="rId2"/>
  </sheets>
  <calcPr calcId="152511"/>
</workbook>
</file>

<file path=xl/calcChain.xml><?xml version="1.0" encoding="utf-8"?>
<calcChain xmlns="http://schemas.openxmlformats.org/spreadsheetml/2006/main">
  <c r="D43" i="1" l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C43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C2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C42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C21" i="1"/>
</calcChain>
</file>

<file path=xl/sharedStrings.xml><?xml version="1.0" encoding="utf-8"?>
<sst xmlns="http://schemas.openxmlformats.org/spreadsheetml/2006/main" count="120" uniqueCount="17">
  <si>
    <t>date</t>
  </si>
  <si>
    <t>Male</t>
  </si>
  <si>
    <t>England</t>
  </si>
  <si>
    <t>Wales</t>
  </si>
  <si>
    <t>Scotland</t>
  </si>
  <si>
    <t>Northern Ireland</t>
  </si>
  <si>
    <t>Female</t>
  </si>
  <si>
    <t>sex</t>
  </si>
  <si>
    <t>15-34</t>
  </si>
  <si>
    <t>35-54</t>
  </si>
  <si>
    <t>55-74</t>
  </si>
  <si>
    <t>75-89</t>
  </si>
  <si>
    <t>90+</t>
  </si>
  <si>
    <t xml:space="preserve">Standardised age-specific deaths - ONS UK comparison </t>
  </si>
  <si>
    <t>https://www.ons.gov.uk/peoplepopulationandcommunity/birthsdeathsandmarriages/lifeexpectancies/articles/changingtrendsinmortality/acrossukcomparison1981to2016</t>
  </si>
  <si>
    <t>change</t>
  </si>
  <si>
    <t>%change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</si>
</sst>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0" xfId="0" applyNumberFormat="1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Male annual ASMR, by age-group, Scotland, 2001-2016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data1!$M$3</c:f>
              <c:strCache>
                <c:ptCount val="1"/>
                <c:pt idx="0">
                  <c:v>15-34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data1!$M$5:$M$20</c:f>
              <c:numCache>
                <c:formatCode>General</c:formatCode>
                <c:ptCount val="16"/>
                <c:pt idx="0">
                  <c:v>30.1</c:v>
                </c:pt>
                <c:pt idx="1">
                  <c:v>32.5</c:v>
                </c:pt>
                <c:pt idx="2">
                  <c:v>29.3</c:v>
                </c:pt>
                <c:pt idx="3">
                  <c:v>28.1</c:v>
                </c:pt>
                <c:pt idx="4">
                  <c:v>24.4</c:v>
                </c:pt>
                <c:pt idx="5">
                  <c:v>29.7</c:v>
                </c:pt>
                <c:pt idx="6">
                  <c:v>30.1</c:v>
                </c:pt>
                <c:pt idx="7">
                  <c:v>29.7</c:v>
                </c:pt>
                <c:pt idx="8">
                  <c:v>26.2</c:v>
                </c:pt>
                <c:pt idx="9">
                  <c:v>25</c:v>
                </c:pt>
                <c:pt idx="10">
                  <c:v>24.5</c:v>
                </c:pt>
                <c:pt idx="11">
                  <c:v>22.6</c:v>
                </c:pt>
                <c:pt idx="12">
                  <c:v>20.3</c:v>
                </c:pt>
                <c:pt idx="13">
                  <c:v>17.3</c:v>
                </c:pt>
                <c:pt idx="14">
                  <c:v>19.600000000000001</c:v>
                </c:pt>
                <c:pt idx="15">
                  <c:v>21.6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data1!$N$3</c:f>
              <c:strCache>
                <c:ptCount val="1"/>
                <c:pt idx="0">
                  <c:v>35-54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data1!$N$5:$N$20</c:f>
              <c:numCache>
                <c:formatCode>General</c:formatCode>
                <c:ptCount val="16"/>
                <c:pt idx="0">
                  <c:v>107.8</c:v>
                </c:pt>
                <c:pt idx="1">
                  <c:v>107.5</c:v>
                </c:pt>
                <c:pt idx="2">
                  <c:v>100.7</c:v>
                </c:pt>
                <c:pt idx="3">
                  <c:v>101.8</c:v>
                </c:pt>
                <c:pt idx="4">
                  <c:v>99.8</c:v>
                </c:pt>
                <c:pt idx="5">
                  <c:v>102.6</c:v>
                </c:pt>
                <c:pt idx="6">
                  <c:v>99.8</c:v>
                </c:pt>
                <c:pt idx="7">
                  <c:v>98.4</c:v>
                </c:pt>
                <c:pt idx="8">
                  <c:v>95</c:v>
                </c:pt>
                <c:pt idx="9">
                  <c:v>91.9</c:v>
                </c:pt>
                <c:pt idx="10">
                  <c:v>87.4</c:v>
                </c:pt>
                <c:pt idx="11">
                  <c:v>86.5</c:v>
                </c:pt>
                <c:pt idx="12">
                  <c:v>89</c:v>
                </c:pt>
                <c:pt idx="13">
                  <c:v>87.6</c:v>
                </c:pt>
                <c:pt idx="14">
                  <c:v>89.8</c:v>
                </c:pt>
                <c:pt idx="15">
                  <c:v>98.4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data1!$O$3</c:f>
              <c:strCache>
                <c:ptCount val="1"/>
                <c:pt idx="0">
                  <c:v>55-74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data1!$O$5:$O$20</c:f>
              <c:numCache>
                <c:formatCode>General</c:formatCode>
                <c:ptCount val="16"/>
                <c:pt idx="0">
                  <c:v>545.9</c:v>
                </c:pt>
                <c:pt idx="1">
                  <c:v>538.5</c:v>
                </c:pt>
                <c:pt idx="2">
                  <c:v>522</c:v>
                </c:pt>
                <c:pt idx="3">
                  <c:v>492.7</c:v>
                </c:pt>
                <c:pt idx="4">
                  <c:v>471.2</c:v>
                </c:pt>
                <c:pt idx="5">
                  <c:v>450.4</c:v>
                </c:pt>
                <c:pt idx="6">
                  <c:v>449.3</c:v>
                </c:pt>
                <c:pt idx="7">
                  <c:v>435.5</c:v>
                </c:pt>
                <c:pt idx="8">
                  <c:v>409.4</c:v>
                </c:pt>
                <c:pt idx="9">
                  <c:v>399.2</c:v>
                </c:pt>
                <c:pt idx="10">
                  <c:v>391.9</c:v>
                </c:pt>
                <c:pt idx="11">
                  <c:v>377.7</c:v>
                </c:pt>
                <c:pt idx="12">
                  <c:v>370.9</c:v>
                </c:pt>
                <c:pt idx="13">
                  <c:v>361.7</c:v>
                </c:pt>
                <c:pt idx="14">
                  <c:v>378.2</c:v>
                </c:pt>
                <c:pt idx="15">
                  <c:v>365.4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data1!$P$3</c:f>
              <c:strCache>
                <c:ptCount val="1"/>
                <c:pt idx="0">
                  <c:v>75-89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data1!$P$5:$P$20</c:f>
              <c:numCache>
                <c:formatCode>General</c:formatCode>
                <c:ptCount val="16"/>
                <c:pt idx="0">
                  <c:v>788.7</c:v>
                </c:pt>
                <c:pt idx="1">
                  <c:v>783.2</c:v>
                </c:pt>
                <c:pt idx="2">
                  <c:v>795.2</c:v>
                </c:pt>
                <c:pt idx="3">
                  <c:v>748.4</c:v>
                </c:pt>
                <c:pt idx="4">
                  <c:v>734.1</c:v>
                </c:pt>
                <c:pt idx="5">
                  <c:v>698.4</c:v>
                </c:pt>
                <c:pt idx="6">
                  <c:v>702.2</c:v>
                </c:pt>
                <c:pt idx="7">
                  <c:v>673.4</c:v>
                </c:pt>
                <c:pt idx="8">
                  <c:v>653.70000000000005</c:v>
                </c:pt>
                <c:pt idx="9">
                  <c:v>640.20000000000005</c:v>
                </c:pt>
                <c:pt idx="10">
                  <c:v>632.20000000000005</c:v>
                </c:pt>
                <c:pt idx="11">
                  <c:v>624.4</c:v>
                </c:pt>
                <c:pt idx="12">
                  <c:v>617</c:v>
                </c:pt>
                <c:pt idx="13">
                  <c:v>603.29999999999995</c:v>
                </c:pt>
                <c:pt idx="14">
                  <c:v>621.5</c:v>
                </c:pt>
                <c:pt idx="15">
                  <c:v>591.70000000000005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data1!$Q$3</c:f>
              <c:strCache>
                <c:ptCount val="1"/>
                <c:pt idx="0">
                  <c:v>90+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data1!$Q$5:$Q$20</c:f>
              <c:numCache>
                <c:formatCode>General</c:formatCode>
                <c:ptCount val="16"/>
                <c:pt idx="0">
                  <c:v>253.3</c:v>
                </c:pt>
                <c:pt idx="1">
                  <c:v>306</c:v>
                </c:pt>
                <c:pt idx="2">
                  <c:v>329.6</c:v>
                </c:pt>
                <c:pt idx="3">
                  <c:v>294.2</c:v>
                </c:pt>
                <c:pt idx="4">
                  <c:v>280.89999999999998</c:v>
                </c:pt>
                <c:pt idx="5">
                  <c:v>273.89999999999998</c:v>
                </c:pt>
                <c:pt idx="6">
                  <c:v>288.3</c:v>
                </c:pt>
                <c:pt idx="7">
                  <c:v>281</c:v>
                </c:pt>
                <c:pt idx="8">
                  <c:v>259.5</c:v>
                </c:pt>
                <c:pt idx="9">
                  <c:v>261.60000000000002</c:v>
                </c:pt>
                <c:pt idx="10">
                  <c:v>235.3</c:v>
                </c:pt>
                <c:pt idx="11">
                  <c:v>238.5</c:v>
                </c:pt>
                <c:pt idx="12">
                  <c:v>243.9</c:v>
                </c:pt>
                <c:pt idx="13">
                  <c:v>233.7</c:v>
                </c:pt>
                <c:pt idx="14">
                  <c:v>258.2</c:v>
                </c:pt>
                <c:pt idx="15">
                  <c:v>244.1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689984"/>
        <c:axId val="127386592"/>
      </c:lineChart>
      <c:catAx>
        <c:axId val="27268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86592"/>
        <c:crosses val="autoZero"/>
        <c:auto val="1"/>
        <c:lblAlgn val="ctr"/>
        <c:lblOffset val="100"/>
        <c:noMultiLvlLbl val="0"/>
      </c:catAx>
      <c:valAx>
        <c:axId val="12738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8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Male annual</a:t>
            </a:r>
            <a:r>
              <a:rPr lang="en-GB" baseline="0"/>
              <a:t> ASMR, age 35-54 years, by UK nation, 2001-2016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data1!$D$4</c:f>
              <c:strCache>
                <c:ptCount val="1"/>
                <c:pt idx="0">
                  <c:v>England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data1!$D$5:$D$20</c:f>
              <c:numCache>
                <c:formatCode>General</c:formatCode>
                <c:ptCount val="16"/>
                <c:pt idx="0">
                  <c:v>76.900000000000006</c:v>
                </c:pt>
                <c:pt idx="1">
                  <c:v>76.3</c:v>
                </c:pt>
                <c:pt idx="2">
                  <c:v>75.8</c:v>
                </c:pt>
                <c:pt idx="3">
                  <c:v>74.2</c:v>
                </c:pt>
                <c:pt idx="4">
                  <c:v>72.7</c:v>
                </c:pt>
                <c:pt idx="5">
                  <c:v>71.8</c:v>
                </c:pt>
                <c:pt idx="6">
                  <c:v>69</c:v>
                </c:pt>
                <c:pt idx="7">
                  <c:v>70.3</c:v>
                </c:pt>
                <c:pt idx="8">
                  <c:v>68.400000000000006</c:v>
                </c:pt>
                <c:pt idx="9">
                  <c:v>66.2</c:v>
                </c:pt>
                <c:pt idx="10">
                  <c:v>63.8</c:v>
                </c:pt>
                <c:pt idx="11">
                  <c:v>61.2</c:v>
                </c:pt>
                <c:pt idx="12">
                  <c:v>62.7</c:v>
                </c:pt>
                <c:pt idx="13">
                  <c:v>62.5</c:v>
                </c:pt>
                <c:pt idx="14">
                  <c:v>62.7</c:v>
                </c:pt>
                <c:pt idx="15">
                  <c:v>63.1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data1!$I$4</c:f>
              <c:strCache>
                <c:ptCount val="1"/>
                <c:pt idx="0">
                  <c:v>Wales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data1!$I$5:$I$20</c:f>
              <c:numCache>
                <c:formatCode>General</c:formatCode>
                <c:ptCount val="16"/>
                <c:pt idx="0">
                  <c:v>80.599999999999994</c:v>
                </c:pt>
                <c:pt idx="1">
                  <c:v>80.7</c:v>
                </c:pt>
                <c:pt idx="2">
                  <c:v>83</c:v>
                </c:pt>
                <c:pt idx="3">
                  <c:v>80.8</c:v>
                </c:pt>
                <c:pt idx="4">
                  <c:v>74.900000000000006</c:v>
                </c:pt>
                <c:pt idx="5">
                  <c:v>80.599999999999994</c:v>
                </c:pt>
                <c:pt idx="6">
                  <c:v>81.400000000000006</c:v>
                </c:pt>
                <c:pt idx="7">
                  <c:v>78.2</c:v>
                </c:pt>
                <c:pt idx="8">
                  <c:v>76.599999999999994</c:v>
                </c:pt>
                <c:pt idx="9">
                  <c:v>71.900000000000006</c:v>
                </c:pt>
                <c:pt idx="10">
                  <c:v>76.400000000000006</c:v>
                </c:pt>
                <c:pt idx="11">
                  <c:v>71.400000000000006</c:v>
                </c:pt>
                <c:pt idx="12">
                  <c:v>76.3</c:v>
                </c:pt>
                <c:pt idx="13">
                  <c:v>67.7</c:v>
                </c:pt>
                <c:pt idx="14">
                  <c:v>74.5</c:v>
                </c:pt>
                <c:pt idx="15">
                  <c:v>80.7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data1!$N$4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data1!$N$5:$N$20</c:f>
              <c:numCache>
                <c:formatCode>General</c:formatCode>
                <c:ptCount val="16"/>
                <c:pt idx="0">
                  <c:v>107.8</c:v>
                </c:pt>
                <c:pt idx="1">
                  <c:v>107.5</c:v>
                </c:pt>
                <c:pt idx="2">
                  <c:v>100.7</c:v>
                </c:pt>
                <c:pt idx="3">
                  <c:v>101.8</c:v>
                </c:pt>
                <c:pt idx="4">
                  <c:v>99.8</c:v>
                </c:pt>
                <c:pt idx="5">
                  <c:v>102.6</c:v>
                </c:pt>
                <c:pt idx="6">
                  <c:v>99.8</c:v>
                </c:pt>
                <c:pt idx="7">
                  <c:v>98.4</c:v>
                </c:pt>
                <c:pt idx="8">
                  <c:v>95</c:v>
                </c:pt>
                <c:pt idx="9">
                  <c:v>91.9</c:v>
                </c:pt>
                <c:pt idx="10">
                  <c:v>87.4</c:v>
                </c:pt>
                <c:pt idx="11">
                  <c:v>86.5</c:v>
                </c:pt>
                <c:pt idx="12">
                  <c:v>89</c:v>
                </c:pt>
                <c:pt idx="13">
                  <c:v>87.6</c:v>
                </c:pt>
                <c:pt idx="14">
                  <c:v>89.8</c:v>
                </c:pt>
                <c:pt idx="15">
                  <c:v>98.4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data1!$S$4</c:f>
              <c:strCache>
                <c:ptCount val="1"/>
                <c:pt idx="0">
                  <c:v>Northern Ireland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data1!$B$5:$B$20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data1!$S$5:$S$20</c:f>
              <c:numCache>
                <c:formatCode>General</c:formatCode>
                <c:ptCount val="16"/>
                <c:pt idx="0">
                  <c:v>81.400000000000006</c:v>
                </c:pt>
                <c:pt idx="1">
                  <c:v>82.4</c:v>
                </c:pt>
                <c:pt idx="2">
                  <c:v>71.8</c:v>
                </c:pt>
                <c:pt idx="3">
                  <c:v>79.2</c:v>
                </c:pt>
                <c:pt idx="4">
                  <c:v>79.900000000000006</c:v>
                </c:pt>
                <c:pt idx="5">
                  <c:v>84</c:v>
                </c:pt>
                <c:pt idx="6">
                  <c:v>86</c:v>
                </c:pt>
                <c:pt idx="7">
                  <c:v>78.5</c:v>
                </c:pt>
                <c:pt idx="8">
                  <c:v>77</c:v>
                </c:pt>
                <c:pt idx="9">
                  <c:v>80.099999999999994</c:v>
                </c:pt>
                <c:pt idx="10">
                  <c:v>67.099999999999994</c:v>
                </c:pt>
                <c:pt idx="11">
                  <c:v>70.8</c:v>
                </c:pt>
                <c:pt idx="12">
                  <c:v>73.099999999999994</c:v>
                </c:pt>
                <c:pt idx="13">
                  <c:v>66.5</c:v>
                </c:pt>
                <c:pt idx="14">
                  <c:v>70.2</c:v>
                </c:pt>
                <c:pt idx="15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59088"/>
        <c:axId val="272664360"/>
      </c:lineChart>
      <c:catAx>
        <c:axId val="9695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664360"/>
        <c:crosses val="autoZero"/>
        <c:auto val="1"/>
        <c:lblAlgn val="ctr"/>
        <c:lblOffset val="100"/>
        <c:noMultiLvlLbl val="0"/>
      </c:catAx>
      <c:valAx>
        <c:axId val="27266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5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Female</a:t>
            </a:r>
            <a:r>
              <a:rPr lang="en-GB" baseline="0"/>
              <a:t> annual ASMR, by age-group, Scotland, 2001-2016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data1!$M$3</c:f>
              <c:strCache>
                <c:ptCount val="1"/>
                <c:pt idx="0">
                  <c:v>15-34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data1!$M$26:$M$41</c:f>
              <c:numCache>
                <c:formatCode>General</c:formatCode>
                <c:ptCount val="16"/>
                <c:pt idx="0">
                  <c:v>10.8</c:v>
                </c:pt>
                <c:pt idx="1">
                  <c:v>11.1</c:v>
                </c:pt>
                <c:pt idx="2">
                  <c:v>11</c:v>
                </c:pt>
                <c:pt idx="3">
                  <c:v>10.8</c:v>
                </c:pt>
                <c:pt idx="4">
                  <c:v>10.199999999999999</c:v>
                </c:pt>
                <c:pt idx="5">
                  <c:v>10</c:v>
                </c:pt>
                <c:pt idx="6">
                  <c:v>10</c:v>
                </c:pt>
                <c:pt idx="7">
                  <c:v>10.9</c:v>
                </c:pt>
                <c:pt idx="8">
                  <c:v>10.9</c:v>
                </c:pt>
                <c:pt idx="9">
                  <c:v>11.1</c:v>
                </c:pt>
                <c:pt idx="10">
                  <c:v>10.3</c:v>
                </c:pt>
                <c:pt idx="11">
                  <c:v>9.6</c:v>
                </c:pt>
                <c:pt idx="12">
                  <c:v>9.1</c:v>
                </c:pt>
                <c:pt idx="13">
                  <c:v>8.8000000000000007</c:v>
                </c:pt>
                <c:pt idx="14">
                  <c:v>8.9</c:v>
                </c:pt>
                <c:pt idx="15">
                  <c:v>9.8000000000000007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data1!$N$3</c:f>
              <c:strCache>
                <c:ptCount val="1"/>
                <c:pt idx="0">
                  <c:v>35-54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data1!$N$26:$N$41</c:f>
              <c:numCache>
                <c:formatCode>General</c:formatCode>
                <c:ptCount val="16"/>
                <c:pt idx="0">
                  <c:v>61.4</c:v>
                </c:pt>
                <c:pt idx="1">
                  <c:v>63</c:v>
                </c:pt>
                <c:pt idx="2">
                  <c:v>59.9</c:v>
                </c:pt>
                <c:pt idx="3">
                  <c:v>59.6</c:v>
                </c:pt>
                <c:pt idx="4">
                  <c:v>59.7</c:v>
                </c:pt>
                <c:pt idx="5">
                  <c:v>59.3</c:v>
                </c:pt>
                <c:pt idx="6">
                  <c:v>59.4</c:v>
                </c:pt>
                <c:pt idx="7">
                  <c:v>57.4</c:v>
                </c:pt>
                <c:pt idx="8">
                  <c:v>58.3</c:v>
                </c:pt>
                <c:pt idx="9">
                  <c:v>54.4</c:v>
                </c:pt>
                <c:pt idx="10">
                  <c:v>57.7</c:v>
                </c:pt>
                <c:pt idx="11">
                  <c:v>53.7</c:v>
                </c:pt>
                <c:pt idx="12">
                  <c:v>52.6</c:v>
                </c:pt>
                <c:pt idx="13">
                  <c:v>52.1</c:v>
                </c:pt>
                <c:pt idx="14">
                  <c:v>56.2</c:v>
                </c:pt>
                <c:pt idx="15">
                  <c:v>57.3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data1!$O$3</c:f>
              <c:strCache>
                <c:ptCount val="1"/>
                <c:pt idx="0">
                  <c:v>55-74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data1!$O$26:$O$41</c:f>
              <c:numCache>
                <c:formatCode>General</c:formatCode>
                <c:ptCount val="16"/>
                <c:pt idx="0">
                  <c:v>326.89999999999998</c:v>
                </c:pt>
                <c:pt idx="1">
                  <c:v>322.3</c:v>
                </c:pt>
                <c:pt idx="2">
                  <c:v>322.2</c:v>
                </c:pt>
                <c:pt idx="3">
                  <c:v>302</c:v>
                </c:pt>
                <c:pt idx="4">
                  <c:v>298</c:v>
                </c:pt>
                <c:pt idx="5">
                  <c:v>293.39999999999998</c:v>
                </c:pt>
                <c:pt idx="6">
                  <c:v>289.5</c:v>
                </c:pt>
                <c:pt idx="7">
                  <c:v>278.8</c:v>
                </c:pt>
                <c:pt idx="8">
                  <c:v>266.3</c:v>
                </c:pt>
                <c:pt idx="9">
                  <c:v>266.8</c:v>
                </c:pt>
                <c:pt idx="10">
                  <c:v>255.4</c:v>
                </c:pt>
                <c:pt idx="11">
                  <c:v>256.5</c:v>
                </c:pt>
                <c:pt idx="12">
                  <c:v>251.6</c:v>
                </c:pt>
                <c:pt idx="13">
                  <c:v>239.1</c:v>
                </c:pt>
                <c:pt idx="14">
                  <c:v>247.2</c:v>
                </c:pt>
                <c:pt idx="15">
                  <c:v>243.9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data1!$P$3</c:f>
              <c:strCache>
                <c:ptCount val="1"/>
                <c:pt idx="0">
                  <c:v>75-89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data1!$P$26:$P$41</c:f>
              <c:numCache>
                <c:formatCode>General</c:formatCode>
                <c:ptCount val="16"/>
                <c:pt idx="0">
                  <c:v>554.1</c:v>
                </c:pt>
                <c:pt idx="1">
                  <c:v>553.29999999999995</c:v>
                </c:pt>
                <c:pt idx="2">
                  <c:v>559</c:v>
                </c:pt>
                <c:pt idx="3">
                  <c:v>536.5</c:v>
                </c:pt>
                <c:pt idx="4">
                  <c:v>520.5</c:v>
                </c:pt>
                <c:pt idx="5">
                  <c:v>506.5</c:v>
                </c:pt>
                <c:pt idx="6">
                  <c:v>503</c:v>
                </c:pt>
                <c:pt idx="7">
                  <c:v>513</c:v>
                </c:pt>
                <c:pt idx="8">
                  <c:v>481.4</c:v>
                </c:pt>
                <c:pt idx="9">
                  <c:v>472.8</c:v>
                </c:pt>
                <c:pt idx="10">
                  <c:v>463.4</c:v>
                </c:pt>
                <c:pt idx="11">
                  <c:v>481.6</c:v>
                </c:pt>
                <c:pt idx="12">
                  <c:v>465.7</c:v>
                </c:pt>
                <c:pt idx="13">
                  <c:v>457.2</c:v>
                </c:pt>
                <c:pt idx="14">
                  <c:v>468.9</c:v>
                </c:pt>
                <c:pt idx="15">
                  <c:v>454.5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data1!$Q$3</c:f>
              <c:strCache>
                <c:ptCount val="1"/>
                <c:pt idx="0">
                  <c:v>90+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data1!$Q$26:$Q$41</c:f>
              <c:numCache>
                <c:formatCode>General</c:formatCode>
                <c:ptCount val="16"/>
                <c:pt idx="0">
                  <c:v>234.5</c:v>
                </c:pt>
                <c:pt idx="1">
                  <c:v>262.10000000000002</c:v>
                </c:pt>
                <c:pt idx="2">
                  <c:v>270.60000000000002</c:v>
                </c:pt>
                <c:pt idx="3">
                  <c:v>256</c:v>
                </c:pt>
                <c:pt idx="4">
                  <c:v>254.5</c:v>
                </c:pt>
                <c:pt idx="5">
                  <c:v>244.6</c:v>
                </c:pt>
                <c:pt idx="6">
                  <c:v>252.3</c:v>
                </c:pt>
                <c:pt idx="7">
                  <c:v>249.6</c:v>
                </c:pt>
                <c:pt idx="8">
                  <c:v>238.8</c:v>
                </c:pt>
                <c:pt idx="9">
                  <c:v>226.7</c:v>
                </c:pt>
                <c:pt idx="10">
                  <c:v>214.8</c:v>
                </c:pt>
                <c:pt idx="11">
                  <c:v>227.6</c:v>
                </c:pt>
                <c:pt idx="12">
                  <c:v>222.1</c:v>
                </c:pt>
                <c:pt idx="13">
                  <c:v>209.1</c:v>
                </c:pt>
                <c:pt idx="14">
                  <c:v>240.6</c:v>
                </c:pt>
                <c:pt idx="15">
                  <c:v>218.1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615192"/>
        <c:axId val="125936232"/>
      </c:lineChart>
      <c:catAx>
        <c:axId val="12461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36232"/>
        <c:crosses val="autoZero"/>
        <c:auto val="1"/>
        <c:lblAlgn val="ctr"/>
        <c:lblOffset val="100"/>
        <c:noMultiLvlLbl val="0"/>
      </c:catAx>
      <c:valAx>
        <c:axId val="12593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5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Female annual ASMR aged 35-54 years, UK nations</a:t>
            </a:r>
            <a:r>
              <a:rPr lang="en-GB" baseline="0"/>
              <a:t>, 2001-2016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data1!$D$25</c:f>
              <c:strCache>
                <c:ptCount val="1"/>
                <c:pt idx="0">
                  <c:v>England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data1!$D$26:$D$41</c:f>
              <c:numCache>
                <c:formatCode>General</c:formatCode>
                <c:ptCount val="16"/>
                <c:pt idx="0">
                  <c:v>49.7</c:v>
                </c:pt>
                <c:pt idx="1">
                  <c:v>48.7</c:v>
                </c:pt>
                <c:pt idx="2">
                  <c:v>48.7</c:v>
                </c:pt>
                <c:pt idx="3">
                  <c:v>46.7</c:v>
                </c:pt>
                <c:pt idx="4">
                  <c:v>46.5</c:v>
                </c:pt>
                <c:pt idx="5">
                  <c:v>45.6</c:v>
                </c:pt>
                <c:pt idx="6">
                  <c:v>44.7</c:v>
                </c:pt>
                <c:pt idx="7">
                  <c:v>45</c:v>
                </c:pt>
                <c:pt idx="8">
                  <c:v>42.9</c:v>
                </c:pt>
                <c:pt idx="9">
                  <c:v>42.7</c:v>
                </c:pt>
                <c:pt idx="10">
                  <c:v>41.1</c:v>
                </c:pt>
                <c:pt idx="11">
                  <c:v>39.9</c:v>
                </c:pt>
                <c:pt idx="12">
                  <c:v>39.799999999999997</c:v>
                </c:pt>
                <c:pt idx="13">
                  <c:v>40.1</c:v>
                </c:pt>
                <c:pt idx="14">
                  <c:v>40.4</c:v>
                </c:pt>
                <c:pt idx="15">
                  <c:v>40.700000000000003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data1!$I$25</c:f>
              <c:strCache>
                <c:ptCount val="1"/>
                <c:pt idx="0">
                  <c:v>Wales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data1!$I$26:$I$41</c:f>
              <c:numCache>
                <c:formatCode>General</c:formatCode>
                <c:ptCount val="16"/>
                <c:pt idx="0">
                  <c:v>52.4</c:v>
                </c:pt>
                <c:pt idx="1">
                  <c:v>51.6</c:v>
                </c:pt>
                <c:pt idx="2">
                  <c:v>52.6</c:v>
                </c:pt>
                <c:pt idx="3">
                  <c:v>51.6</c:v>
                </c:pt>
                <c:pt idx="4">
                  <c:v>49.5</c:v>
                </c:pt>
                <c:pt idx="5">
                  <c:v>49.8</c:v>
                </c:pt>
                <c:pt idx="6">
                  <c:v>49.7</c:v>
                </c:pt>
                <c:pt idx="7">
                  <c:v>51.4</c:v>
                </c:pt>
                <c:pt idx="8">
                  <c:v>45.6</c:v>
                </c:pt>
                <c:pt idx="9">
                  <c:v>48.2</c:v>
                </c:pt>
                <c:pt idx="10">
                  <c:v>49.9</c:v>
                </c:pt>
                <c:pt idx="11">
                  <c:v>45.2</c:v>
                </c:pt>
                <c:pt idx="12">
                  <c:v>44.5</c:v>
                </c:pt>
                <c:pt idx="13">
                  <c:v>43.6</c:v>
                </c:pt>
                <c:pt idx="14">
                  <c:v>48.9</c:v>
                </c:pt>
                <c:pt idx="15">
                  <c:v>44.2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data1!$N$4</c:f>
              <c:strCache>
                <c:ptCount val="1"/>
                <c:pt idx="0">
                  <c:v>Scotland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data1!$N$26:$N$41</c:f>
              <c:numCache>
                <c:formatCode>General</c:formatCode>
                <c:ptCount val="16"/>
                <c:pt idx="0">
                  <c:v>61.4</c:v>
                </c:pt>
                <c:pt idx="1">
                  <c:v>63</c:v>
                </c:pt>
                <c:pt idx="2">
                  <c:v>59.9</c:v>
                </c:pt>
                <c:pt idx="3">
                  <c:v>59.6</c:v>
                </c:pt>
                <c:pt idx="4">
                  <c:v>59.7</c:v>
                </c:pt>
                <c:pt idx="5">
                  <c:v>59.3</c:v>
                </c:pt>
                <c:pt idx="6">
                  <c:v>59.4</c:v>
                </c:pt>
                <c:pt idx="7">
                  <c:v>57.4</c:v>
                </c:pt>
                <c:pt idx="8">
                  <c:v>58.3</c:v>
                </c:pt>
                <c:pt idx="9">
                  <c:v>54.4</c:v>
                </c:pt>
                <c:pt idx="10">
                  <c:v>57.7</c:v>
                </c:pt>
                <c:pt idx="11">
                  <c:v>53.7</c:v>
                </c:pt>
                <c:pt idx="12">
                  <c:v>52.6</c:v>
                </c:pt>
                <c:pt idx="13">
                  <c:v>52.1</c:v>
                </c:pt>
                <c:pt idx="14">
                  <c:v>56.2</c:v>
                </c:pt>
                <c:pt idx="15">
                  <c:v>57.3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data1!$S$4</c:f>
              <c:strCache>
                <c:ptCount val="1"/>
                <c:pt idx="0">
                  <c:v>Northern Ireland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data1!$B$26:$B$41</c:f>
              <c:numCache>
                <c:formatCode>General</c:formatCode>
                <c:ptCount val="1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</c:numCache>
            </c:numRef>
          </c:cat>
          <c:val>
            <c:numRef>
              <c:f>data1!$S$26:$S$41</c:f>
              <c:numCache>
                <c:formatCode>General</c:formatCode>
                <c:ptCount val="16"/>
                <c:pt idx="0">
                  <c:v>51.6</c:v>
                </c:pt>
                <c:pt idx="1">
                  <c:v>49.4</c:v>
                </c:pt>
                <c:pt idx="2">
                  <c:v>49.3</c:v>
                </c:pt>
                <c:pt idx="3">
                  <c:v>50</c:v>
                </c:pt>
                <c:pt idx="4">
                  <c:v>45.2</c:v>
                </c:pt>
                <c:pt idx="5">
                  <c:v>51.1</c:v>
                </c:pt>
                <c:pt idx="6">
                  <c:v>49.2</c:v>
                </c:pt>
                <c:pt idx="7">
                  <c:v>51.9</c:v>
                </c:pt>
                <c:pt idx="8">
                  <c:v>49.1</c:v>
                </c:pt>
                <c:pt idx="9">
                  <c:v>49.4</c:v>
                </c:pt>
                <c:pt idx="10">
                  <c:v>45.5</c:v>
                </c:pt>
                <c:pt idx="11">
                  <c:v>43.7</c:v>
                </c:pt>
                <c:pt idx="12">
                  <c:v>41.6</c:v>
                </c:pt>
                <c:pt idx="13">
                  <c:v>43.9</c:v>
                </c:pt>
                <c:pt idx="14">
                  <c:v>46.4</c:v>
                </c:pt>
                <c:pt idx="15">
                  <c:v>40.799999999999997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850632"/>
        <c:axId val="272851024"/>
      </c:lineChart>
      <c:catAx>
        <c:axId val="27285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51024"/>
        <c:crosses val="autoZero"/>
        <c:auto val="1"/>
        <c:lblAlgn val="ctr"/>
        <c:lblOffset val="100"/>
        <c:noMultiLvlLbl val="0"/>
      </c:catAx>
      <c:valAx>
        <c:axId val="2728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85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95250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21</xdr:col>
      <xdr:colOff>38100</xdr:colOff>
      <xdr:row>56</xdr:row>
      <xdr:rowOff>52387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58</xdr:row>
      <xdr:rowOff>0</xdr:rowOff>
    </xdr:from>
    <xdr:to>
      <xdr:col>21</xdr:col>
      <xdr:colOff>47624</xdr:colOff>
      <xdr:row>80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609599</xdr:colOff>
      <xdr:row>82</xdr:row>
      <xdr:rowOff>190499</xdr:rowOff>
    </xdr:from>
    <xdr:to>
      <xdr:col>21</xdr:col>
      <xdr:colOff>561975</xdr:colOff>
      <xdr:row>105</xdr:row>
      <xdr:rowOff>38100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workbookViewId="0">
      <selection activeCell="X12" sqref="X12"/>
    </sheetView>
  </sheetViews>
  <sheetFormatPr defaultRowHeight="15" x14ac:dyDescent="0.25"/>
  <cols>
    <col min="3" max="6" width="10.5703125" bestFit="1" customWidth="1"/>
    <col min="7" max="7" width="9.5703125" bestFit="1" customWidth="1"/>
    <col min="8" max="8" width="10.5703125" bestFit="1" customWidth="1"/>
    <col min="9" max="9" width="10.28515625" bestFit="1" customWidth="1"/>
    <col min="10" max="11" width="10.5703125" bestFit="1" customWidth="1"/>
    <col min="12" max="12" width="10.28515625" bestFit="1" customWidth="1"/>
    <col min="13" max="13" width="10.5703125" bestFit="1" customWidth="1"/>
    <col min="14" max="14" width="9.5703125" bestFit="1" customWidth="1"/>
    <col min="15" max="16" width="10.5703125" bestFit="1" customWidth="1"/>
    <col min="17" max="17" width="9.5703125" bestFit="1" customWidth="1"/>
    <col min="18" max="21" width="10.5703125" bestFit="1" customWidth="1"/>
    <col min="22" max="22" width="9.5703125" bestFit="1" customWidth="1"/>
  </cols>
  <sheetData>
    <row r="1" spans="1:22" x14ac:dyDescent="0.25">
      <c r="A1" s="1" t="s">
        <v>13</v>
      </c>
      <c r="B1" s="1"/>
      <c r="C1" s="1"/>
      <c r="D1" s="1"/>
      <c r="E1" s="1"/>
      <c r="F1" t="s">
        <v>14</v>
      </c>
    </row>
    <row r="3" spans="1:22" x14ac:dyDescent="0.25">
      <c r="A3" s="2" t="s">
        <v>7</v>
      </c>
      <c r="B3" s="3" t="s">
        <v>0</v>
      </c>
      <c r="C3" s="2" t="s">
        <v>8</v>
      </c>
      <c r="D3" s="3" t="s">
        <v>9</v>
      </c>
      <c r="E3" s="3" t="s">
        <v>10</v>
      </c>
      <c r="F3" s="3" t="s">
        <v>11</v>
      </c>
      <c r="G3" s="4" t="s">
        <v>12</v>
      </c>
      <c r="H3" s="2" t="s">
        <v>8</v>
      </c>
      <c r="I3" s="3" t="s">
        <v>9</v>
      </c>
      <c r="J3" s="3" t="s">
        <v>10</v>
      </c>
      <c r="K3" s="3" t="s">
        <v>11</v>
      </c>
      <c r="L3" s="4" t="s">
        <v>12</v>
      </c>
      <c r="M3" s="2" t="s">
        <v>8</v>
      </c>
      <c r="N3" s="3" t="s">
        <v>9</v>
      </c>
      <c r="O3" s="3" t="s">
        <v>10</v>
      </c>
      <c r="P3" s="3" t="s">
        <v>11</v>
      </c>
      <c r="Q3" s="4" t="s">
        <v>12</v>
      </c>
      <c r="R3" s="2" t="s">
        <v>8</v>
      </c>
      <c r="S3" s="3" t="s">
        <v>9</v>
      </c>
      <c r="T3" s="3" t="s">
        <v>10</v>
      </c>
      <c r="U3" s="3" t="s">
        <v>11</v>
      </c>
      <c r="V3" s="4" t="s">
        <v>12</v>
      </c>
    </row>
    <row r="4" spans="1:22" x14ac:dyDescent="0.25">
      <c r="A4" s="5"/>
      <c r="B4" s="6"/>
      <c r="C4" s="5" t="s">
        <v>2</v>
      </c>
      <c r="D4" s="6" t="s">
        <v>2</v>
      </c>
      <c r="E4" s="6" t="s">
        <v>2</v>
      </c>
      <c r="F4" s="6" t="s">
        <v>2</v>
      </c>
      <c r="G4" s="7" t="s">
        <v>2</v>
      </c>
      <c r="H4" s="5" t="s">
        <v>3</v>
      </c>
      <c r="I4" s="6" t="s">
        <v>3</v>
      </c>
      <c r="J4" s="6" t="s">
        <v>3</v>
      </c>
      <c r="K4" s="6" t="s">
        <v>3</v>
      </c>
      <c r="L4" s="7" t="s">
        <v>3</v>
      </c>
      <c r="M4" s="5" t="s">
        <v>4</v>
      </c>
      <c r="N4" s="6" t="s">
        <v>4</v>
      </c>
      <c r="O4" s="6" t="s">
        <v>4</v>
      </c>
      <c r="P4" s="6" t="s">
        <v>4</v>
      </c>
      <c r="Q4" s="7" t="s">
        <v>4</v>
      </c>
      <c r="R4" s="5" t="s">
        <v>5</v>
      </c>
      <c r="S4" s="6" t="s">
        <v>5</v>
      </c>
      <c r="T4" s="6" t="s">
        <v>5</v>
      </c>
      <c r="U4" s="6" t="s">
        <v>5</v>
      </c>
      <c r="V4" s="7" t="s">
        <v>5</v>
      </c>
    </row>
    <row r="5" spans="1:22" x14ac:dyDescent="0.25">
      <c r="A5" s="5" t="s">
        <v>1</v>
      </c>
      <c r="B5" s="6">
        <v>2001</v>
      </c>
      <c r="C5" s="5">
        <v>20.399999999999999</v>
      </c>
      <c r="D5" s="6">
        <v>76.900000000000006</v>
      </c>
      <c r="E5" s="6">
        <v>422.6</v>
      </c>
      <c r="F5" s="6">
        <v>725</v>
      </c>
      <c r="G5" s="7">
        <v>254.4</v>
      </c>
      <c r="H5" s="5">
        <v>24.4</v>
      </c>
      <c r="I5" s="6">
        <v>80.599999999999994</v>
      </c>
      <c r="J5" s="6">
        <v>455.7</v>
      </c>
      <c r="K5" s="6">
        <v>754.5</v>
      </c>
      <c r="L5" s="7">
        <v>246.5</v>
      </c>
      <c r="M5" s="5">
        <v>30.1</v>
      </c>
      <c r="N5" s="6">
        <v>107.8</v>
      </c>
      <c r="O5" s="6">
        <v>545.9</v>
      </c>
      <c r="P5" s="6">
        <v>788.7</v>
      </c>
      <c r="Q5" s="7">
        <v>253.3</v>
      </c>
      <c r="R5" s="5">
        <v>23.3</v>
      </c>
      <c r="S5" s="6">
        <v>81.400000000000006</v>
      </c>
      <c r="T5" s="6">
        <v>445.5</v>
      </c>
      <c r="U5" s="6">
        <v>772.4</v>
      </c>
      <c r="V5" s="7">
        <v>265</v>
      </c>
    </row>
    <row r="6" spans="1:22" x14ac:dyDescent="0.25">
      <c r="A6" s="5" t="s">
        <v>1</v>
      </c>
      <c r="B6" s="6">
        <v>2002</v>
      </c>
      <c r="C6" s="5">
        <v>20.100000000000001</v>
      </c>
      <c r="D6" s="6">
        <v>76.3</v>
      </c>
      <c r="E6" s="6">
        <v>412.5</v>
      </c>
      <c r="F6" s="6">
        <v>719.4</v>
      </c>
      <c r="G6" s="7">
        <v>257</v>
      </c>
      <c r="H6" s="5">
        <v>23.7</v>
      </c>
      <c r="I6" s="6">
        <v>80.7</v>
      </c>
      <c r="J6" s="6">
        <v>441.5</v>
      </c>
      <c r="K6" s="6">
        <v>736.8</v>
      </c>
      <c r="L6" s="7">
        <v>249.7</v>
      </c>
      <c r="M6" s="5">
        <v>32.5</v>
      </c>
      <c r="N6" s="6">
        <v>107.5</v>
      </c>
      <c r="O6" s="6">
        <v>538.5</v>
      </c>
      <c r="P6" s="6">
        <v>783.2</v>
      </c>
      <c r="Q6" s="7">
        <v>306</v>
      </c>
      <c r="R6" s="5">
        <v>23.9</v>
      </c>
      <c r="S6" s="6">
        <v>82.4</v>
      </c>
      <c r="T6" s="6">
        <v>445.4</v>
      </c>
      <c r="U6" s="6">
        <v>718.7</v>
      </c>
      <c r="V6" s="7">
        <v>270.8</v>
      </c>
    </row>
    <row r="7" spans="1:22" x14ac:dyDescent="0.25">
      <c r="A7" s="5" t="s">
        <v>1</v>
      </c>
      <c r="B7" s="6">
        <v>2003</v>
      </c>
      <c r="C7" s="5">
        <v>19.2</v>
      </c>
      <c r="D7" s="6">
        <v>75.8</v>
      </c>
      <c r="E7" s="6">
        <v>401.3</v>
      </c>
      <c r="F7" s="6">
        <v>712.2</v>
      </c>
      <c r="G7" s="7">
        <v>260</v>
      </c>
      <c r="H7" s="5">
        <v>27.4</v>
      </c>
      <c r="I7" s="6">
        <v>83</v>
      </c>
      <c r="J7" s="6">
        <v>427.8</v>
      </c>
      <c r="K7" s="6">
        <v>754.3</v>
      </c>
      <c r="L7" s="7">
        <v>272.8</v>
      </c>
      <c r="M7" s="5">
        <v>29.3</v>
      </c>
      <c r="N7" s="6">
        <v>100.7</v>
      </c>
      <c r="O7" s="6">
        <v>522</v>
      </c>
      <c r="P7" s="6">
        <v>795.2</v>
      </c>
      <c r="Q7" s="7">
        <v>329.6</v>
      </c>
      <c r="R7" s="5">
        <v>18.7</v>
      </c>
      <c r="S7" s="6">
        <v>71.8</v>
      </c>
      <c r="T7" s="6">
        <v>433.1</v>
      </c>
      <c r="U7" s="6">
        <v>730</v>
      </c>
      <c r="V7" s="7">
        <v>273.8</v>
      </c>
    </row>
    <row r="8" spans="1:22" x14ac:dyDescent="0.25">
      <c r="A8" s="5" t="s">
        <v>1</v>
      </c>
      <c r="B8" s="6">
        <v>2004</v>
      </c>
      <c r="C8" s="5">
        <v>18.399999999999999</v>
      </c>
      <c r="D8" s="6">
        <v>74.2</v>
      </c>
      <c r="E8" s="6">
        <v>380</v>
      </c>
      <c r="F8" s="6">
        <v>672</v>
      </c>
      <c r="G8" s="7">
        <v>244.5</v>
      </c>
      <c r="H8" s="5">
        <v>21.6</v>
      </c>
      <c r="I8" s="6">
        <v>80.8</v>
      </c>
      <c r="J8" s="6">
        <v>404</v>
      </c>
      <c r="K8" s="6">
        <v>696.6</v>
      </c>
      <c r="L8" s="7">
        <v>250.9</v>
      </c>
      <c r="M8" s="5">
        <v>28.1</v>
      </c>
      <c r="N8" s="6">
        <v>101.8</v>
      </c>
      <c r="O8" s="6">
        <v>492.7</v>
      </c>
      <c r="P8" s="6">
        <v>748.4</v>
      </c>
      <c r="Q8" s="7">
        <v>294.2</v>
      </c>
      <c r="R8" s="5">
        <v>18.600000000000001</v>
      </c>
      <c r="S8" s="6">
        <v>79.2</v>
      </c>
      <c r="T8" s="6">
        <v>418.3</v>
      </c>
      <c r="U8" s="6">
        <v>714.4</v>
      </c>
      <c r="V8" s="7">
        <v>235.1</v>
      </c>
    </row>
    <row r="9" spans="1:22" x14ac:dyDescent="0.25">
      <c r="A9" s="5" t="s">
        <v>1</v>
      </c>
      <c r="B9" s="6">
        <v>2005</v>
      </c>
      <c r="C9" s="5">
        <v>17.7</v>
      </c>
      <c r="D9" s="6">
        <v>72.7</v>
      </c>
      <c r="E9" s="6">
        <v>367.9</v>
      </c>
      <c r="F9" s="6">
        <v>650.5</v>
      </c>
      <c r="G9" s="7">
        <v>247.5</v>
      </c>
      <c r="H9" s="5">
        <v>21.1</v>
      </c>
      <c r="I9" s="6">
        <v>74.900000000000006</v>
      </c>
      <c r="J9" s="6">
        <v>394</v>
      </c>
      <c r="K9" s="6">
        <v>676</v>
      </c>
      <c r="L9" s="7">
        <v>259.60000000000002</v>
      </c>
      <c r="M9" s="5">
        <v>24.4</v>
      </c>
      <c r="N9" s="6">
        <v>99.8</v>
      </c>
      <c r="O9" s="6">
        <v>471.2</v>
      </c>
      <c r="P9" s="6">
        <v>734.1</v>
      </c>
      <c r="Q9" s="7">
        <v>280.89999999999998</v>
      </c>
      <c r="R9" s="5">
        <v>27</v>
      </c>
      <c r="S9" s="6">
        <v>79.900000000000006</v>
      </c>
      <c r="T9" s="6">
        <v>389.7</v>
      </c>
      <c r="U9" s="6">
        <v>687.4</v>
      </c>
      <c r="V9" s="7">
        <v>251.3</v>
      </c>
    </row>
    <row r="10" spans="1:22" x14ac:dyDescent="0.25">
      <c r="A10" s="5" t="s">
        <v>1</v>
      </c>
      <c r="B10" s="6">
        <v>2006</v>
      </c>
      <c r="C10" s="5">
        <v>17.5</v>
      </c>
      <c r="D10" s="6">
        <v>71.8</v>
      </c>
      <c r="E10" s="6">
        <v>355.7</v>
      </c>
      <c r="F10" s="6">
        <v>623.9</v>
      </c>
      <c r="G10" s="7">
        <v>245</v>
      </c>
      <c r="H10" s="5">
        <v>22.3</v>
      </c>
      <c r="I10" s="6">
        <v>80.599999999999994</v>
      </c>
      <c r="J10" s="6">
        <v>371.6</v>
      </c>
      <c r="K10" s="6">
        <v>636.70000000000005</v>
      </c>
      <c r="L10" s="7">
        <v>248.1</v>
      </c>
      <c r="M10" s="5">
        <v>29.7</v>
      </c>
      <c r="N10" s="6">
        <v>102.6</v>
      </c>
      <c r="O10" s="6">
        <v>450.4</v>
      </c>
      <c r="P10" s="6">
        <v>698.4</v>
      </c>
      <c r="Q10" s="7">
        <v>273.89999999999998</v>
      </c>
      <c r="R10" s="5">
        <v>23.4</v>
      </c>
      <c r="S10" s="6">
        <v>84</v>
      </c>
      <c r="T10" s="6">
        <v>387.1</v>
      </c>
      <c r="U10" s="6">
        <v>674</v>
      </c>
      <c r="V10" s="7">
        <v>255.8</v>
      </c>
    </row>
    <row r="11" spans="1:22" x14ac:dyDescent="0.25">
      <c r="A11" s="5" t="s">
        <v>1</v>
      </c>
      <c r="B11" s="6">
        <v>2007</v>
      </c>
      <c r="C11" s="5">
        <v>17.3</v>
      </c>
      <c r="D11" s="6">
        <v>69</v>
      </c>
      <c r="E11" s="6">
        <v>344.4</v>
      </c>
      <c r="F11" s="6">
        <v>608.9</v>
      </c>
      <c r="G11" s="7">
        <v>245.7</v>
      </c>
      <c r="H11" s="5">
        <v>22.5</v>
      </c>
      <c r="I11" s="6">
        <v>81.400000000000006</v>
      </c>
      <c r="J11" s="6">
        <v>371.4</v>
      </c>
      <c r="K11" s="6">
        <v>657.3</v>
      </c>
      <c r="L11" s="7">
        <v>251.8</v>
      </c>
      <c r="M11" s="5">
        <v>30.1</v>
      </c>
      <c r="N11" s="6">
        <v>99.8</v>
      </c>
      <c r="O11" s="6">
        <v>449.3</v>
      </c>
      <c r="P11" s="6">
        <v>702.2</v>
      </c>
      <c r="Q11" s="7">
        <v>288.3</v>
      </c>
      <c r="R11" s="5">
        <v>22.9</v>
      </c>
      <c r="S11" s="6">
        <v>86</v>
      </c>
      <c r="T11" s="6">
        <v>373</v>
      </c>
      <c r="U11" s="6">
        <v>682.6</v>
      </c>
      <c r="V11" s="7">
        <v>266.2</v>
      </c>
    </row>
    <row r="12" spans="1:22" x14ac:dyDescent="0.25">
      <c r="A12" s="5" t="s">
        <v>1</v>
      </c>
      <c r="B12" s="6">
        <v>2008</v>
      </c>
      <c r="C12" s="5">
        <v>17.100000000000001</v>
      </c>
      <c r="D12" s="6">
        <v>70.3</v>
      </c>
      <c r="E12" s="6">
        <v>336.3</v>
      </c>
      <c r="F12" s="6">
        <v>601.9</v>
      </c>
      <c r="G12" s="7">
        <v>253.6</v>
      </c>
      <c r="H12" s="5">
        <v>20.7</v>
      </c>
      <c r="I12" s="6">
        <v>78.2</v>
      </c>
      <c r="J12" s="6">
        <v>359.6</v>
      </c>
      <c r="K12" s="6">
        <v>643.9</v>
      </c>
      <c r="L12" s="7">
        <v>263.89999999999998</v>
      </c>
      <c r="M12" s="5">
        <v>29.7</v>
      </c>
      <c r="N12" s="6">
        <v>98.4</v>
      </c>
      <c r="O12" s="6">
        <v>435.5</v>
      </c>
      <c r="P12" s="6">
        <v>673.4</v>
      </c>
      <c r="Q12" s="7">
        <v>281</v>
      </c>
      <c r="R12" s="5">
        <v>24.7</v>
      </c>
      <c r="S12" s="6">
        <v>78.5</v>
      </c>
      <c r="T12" s="6">
        <v>369.9</v>
      </c>
      <c r="U12" s="6">
        <v>672.9</v>
      </c>
      <c r="V12" s="7">
        <v>262.2</v>
      </c>
    </row>
    <row r="13" spans="1:22" x14ac:dyDescent="0.25">
      <c r="A13" s="5" t="s">
        <v>1</v>
      </c>
      <c r="B13" s="6">
        <v>2009</v>
      </c>
      <c r="C13" s="5">
        <v>16.100000000000001</v>
      </c>
      <c r="D13" s="6">
        <v>68.400000000000006</v>
      </c>
      <c r="E13" s="6">
        <v>322.2</v>
      </c>
      <c r="F13" s="6">
        <v>582.20000000000005</v>
      </c>
      <c r="G13" s="7">
        <v>230</v>
      </c>
      <c r="H13" s="5">
        <v>20.100000000000001</v>
      </c>
      <c r="I13" s="6">
        <v>76.599999999999994</v>
      </c>
      <c r="J13" s="6">
        <v>350.2</v>
      </c>
      <c r="K13" s="6">
        <v>616.6</v>
      </c>
      <c r="L13" s="7">
        <v>220.2</v>
      </c>
      <c r="M13" s="5">
        <v>26.2</v>
      </c>
      <c r="N13" s="6">
        <v>95</v>
      </c>
      <c r="O13" s="6">
        <v>409.4</v>
      </c>
      <c r="P13" s="6">
        <v>653.70000000000005</v>
      </c>
      <c r="Q13" s="7">
        <v>259.5</v>
      </c>
      <c r="R13" s="5">
        <v>23.3</v>
      </c>
      <c r="S13" s="6">
        <v>77</v>
      </c>
      <c r="T13" s="6">
        <v>341.4</v>
      </c>
      <c r="U13" s="6">
        <v>625.9</v>
      </c>
      <c r="V13" s="7">
        <v>241.5</v>
      </c>
    </row>
    <row r="14" spans="1:22" x14ac:dyDescent="0.25">
      <c r="A14" s="5" t="s">
        <v>1</v>
      </c>
      <c r="B14" s="6">
        <v>2010</v>
      </c>
      <c r="C14" s="5">
        <v>14.6</v>
      </c>
      <c r="D14" s="6">
        <v>66.2</v>
      </c>
      <c r="E14" s="6">
        <v>316.89999999999998</v>
      </c>
      <c r="F14" s="6">
        <v>564.20000000000005</v>
      </c>
      <c r="G14" s="7">
        <v>228.6</v>
      </c>
      <c r="H14" s="5">
        <v>20.5</v>
      </c>
      <c r="I14" s="6">
        <v>71.900000000000006</v>
      </c>
      <c r="J14" s="6">
        <v>336.5</v>
      </c>
      <c r="K14" s="6">
        <v>593.79999999999995</v>
      </c>
      <c r="L14" s="7">
        <v>242.4</v>
      </c>
      <c r="M14" s="5">
        <v>25</v>
      </c>
      <c r="N14" s="6">
        <v>91.9</v>
      </c>
      <c r="O14" s="6">
        <v>399.2</v>
      </c>
      <c r="P14" s="6">
        <v>640.20000000000005</v>
      </c>
      <c r="Q14" s="7">
        <v>261.60000000000002</v>
      </c>
      <c r="R14" s="5">
        <v>24</v>
      </c>
      <c r="S14" s="6">
        <v>80.099999999999994</v>
      </c>
      <c r="T14" s="6">
        <v>353.9</v>
      </c>
      <c r="U14" s="6">
        <v>595.6</v>
      </c>
      <c r="V14" s="7">
        <v>236.9</v>
      </c>
    </row>
    <row r="15" spans="1:22" x14ac:dyDescent="0.25">
      <c r="A15" s="5" t="s">
        <v>1</v>
      </c>
      <c r="B15" s="6">
        <v>2011</v>
      </c>
      <c r="C15" s="5">
        <v>13.2</v>
      </c>
      <c r="D15" s="6">
        <v>63.8</v>
      </c>
      <c r="E15" s="6">
        <v>306.2</v>
      </c>
      <c r="F15" s="6">
        <v>536.4</v>
      </c>
      <c r="G15" s="7">
        <v>227.5</v>
      </c>
      <c r="H15" s="5">
        <v>17</v>
      </c>
      <c r="I15" s="6">
        <v>76.400000000000006</v>
      </c>
      <c r="J15" s="6">
        <v>329.6</v>
      </c>
      <c r="K15" s="6">
        <v>573.20000000000005</v>
      </c>
      <c r="L15" s="7">
        <v>245.1</v>
      </c>
      <c r="M15" s="5">
        <v>24.5</v>
      </c>
      <c r="N15" s="6">
        <v>87.4</v>
      </c>
      <c r="O15" s="6">
        <v>391.9</v>
      </c>
      <c r="P15" s="6">
        <v>632.20000000000005</v>
      </c>
      <c r="Q15" s="7">
        <v>235.3</v>
      </c>
      <c r="R15" s="5">
        <v>25</v>
      </c>
      <c r="S15" s="6">
        <v>67.099999999999994</v>
      </c>
      <c r="T15" s="6">
        <v>331.3</v>
      </c>
      <c r="U15" s="6">
        <v>582.29999999999995</v>
      </c>
      <c r="V15" s="7">
        <v>236.9</v>
      </c>
    </row>
    <row r="16" spans="1:22" x14ac:dyDescent="0.25">
      <c r="A16" s="5" t="s">
        <v>1</v>
      </c>
      <c r="B16" s="6">
        <v>2012</v>
      </c>
      <c r="C16" s="5">
        <v>12.7</v>
      </c>
      <c r="D16" s="6">
        <v>61.2</v>
      </c>
      <c r="E16" s="6">
        <v>298.2</v>
      </c>
      <c r="F16" s="6">
        <v>540.5</v>
      </c>
      <c r="G16" s="7">
        <v>235.7</v>
      </c>
      <c r="H16" s="5">
        <v>18.399999999999999</v>
      </c>
      <c r="I16" s="6">
        <v>71.400000000000006</v>
      </c>
      <c r="J16" s="6">
        <v>322.10000000000002</v>
      </c>
      <c r="K16" s="6">
        <v>574.5</v>
      </c>
      <c r="L16" s="7">
        <v>244.1</v>
      </c>
      <c r="M16" s="5">
        <v>22.6</v>
      </c>
      <c r="N16" s="6">
        <v>86.5</v>
      </c>
      <c r="O16" s="6">
        <v>377.7</v>
      </c>
      <c r="P16" s="6">
        <v>624.4</v>
      </c>
      <c r="Q16" s="7">
        <v>238.5</v>
      </c>
      <c r="R16" s="5">
        <v>21.9</v>
      </c>
      <c r="S16" s="6">
        <v>70.8</v>
      </c>
      <c r="T16" s="6">
        <v>316.7</v>
      </c>
      <c r="U16" s="6">
        <v>595.6</v>
      </c>
      <c r="V16" s="7">
        <v>241.2</v>
      </c>
    </row>
    <row r="17" spans="1:22" x14ac:dyDescent="0.25">
      <c r="A17" s="5" t="s">
        <v>1</v>
      </c>
      <c r="B17" s="6">
        <v>2013</v>
      </c>
      <c r="C17" s="5">
        <v>12.9</v>
      </c>
      <c r="D17" s="6">
        <v>62.7</v>
      </c>
      <c r="E17" s="6">
        <v>295.60000000000002</v>
      </c>
      <c r="F17" s="6">
        <v>537.9</v>
      </c>
      <c r="G17" s="7">
        <v>237.3</v>
      </c>
      <c r="H17" s="5">
        <v>17.2</v>
      </c>
      <c r="I17" s="6">
        <v>76.3</v>
      </c>
      <c r="J17" s="6">
        <v>325.39999999999998</v>
      </c>
      <c r="K17" s="6">
        <v>573.1</v>
      </c>
      <c r="L17" s="7">
        <v>255.3</v>
      </c>
      <c r="M17" s="5">
        <v>20.3</v>
      </c>
      <c r="N17" s="6">
        <v>89</v>
      </c>
      <c r="O17" s="6">
        <v>370.9</v>
      </c>
      <c r="P17" s="6">
        <v>617</v>
      </c>
      <c r="Q17" s="7">
        <v>243.9</v>
      </c>
      <c r="R17" s="5">
        <v>18.600000000000001</v>
      </c>
      <c r="S17" s="6">
        <v>73.099999999999994</v>
      </c>
      <c r="T17" s="6">
        <v>320.5</v>
      </c>
      <c r="U17" s="6">
        <v>583.4</v>
      </c>
      <c r="V17" s="7">
        <v>248.5</v>
      </c>
    </row>
    <row r="18" spans="1:22" x14ac:dyDescent="0.25">
      <c r="A18" s="5" t="s">
        <v>1</v>
      </c>
      <c r="B18" s="6">
        <v>2014</v>
      </c>
      <c r="C18" s="5">
        <v>13.4</v>
      </c>
      <c r="D18" s="6">
        <v>62.5</v>
      </c>
      <c r="E18" s="6">
        <v>289.10000000000002</v>
      </c>
      <c r="F18" s="6">
        <v>519</v>
      </c>
      <c r="G18" s="7">
        <v>226.7</v>
      </c>
      <c r="H18" s="5">
        <v>13.6</v>
      </c>
      <c r="I18" s="6">
        <v>67.7</v>
      </c>
      <c r="J18" s="6">
        <v>317</v>
      </c>
      <c r="K18" s="6">
        <v>552</v>
      </c>
      <c r="L18" s="7">
        <v>240.2</v>
      </c>
      <c r="M18" s="5">
        <v>17.3</v>
      </c>
      <c r="N18" s="6">
        <v>87.6</v>
      </c>
      <c r="O18" s="6">
        <v>361.7</v>
      </c>
      <c r="P18" s="6">
        <v>603.29999999999995</v>
      </c>
      <c r="Q18" s="7">
        <v>233.7</v>
      </c>
      <c r="R18" s="5">
        <v>19.899999999999999</v>
      </c>
      <c r="S18" s="6">
        <v>66.5</v>
      </c>
      <c r="T18" s="6">
        <v>303.7</v>
      </c>
      <c r="U18" s="6">
        <v>540.1</v>
      </c>
      <c r="V18" s="7">
        <v>229.6</v>
      </c>
    </row>
    <row r="19" spans="1:22" x14ac:dyDescent="0.25">
      <c r="A19" s="5" t="s">
        <v>1</v>
      </c>
      <c r="B19" s="6">
        <v>2015</v>
      </c>
      <c r="C19" s="5">
        <v>13.1</v>
      </c>
      <c r="D19" s="6">
        <v>62.7</v>
      </c>
      <c r="E19" s="6">
        <v>290.2</v>
      </c>
      <c r="F19" s="6">
        <v>535.4</v>
      </c>
      <c r="G19" s="7">
        <v>244.2</v>
      </c>
      <c r="H19" s="5">
        <v>19</v>
      </c>
      <c r="I19" s="6">
        <v>74.5</v>
      </c>
      <c r="J19" s="6">
        <v>318</v>
      </c>
      <c r="K19" s="6">
        <v>566.79999999999995</v>
      </c>
      <c r="L19" s="7">
        <v>247.7</v>
      </c>
      <c r="M19" s="5">
        <v>19.600000000000001</v>
      </c>
      <c r="N19" s="6">
        <v>89.8</v>
      </c>
      <c r="O19" s="6">
        <v>378.2</v>
      </c>
      <c r="P19" s="6">
        <v>621.5</v>
      </c>
      <c r="Q19" s="7">
        <v>258.2</v>
      </c>
      <c r="R19" s="8">
        <v>20.9</v>
      </c>
      <c r="S19" s="9">
        <v>70.2</v>
      </c>
      <c r="T19" s="9">
        <v>314.89999999999998</v>
      </c>
      <c r="U19" s="9">
        <v>568.6</v>
      </c>
      <c r="V19" s="13">
        <v>255</v>
      </c>
    </row>
    <row r="20" spans="1:22" x14ac:dyDescent="0.25">
      <c r="A20" s="5" t="s">
        <v>1</v>
      </c>
      <c r="B20" s="6">
        <v>2016</v>
      </c>
      <c r="C20" s="8">
        <v>13.6</v>
      </c>
      <c r="D20" s="9">
        <v>63.1</v>
      </c>
      <c r="E20" s="9">
        <v>287.5</v>
      </c>
      <c r="F20" s="9">
        <v>520.5</v>
      </c>
      <c r="G20" s="13">
        <v>232</v>
      </c>
      <c r="H20" s="8">
        <v>17.100000000000001</v>
      </c>
      <c r="I20" s="9">
        <v>80.7</v>
      </c>
      <c r="J20" s="9">
        <v>324</v>
      </c>
      <c r="K20" s="9">
        <v>549.79999999999995</v>
      </c>
      <c r="L20" s="13">
        <v>250.2</v>
      </c>
      <c r="M20" s="8">
        <v>21.6</v>
      </c>
      <c r="N20" s="9">
        <v>98.4</v>
      </c>
      <c r="O20" s="9">
        <v>365.4</v>
      </c>
      <c r="P20" s="9">
        <v>591.70000000000005</v>
      </c>
      <c r="Q20" s="13">
        <v>244.1</v>
      </c>
      <c r="R20" s="6">
        <v>20.2</v>
      </c>
      <c r="S20" s="6">
        <v>67</v>
      </c>
      <c r="T20" s="6">
        <v>308.10000000000002</v>
      </c>
      <c r="U20" s="6">
        <v>533</v>
      </c>
      <c r="V20" s="7">
        <v>243.7</v>
      </c>
    </row>
    <row r="21" spans="1:22" x14ac:dyDescent="0.25">
      <c r="A21" s="5"/>
      <c r="B21" s="6" t="s">
        <v>15</v>
      </c>
      <c r="C21" s="6">
        <f>C5-C20</f>
        <v>6.7999999999999989</v>
      </c>
      <c r="D21" s="6">
        <f t="shared" ref="D21:V21" si="0">D5-D20</f>
        <v>13.800000000000004</v>
      </c>
      <c r="E21" s="6">
        <f t="shared" si="0"/>
        <v>135.10000000000002</v>
      </c>
      <c r="F21" s="6">
        <f t="shared" si="0"/>
        <v>204.5</v>
      </c>
      <c r="G21" s="6">
        <f t="shared" si="0"/>
        <v>22.400000000000006</v>
      </c>
      <c r="H21" s="6">
        <f t="shared" si="0"/>
        <v>7.2999999999999972</v>
      </c>
      <c r="I21" s="6">
        <f t="shared" si="0"/>
        <v>-0.10000000000000853</v>
      </c>
      <c r="J21" s="6">
        <f t="shared" si="0"/>
        <v>131.69999999999999</v>
      </c>
      <c r="K21" s="6">
        <f t="shared" si="0"/>
        <v>204.70000000000005</v>
      </c>
      <c r="L21" s="6">
        <f t="shared" si="0"/>
        <v>-3.6999999999999886</v>
      </c>
      <c r="M21" s="6">
        <f t="shared" si="0"/>
        <v>8.5</v>
      </c>
      <c r="N21" s="6">
        <f t="shared" si="0"/>
        <v>9.3999999999999915</v>
      </c>
      <c r="O21" s="6">
        <f t="shared" si="0"/>
        <v>180.5</v>
      </c>
      <c r="P21" s="6">
        <f t="shared" si="0"/>
        <v>197</v>
      </c>
      <c r="Q21" s="6">
        <f t="shared" si="0"/>
        <v>9.2000000000000171</v>
      </c>
      <c r="R21" s="6">
        <f t="shared" si="0"/>
        <v>3.1000000000000014</v>
      </c>
      <c r="S21" s="6">
        <f t="shared" si="0"/>
        <v>14.400000000000006</v>
      </c>
      <c r="T21" s="6">
        <f t="shared" si="0"/>
        <v>137.39999999999998</v>
      </c>
      <c r="U21" s="6">
        <f t="shared" si="0"/>
        <v>239.39999999999998</v>
      </c>
      <c r="V21" s="7">
        <f t="shared" si="0"/>
        <v>21.300000000000011</v>
      </c>
    </row>
    <row r="22" spans="1:22" x14ac:dyDescent="0.25">
      <c r="A22" s="8"/>
      <c r="B22" s="9" t="s">
        <v>16</v>
      </c>
      <c r="C22" s="10">
        <f>C21/C5*100</f>
        <v>33.333333333333329</v>
      </c>
      <c r="D22" s="10">
        <f t="shared" ref="D22:V22" si="1">D21/D5*100</f>
        <v>17.945383615084527</v>
      </c>
      <c r="E22" s="10">
        <f t="shared" si="1"/>
        <v>31.968764789398961</v>
      </c>
      <c r="F22" s="10">
        <f t="shared" si="1"/>
        <v>28.206896551724135</v>
      </c>
      <c r="G22" s="10">
        <f t="shared" si="1"/>
        <v>8.8050314465408821</v>
      </c>
      <c r="H22" s="10">
        <f t="shared" si="1"/>
        <v>29.918032786885234</v>
      </c>
      <c r="I22" s="10">
        <f t="shared" si="1"/>
        <v>-0.12406947890819917</v>
      </c>
      <c r="J22" s="10">
        <f t="shared" si="1"/>
        <v>28.90059249506254</v>
      </c>
      <c r="K22" s="10">
        <f t="shared" si="1"/>
        <v>27.130550033134533</v>
      </c>
      <c r="L22" s="10">
        <f t="shared" si="1"/>
        <v>-1.5010141987829568</v>
      </c>
      <c r="M22" s="10">
        <f t="shared" si="1"/>
        <v>28.239202657807304</v>
      </c>
      <c r="N22" s="10">
        <f t="shared" si="1"/>
        <v>8.7198515769944258</v>
      </c>
      <c r="O22" s="10">
        <f t="shared" si="1"/>
        <v>33.064663857849425</v>
      </c>
      <c r="P22" s="10">
        <f t="shared" si="1"/>
        <v>24.977811588690248</v>
      </c>
      <c r="Q22" s="10">
        <f t="shared" si="1"/>
        <v>3.6320568495854784</v>
      </c>
      <c r="R22" s="10">
        <f t="shared" si="1"/>
        <v>13.304721030042924</v>
      </c>
      <c r="S22" s="10">
        <f t="shared" si="1"/>
        <v>17.690417690417696</v>
      </c>
      <c r="T22" s="10">
        <f t="shared" si="1"/>
        <v>30.841750841750837</v>
      </c>
      <c r="U22" s="10">
        <f t="shared" si="1"/>
        <v>30.994303469704814</v>
      </c>
      <c r="V22" s="11">
        <f t="shared" si="1"/>
        <v>8.0377358490566078</v>
      </c>
    </row>
    <row r="23" spans="1:22" x14ac:dyDescent="0.25">
      <c r="A23" s="6"/>
      <c r="B23" s="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x14ac:dyDescent="0.25">
      <c r="C24" s="2" t="s">
        <v>8</v>
      </c>
      <c r="D24" s="3" t="s">
        <v>9</v>
      </c>
      <c r="E24" s="3" t="s">
        <v>10</v>
      </c>
      <c r="F24" s="3" t="s">
        <v>11</v>
      </c>
      <c r="G24" s="4" t="s">
        <v>12</v>
      </c>
      <c r="H24" s="2" t="s">
        <v>8</v>
      </c>
      <c r="I24" s="3" t="s">
        <v>9</v>
      </c>
      <c r="J24" s="3" t="s">
        <v>10</v>
      </c>
      <c r="K24" s="3" t="s">
        <v>11</v>
      </c>
      <c r="L24" s="4" t="s">
        <v>12</v>
      </c>
      <c r="M24" s="2" t="s">
        <v>8</v>
      </c>
      <c r="N24" s="3" t="s">
        <v>9</v>
      </c>
      <c r="O24" s="3" t="s">
        <v>10</v>
      </c>
      <c r="P24" s="3" t="s">
        <v>11</v>
      </c>
      <c r="Q24" s="4" t="s">
        <v>12</v>
      </c>
      <c r="R24" s="2" t="s">
        <v>8</v>
      </c>
      <c r="S24" s="3" t="s">
        <v>9</v>
      </c>
      <c r="T24" s="3" t="s">
        <v>10</v>
      </c>
      <c r="U24" s="3" t="s">
        <v>11</v>
      </c>
      <c r="V24" s="4" t="s">
        <v>12</v>
      </c>
    </row>
    <row r="25" spans="1:22" x14ac:dyDescent="0.25">
      <c r="A25" s="2"/>
      <c r="B25" s="3"/>
      <c r="C25" s="2" t="s">
        <v>2</v>
      </c>
      <c r="D25" s="3" t="s">
        <v>2</v>
      </c>
      <c r="E25" s="3" t="s">
        <v>2</v>
      </c>
      <c r="F25" s="3" t="s">
        <v>2</v>
      </c>
      <c r="G25" s="4" t="s">
        <v>2</v>
      </c>
      <c r="H25" s="2" t="s">
        <v>3</v>
      </c>
      <c r="I25" s="3" t="s">
        <v>3</v>
      </c>
      <c r="J25" s="3" t="s">
        <v>3</v>
      </c>
      <c r="K25" s="3" t="s">
        <v>3</v>
      </c>
      <c r="L25" s="4" t="s">
        <v>3</v>
      </c>
      <c r="M25" s="2" t="s">
        <v>4</v>
      </c>
      <c r="N25" s="3" t="s">
        <v>4</v>
      </c>
      <c r="O25" s="3" t="s">
        <v>4</v>
      </c>
      <c r="P25" s="3" t="s">
        <v>4</v>
      </c>
      <c r="Q25" s="4" t="s">
        <v>4</v>
      </c>
      <c r="R25" s="2" t="s">
        <v>5</v>
      </c>
      <c r="S25" s="3" t="s">
        <v>5</v>
      </c>
      <c r="T25" s="3" t="s">
        <v>5</v>
      </c>
      <c r="U25" s="3" t="s">
        <v>5</v>
      </c>
      <c r="V25" s="4" t="s">
        <v>5</v>
      </c>
    </row>
    <row r="26" spans="1:22" x14ac:dyDescent="0.25">
      <c r="A26" s="5" t="s">
        <v>6</v>
      </c>
      <c r="B26" s="6">
        <v>2001</v>
      </c>
      <c r="C26" s="5">
        <v>8.6</v>
      </c>
      <c r="D26" s="6">
        <v>49.7</v>
      </c>
      <c r="E26" s="6">
        <v>259.7</v>
      </c>
      <c r="F26" s="6">
        <v>495.3</v>
      </c>
      <c r="G26" s="7">
        <v>222.1</v>
      </c>
      <c r="H26" s="5">
        <v>9.6999999999999993</v>
      </c>
      <c r="I26" s="6">
        <v>52.4</v>
      </c>
      <c r="J26" s="6">
        <v>285.5</v>
      </c>
      <c r="K26" s="6">
        <v>522.79999999999995</v>
      </c>
      <c r="L26" s="7">
        <v>225.6</v>
      </c>
      <c r="M26" s="5">
        <v>10.8</v>
      </c>
      <c r="N26" s="6">
        <v>61.4</v>
      </c>
      <c r="O26" s="6">
        <v>326.89999999999998</v>
      </c>
      <c r="P26" s="6">
        <v>554.1</v>
      </c>
      <c r="Q26" s="7">
        <v>234.5</v>
      </c>
      <c r="R26" s="5">
        <v>6.9</v>
      </c>
      <c r="S26" s="6">
        <v>51.6</v>
      </c>
      <c r="T26" s="6">
        <v>272</v>
      </c>
      <c r="U26" s="6">
        <v>511</v>
      </c>
      <c r="V26" s="7">
        <v>242.4</v>
      </c>
    </row>
    <row r="27" spans="1:22" x14ac:dyDescent="0.25">
      <c r="A27" s="5" t="s">
        <v>6</v>
      </c>
      <c r="B27" s="6">
        <v>2002</v>
      </c>
      <c r="C27" s="5">
        <v>8.4</v>
      </c>
      <c r="D27" s="6">
        <v>48.7</v>
      </c>
      <c r="E27" s="6">
        <v>253.6</v>
      </c>
      <c r="F27" s="6">
        <v>498.1</v>
      </c>
      <c r="G27" s="7">
        <v>226.6</v>
      </c>
      <c r="H27" s="5">
        <v>8.3000000000000007</v>
      </c>
      <c r="I27" s="6">
        <v>51.6</v>
      </c>
      <c r="J27" s="6">
        <v>280.89999999999998</v>
      </c>
      <c r="K27" s="6">
        <v>514.9</v>
      </c>
      <c r="L27" s="7">
        <v>239.1</v>
      </c>
      <c r="M27" s="5">
        <v>11.1</v>
      </c>
      <c r="N27" s="6">
        <v>63</v>
      </c>
      <c r="O27" s="6">
        <v>322.3</v>
      </c>
      <c r="P27" s="6">
        <v>553.29999999999995</v>
      </c>
      <c r="Q27" s="7">
        <v>262.10000000000002</v>
      </c>
      <c r="R27" s="5">
        <v>9</v>
      </c>
      <c r="S27" s="6">
        <v>49.4</v>
      </c>
      <c r="T27" s="6">
        <v>270.39999999999998</v>
      </c>
      <c r="U27" s="6">
        <v>521.20000000000005</v>
      </c>
      <c r="V27" s="7">
        <v>234.3</v>
      </c>
    </row>
    <row r="28" spans="1:22" x14ac:dyDescent="0.25">
      <c r="A28" s="5" t="s">
        <v>6</v>
      </c>
      <c r="B28" s="6">
        <v>2003</v>
      </c>
      <c r="C28" s="5">
        <v>8.6</v>
      </c>
      <c r="D28" s="6">
        <v>48.7</v>
      </c>
      <c r="E28" s="6">
        <v>249</v>
      </c>
      <c r="F28" s="6">
        <v>506.2</v>
      </c>
      <c r="G28" s="7">
        <v>232.3</v>
      </c>
      <c r="H28" s="5">
        <v>9.6</v>
      </c>
      <c r="I28" s="6">
        <v>52.6</v>
      </c>
      <c r="J28" s="6">
        <v>273.3</v>
      </c>
      <c r="K28" s="6">
        <v>524.5</v>
      </c>
      <c r="L28" s="7">
        <v>238.2</v>
      </c>
      <c r="M28" s="5">
        <v>11</v>
      </c>
      <c r="N28" s="6">
        <v>59.9</v>
      </c>
      <c r="O28" s="6">
        <v>322.2</v>
      </c>
      <c r="P28" s="6">
        <v>559</v>
      </c>
      <c r="Q28" s="7">
        <v>270.60000000000002</v>
      </c>
      <c r="R28" s="5">
        <v>8.1</v>
      </c>
      <c r="S28" s="6">
        <v>49.3</v>
      </c>
      <c r="T28" s="6">
        <v>257</v>
      </c>
      <c r="U28" s="6">
        <v>508.9</v>
      </c>
      <c r="V28" s="7">
        <v>234.5</v>
      </c>
    </row>
    <row r="29" spans="1:22" x14ac:dyDescent="0.25">
      <c r="A29" s="5" t="s">
        <v>6</v>
      </c>
      <c r="B29" s="6">
        <v>2004</v>
      </c>
      <c r="C29" s="5">
        <v>8.4</v>
      </c>
      <c r="D29" s="6">
        <v>46.7</v>
      </c>
      <c r="E29" s="6">
        <v>237.4</v>
      </c>
      <c r="F29" s="6">
        <v>472</v>
      </c>
      <c r="G29" s="7">
        <v>218.1</v>
      </c>
      <c r="H29" s="5">
        <v>9.6</v>
      </c>
      <c r="I29" s="6">
        <v>51.6</v>
      </c>
      <c r="J29" s="6">
        <v>256.60000000000002</v>
      </c>
      <c r="K29" s="6">
        <v>494.1</v>
      </c>
      <c r="L29" s="7">
        <v>230.1</v>
      </c>
      <c r="M29" s="5">
        <v>10.8</v>
      </c>
      <c r="N29" s="6">
        <v>59.6</v>
      </c>
      <c r="O29" s="6">
        <v>302</v>
      </c>
      <c r="P29" s="6">
        <v>536.5</v>
      </c>
      <c r="Q29" s="7">
        <v>256</v>
      </c>
      <c r="R29" s="5">
        <v>8.5</v>
      </c>
      <c r="S29" s="6">
        <v>50</v>
      </c>
      <c r="T29" s="6">
        <v>255.6</v>
      </c>
      <c r="U29" s="6">
        <v>476.4</v>
      </c>
      <c r="V29" s="7">
        <v>235.9</v>
      </c>
    </row>
    <row r="30" spans="1:22" x14ac:dyDescent="0.25">
      <c r="A30" s="5" t="s">
        <v>6</v>
      </c>
      <c r="B30" s="6">
        <v>2005</v>
      </c>
      <c r="C30" s="5">
        <v>8</v>
      </c>
      <c r="D30" s="6">
        <v>46.5</v>
      </c>
      <c r="E30" s="6">
        <v>231.3</v>
      </c>
      <c r="F30" s="6">
        <v>464</v>
      </c>
      <c r="G30" s="7">
        <v>221.6</v>
      </c>
      <c r="H30" s="5">
        <v>8.1999999999999993</v>
      </c>
      <c r="I30" s="6">
        <v>49.5</v>
      </c>
      <c r="J30" s="6">
        <v>255.9</v>
      </c>
      <c r="K30" s="6">
        <v>489.3</v>
      </c>
      <c r="L30" s="7">
        <v>228.5</v>
      </c>
      <c r="M30" s="5">
        <v>10.199999999999999</v>
      </c>
      <c r="N30" s="6">
        <v>59.7</v>
      </c>
      <c r="O30" s="6">
        <v>298</v>
      </c>
      <c r="P30" s="6">
        <v>520.5</v>
      </c>
      <c r="Q30" s="7">
        <v>254.5</v>
      </c>
      <c r="R30" s="5">
        <v>7.7</v>
      </c>
      <c r="S30" s="6">
        <v>45.2</v>
      </c>
      <c r="T30" s="6">
        <v>240.5</v>
      </c>
      <c r="U30" s="6">
        <v>473.4</v>
      </c>
      <c r="V30" s="7">
        <v>216.2</v>
      </c>
    </row>
    <row r="31" spans="1:22" x14ac:dyDescent="0.25">
      <c r="A31" s="5" t="s">
        <v>6</v>
      </c>
      <c r="B31" s="6">
        <v>2006</v>
      </c>
      <c r="C31" s="5">
        <v>7.5</v>
      </c>
      <c r="D31" s="6">
        <v>45.6</v>
      </c>
      <c r="E31" s="6">
        <v>225.3</v>
      </c>
      <c r="F31" s="6">
        <v>441.9</v>
      </c>
      <c r="G31" s="7">
        <v>215.3</v>
      </c>
      <c r="H31" s="5">
        <v>7.6</v>
      </c>
      <c r="I31" s="6">
        <v>49.8</v>
      </c>
      <c r="J31" s="6">
        <v>243.4</v>
      </c>
      <c r="K31" s="6">
        <v>451.2</v>
      </c>
      <c r="L31" s="7">
        <v>223.1</v>
      </c>
      <c r="M31" s="5">
        <v>10</v>
      </c>
      <c r="N31" s="6">
        <v>59.3</v>
      </c>
      <c r="O31" s="6">
        <v>293.39999999999998</v>
      </c>
      <c r="P31" s="6">
        <v>506.5</v>
      </c>
      <c r="Q31" s="7">
        <v>244.6</v>
      </c>
      <c r="R31" s="5">
        <v>8.6</v>
      </c>
      <c r="S31" s="6">
        <v>51.1</v>
      </c>
      <c r="T31" s="6">
        <v>237.4</v>
      </c>
      <c r="U31" s="6">
        <v>464.1</v>
      </c>
      <c r="V31" s="7">
        <v>232</v>
      </c>
    </row>
    <row r="32" spans="1:22" x14ac:dyDescent="0.25">
      <c r="A32" s="5" t="s">
        <v>6</v>
      </c>
      <c r="B32" s="6">
        <v>2007</v>
      </c>
      <c r="C32" s="5">
        <v>7.3</v>
      </c>
      <c r="D32" s="6">
        <v>44.7</v>
      </c>
      <c r="E32" s="6">
        <v>220.5</v>
      </c>
      <c r="F32" s="6">
        <v>437.1</v>
      </c>
      <c r="G32" s="7">
        <v>219.6</v>
      </c>
      <c r="H32" s="5">
        <v>9.6999999999999993</v>
      </c>
      <c r="I32" s="6">
        <v>49.7</v>
      </c>
      <c r="J32" s="6">
        <v>246.5</v>
      </c>
      <c r="K32" s="6">
        <v>457.8</v>
      </c>
      <c r="L32" s="7">
        <v>228.1</v>
      </c>
      <c r="M32" s="5">
        <v>10</v>
      </c>
      <c r="N32" s="6">
        <v>59.4</v>
      </c>
      <c r="O32" s="6">
        <v>289.5</v>
      </c>
      <c r="P32" s="6">
        <v>503</v>
      </c>
      <c r="Q32" s="7">
        <v>252.3</v>
      </c>
      <c r="R32" s="5">
        <v>8.1999999999999993</v>
      </c>
      <c r="S32" s="6">
        <v>49.2</v>
      </c>
      <c r="T32" s="6">
        <v>230.8</v>
      </c>
      <c r="U32" s="6">
        <v>462.4</v>
      </c>
      <c r="V32" s="7">
        <v>222</v>
      </c>
    </row>
    <row r="33" spans="1:22" x14ac:dyDescent="0.25">
      <c r="A33" s="5" t="s">
        <v>6</v>
      </c>
      <c r="B33" s="6">
        <v>2008</v>
      </c>
      <c r="C33" s="5">
        <v>7.6</v>
      </c>
      <c r="D33" s="6">
        <v>45</v>
      </c>
      <c r="E33" s="6">
        <v>217</v>
      </c>
      <c r="F33" s="6">
        <v>436.1</v>
      </c>
      <c r="G33" s="7">
        <v>228.6</v>
      </c>
      <c r="H33" s="5">
        <v>8.5</v>
      </c>
      <c r="I33" s="6">
        <v>51.4</v>
      </c>
      <c r="J33" s="6">
        <v>239.1</v>
      </c>
      <c r="K33" s="6">
        <v>453.5</v>
      </c>
      <c r="L33" s="7">
        <v>229.3</v>
      </c>
      <c r="M33" s="5">
        <v>10.9</v>
      </c>
      <c r="N33" s="6">
        <v>57.4</v>
      </c>
      <c r="O33" s="6">
        <v>278.8</v>
      </c>
      <c r="P33" s="6">
        <v>513</v>
      </c>
      <c r="Q33" s="7">
        <v>249.6</v>
      </c>
      <c r="R33" s="5">
        <v>9</v>
      </c>
      <c r="S33" s="6">
        <v>51.9</v>
      </c>
      <c r="T33" s="6">
        <v>228.4</v>
      </c>
      <c r="U33" s="6">
        <v>464.9</v>
      </c>
      <c r="V33" s="7">
        <v>231.4</v>
      </c>
    </row>
    <row r="34" spans="1:22" x14ac:dyDescent="0.25">
      <c r="A34" s="5" t="s">
        <v>6</v>
      </c>
      <c r="B34" s="6">
        <v>2009</v>
      </c>
      <c r="C34" s="5">
        <v>7.3</v>
      </c>
      <c r="D34" s="6">
        <v>42.9</v>
      </c>
      <c r="E34" s="6">
        <v>206.6</v>
      </c>
      <c r="F34" s="6">
        <v>413.9</v>
      </c>
      <c r="G34" s="7">
        <v>206.7</v>
      </c>
      <c r="H34" s="5">
        <v>7</v>
      </c>
      <c r="I34" s="6">
        <v>45.6</v>
      </c>
      <c r="J34" s="6">
        <v>230.7</v>
      </c>
      <c r="K34" s="6">
        <v>431.5</v>
      </c>
      <c r="L34" s="7">
        <v>217.1</v>
      </c>
      <c r="M34" s="5">
        <v>10.9</v>
      </c>
      <c r="N34" s="6">
        <v>58.3</v>
      </c>
      <c r="O34" s="6">
        <v>266.3</v>
      </c>
      <c r="P34" s="6">
        <v>481.4</v>
      </c>
      <c r="Q34" s="7">
        <v>238.8</v>
      </c>
      <c r="R34" s="5">
        <v>8.5</v>
      </c>
      <c r="S34" s="6">
        <v>49.1</v>
      </c>
      <c r="T34" s="6">
        <v>235.7</v>
      </c>
      <c r="U34" s="6">
        <v>436.9</v>
      </c>
      <c r="V34" s="7">
        <v>219.8</v>
      </c>
    </row>
    <row r="35" spans="1:22" x14ac:dyDescent="0.25">
      <c r="A35" s="5" t="s">
        <v>6</v>
      </c>
      <c r="B35" s="6">
        <v>2010</v>
      </c>
      <c r="C35" s="5">
        <v>6.9</v>
      </c>
      <c r="D35" s="6">
        <v>42.7</v>
      </c>
      <c r="E35" s="6">
        <v>203.1</v>
      </c>
      <c r="F35" s="6">
        <v>407.2</v>
      </c>
      <c r="G35" s="7">
        <v>207.3</v>
      </c>
      <c r="H35" s="5">
        <v>9</v>
      </c>
      <c r="I35" s="6">
        <v>48.2</v>
      </c>
      <c r="J35" s="6">
        <v>221.8</v>
      </c>
      <c r="K35" s="6">
        <v>440.3</v>
      </c>
      <c r="L35" s="7">
        <v>212</v>
      </c>
      <c r="M35" s="5">
        <v>11.1</v>
      </c>
      <c r="N35" s="6">
        <v>54.4</v>
      </c>
      <c r="O35" s="6">
        <v>266.8</v>
      </c>
      <c r="P35" s="6">
        <v>472.8</v>
      </c>
      <c r="Q35" s="7">
        <v>226.7</v>
      </c>
      <c r="R35" s="5">
        <v>9.1999999999999993</v>
      </c>
      <c r="S35" s="6">
        <v>49.4</v>
      </c>
      <c r="T35" s="6">
        <v>222</v>
      </c>
      <c r="U35" s="6">
        <v>420.3</v>
      </c>
      <c r="V35" s="7">
        <v>211.7</v>
      </c>
    </row>
    <row r="36" spans="1:22" x14ac:dyDescent="0.25">
      <c r="A36" s="5" t="s">
        <v>6</v>
      </c>
      <c r="B36" s="6">
        <v>2011</v>
      </c>
      <c r="C36" s="5">
        <v>6.8</v>
      </c>
      <c r="D36" s="6">
        <v>41.1</v>
      </c>
      <c r="E36" s="6">
        <v>198.6</v>
      </c>
      <c r="F36" s="6">
        <v>389.7</v>
      </c>
      <c r="G36" s="7">
        <v>198.3</v>
      </c>
      <c r="H36" s="5">
        <v>7.4</v>
      </c>
      <c r="I36" s="6">
        <v>49.9</v>
      </c>
      <c r="J36" s="6">
        <v>215.2</v>
      </c>
      <c r="K36" s="6">
        <v>406.7</v>
      </c>
      <c r="L36" s="7">
        <v>196</v>
      </c>
      <c r="M36" s="5">
        <v>10.3</v>
      </c>
      <c r="N36" s="6">
        <v>57.7</v>
      </c>
      <c r="O36" s="6">
        <v>255.4</v>
      </c>
      <c r="P36" s="6">
        <v>463.4</v>
      </c>
      <c r="Q36" s="7">
        <v>214.8</v>
      </c>
      <c r="R36" s="5">
        <v>6.4</v>
      </c>
      <c r="S36" s="6">
        <v>45.5</v>
      </c>
      <c r="T36" s="6">
        <v>213.3</v>
      </c>
      <c r="U36" s="6">
        <v>413.1</v>
      </c>
      <c r="V36" s="7">
        <v>207.5</v>
      </c>
    </row>
    <row r="37" spans="1:22" x14ac:dyDescent="0.25">
      <c r="A37" s="5" t="s">
        <v>6</v>
      </c>
      <c r="B37" s="6">
        <v>2012</v>
      </c>
      <c r="C37" s="5">
        <v>6.2</v>
      </c>
      <c r="D37" s="6">
        <v>39.9</v>
      </c>
      <c r="E37" s="6">
        <v>197</v>
      </c>
      <c r="F37" s="6">
        <v>397.2</v>
      </c>
      <c r="G37" s="7">
        <v>207.2</v>
      </c>
      <c r="H37" s="5">
        <v>9.5</v>
      </c>
      <c r="I37" s="6">
        <v>45.2</v>
      </c>
      <c r="J37" s="6">
        <v>219.2</v>
      </c>
      <c r="K37" s="6">
        <v>418.3</v>
      </c>
      <c r="L37" s="7">
        <v>212.6</v>
      </c>
      <c r="M37" s="5">
        <v>9.6</v>
      </c>
      <c r="N37" s="6">
        <v>53.7</v>
      </c>
      <c r="O37" s="6">
        <v>256.5</v>
      </c>
      <c r="P37" s="6">
        <v>481.6</v>
      </c>
      <c r="Q37" s="7">
        <v>227.6</v>
      </c>
      <c r="R37" s="5">
        <v>7.4</v>
      </c>
      <c r="S37" s="6">
        <v>43.7</v>
      </c>
      <c r="T37" s="6">
        <v>206.2</v>
      </c>
      <c r="U37" s="6">
        <v>435.2</v>
      </c>
      <c r="V37" s="7">
        <v>218.8</v>
      </c>
    </row>
    <row r="38" spans="1:22" x14ac:dyDescent="0.25">
      <c r="A38" s="5" t="s">
        <v>6</v>
      </c>
      <c r="B38" s="6">
        <v>2013</v>
      </c>
      <c r="C38" s="5">
        <v>6.5</v>
      </c>
      <c r="D38" s="6">
        <v>39.799999999999997</v>
      </c>
      <c r="E38" s="6">
        <v>193.3</v>
      </c>
      <c r="F38" s="6">
        <v>394.6</v>
      </c>
      <c r="G38" s="7">
        <v>209.7</v>
      </c>
      <c r="H38" s="5">
        <v>8.1</v>
      </c>
      <c r="I38" s="6">
        <v>44.5</v>
      </c>
      <c r="J38" s="6">
        <v>216.8</v>
      </c>
      <c r="K38" s="6">
        <v>420.7</v>
      </c>
      <c r="L38" s="7">
        <v>216.8</v>
      </c>
      <c r="M38" s="5">
        <v>9.1</v>
      </c>
      <c r="N38" s="6">
        <v>52.6</v>
      </c>
      <c r="O38" s="6">
        <v>251.6</v>
      </c>
      <c r="P38" s="6">
        <v>465.7</v>
      </c>
      <c r="Q38" s="7">
        <v>222.1</v>
      </c>
      <c r="R38" s="5">
        <v>7.5</v>
      </c>
      <c r="S38" s="6">
        <v>41.6</v>
      </c>
      <c r="T38" s="6">
        <v>207.4</v>
      </c>
      <c r="U38" s="6">
        <v>430.4</v>
      </c>
      <c r="V38" s="7">
        <v>218.1</v>
      </c>
    </row>
    <row r="39" spans="1:22" x14ac:dyDescent="0.25">
      <c r="A39" s="5" t="s">
        <v>6</v>
      </c>
      <c r="B39" s="6">
        <v>2014</v>
      </c>
      <c r="C39" s="5">
        <v>6.9</v>
      </c>
      <c r="D39" s="6">
        <v>40.1</v>
      </c>
      <c r="E39" s="6">
        <v>189.4</v>
      </c>
      <c r="F39" s="6">
        <v>378.3</v>
      </c>
      <c r="G39" s="7">
        <v>198.5</v>
      </c>
      <c r="H39" s="5">
        <v>6.5</v>
      </c>
      <c r="I39" s="6">
        <v>43.6</v>
      </c>
      <c r="J39" s="6">
        <v>211.1</v>
      </c>
      <c r="K39" s="6">
        <v>406.7</v>
      </c>
      <c r="L39" s="7">
        <v>206.5</v>
      </c>
      <c r="M39" s="5">
        <v>8.8000000000000007</v>
      </c>
      <c r="N39" s="6">
        <v>52.1</v>
      </c>
      <c r="O39" s="6">
        <v>239.1</v>
      </c>
      <c r="P39" s="6">
        <v>457.2</v>
      </c>
      <c r="Q39" s="7">
        <v>209.1</v>
      </c>
      <c r="R39" s="5">
        <v>7.8</v>
      </c>
      <c r="S39" s="6">
        <v>43.9</v>
      </c>
      <c r="T39" s="6">
        <v>207.8</v>
      </c>
      <c r="U39" s="6">
        <v>415</v>
      </c>
      <c r="V39" s="7">
        <v>204.7</v>
      </c>
    </row>
    <row r="40" spans="1:22" x14ac:dyDescent="0.25">
      <c r="A40" s="5" t="s">
        <v>6</v>
      </c>
      <c r="B40" s="6">
        <v>2015</v>
      </c>
      <c r="C40" s="5">
        <v>6.5</v>
      </c>
      <c r="D40" s="6">
        <v>40.4</v>
      </c>
      <c r="E40" s="6">
        <v>191.1</v>
      </c>
      <c r="F40" s="6">
        <v>397.9</v>
      </c>
      <c r="G40" s="7">
        <v>218.9</v>
      </c>
      <c r="H40" s="5">
        <v>7.9</v>
      </c>
      <c r="I40" s="6">
        <v>48.9</v>
      </c>
      <c r="J40" s="6">
        <v>225.2</v>
      </c>
      <c r="K40" s="6">
        <v>417.3</v>
      </c>
      <c r="L40" s="7">
        <v>226.2</v>
      </c>
      <c r="M40" s="5">
        <v>8.9</v>
      </c>
      <c r="N40" s="6">
        <v>56.2</v>
      </c>
      <c r="O40" s="6">
        <v>247.2</v>
      </c>
      <c r="P40" s="6">
        <v>468.9</v>
      </c>
      <c r="Q40" s="7">
        <v>240.6</v>
      </c>
      <c r="R40" s="5">
        <v>8</v>
      </c>
      <c r="S40" s="6">
        <v>46.4</v>
      </c>
      <c r="T40" s="6">
        <v>213.3</v>
      </c>
      <c r="U40" s="6">
        <v>405.7</v>
      </c>
      <c r="V40" s="7">
        <v>222.2</v>
      </c>
    </row>
    <row r="41" spans="1:22" x14ac:dyDescent="0.25">
      <c r="A41" s="5" t="s">
        <v>6</v>
      </c>
      <c r="B41" s="6">
        <v>2016</v>
      </c>
      <c r="C41" s="8">
        <v>6.9</v>
      </c>
      <c r="D41" s="9">
        <v>40.700000000000003</v>
      </c>
      <c r="E41" s="9">
        <v>192.7</v>
      </c>
      <c r="F41" s="9">
        <v>382.9</v>
      </c>
      <c r="G41" s="13">
        <v>206.3</v>
      </c>
      <c r="H41" s="8">
        <v>8.1</v>
      </c>
      <c r="I41" s="9">
        <v>44.2</v>
      </c>
      <c r="J41" s="9">
        <v>215.3</v>
      </c>
      <c r="K41" s="9">
        <v>407.1</v>
      </c>
      <c r="L41" s="13">
        <v>220.5</v>
      </c>
      <c r="M41" s="8">
        <v>9.8000000000000007</v>
      </c>
      <c r="N41" s="9">
        <v>57.3</v>
      </c>
      <c r="O41" s="9">
        <v>243.9</v>
      </c>
      <c r="P41" s="9">
        <v>454.5</v>
      </c>
      <c r="Q41" s="13">
        <v>218.1</v>
      </c>
      <c r="R41" s="8">
        <v>9</v>
      </c>
      <c r="S41" s="9">
        <v>40.799999999999997</v>
      </c>
      <c r="T41" s="9">
        <v>216.9</v>
      </c>
      <c r="U41" s="9">
        <v>404.8</v>
      </c>
      <c r="V41" s="13">
        <v>215.2</v>
      </c>
    </row>
    <row r="42" spans="1:22" x14ac:dyDescent="0.25">
      <c r="A42" s="5"/>
      <c r="B42" s="6" t="s">
        <v>15</v>
      </c>
      <c r="C42" s="6">
        <f>C26-C41</f>
        <v>1.6999999999999993</v>
      </c>
      <c r="D42" s="6">
        <f t="shared" ref="D42:V42" si="2">D26-D41</f>
        <v>9</v>
      </c>
      <c r="E42" s="6">
        <f t="shared" si="2"/>
        <v>67</v>
      </c>
      <c r="F42" s="6">
        <f t="shared" si="2"/>
        <v>112.40000000000003</v>
      </c>
      <c r="G42" s="6">
        <f t="shared" si="2"/>
        <v>15.799999999999983</v>
      </c>
      <c r="H42" s="6">
        <f t="shared" si="2"/>
        <v>1.5999999999999996</v>
      </c>
      <c r="I42" s="6">
        <f t="shared" si="2"/>
        <v>8.1999999999999957</v>
      </c>
      <c r="J42" s="6">
        <f t="shared" si="2"/>
        <v>70.199999999999989</v>
      </c>
      <c r="K42" s="6">
        <f t="shared" si="2"/>
        <v>115.69999999999993</v>
      </c>
      <c r="L42" s="6">
        <f t="shared" si="2"/>
        <v>5.0999999999999943</v>
      </c>
      <c r="M42" s="6">
        <f t="shared" si="2"/>
        <v>1</v>
      </c>
      <c r="N42" s="6">
        <f t="shared" si="2"/>
        <v>4.1000000000000014</v>
      </c>
      <c r="O42" s="6">
        <f t="shared" si="2"/>
        <v>82.999999999999972</v>
      </c>
      <c r="P42" s="6">
        <f t="shared" si="2"/>
        <v>99.600000000000023</v>
      </c>
      <c r="Q42" s="6">
        <f t="shared" si="2"/>
        <v>16.400000000000006</v>
      </c>
      <c r="R42" s="6">
        <f t="shared" si="2"/>
        <v>-2.0999999999999996</v>
      </c>
      <c r="S42" s="6">
        <f t="shared" si="2"/>
        <v>10.800000000000004</v>
      </c>
      <c r="T42" s="6">
        <f t="shared" si="2"/>
        <v>55.099999999999994</v>
      </c>
      <c r="U42" s="6">
        <f t="shared" si="2"/>
        <v>106.19999999999999</v>
      </c>
      <c r="V42" s="7">
        <f t="shared" si="2"/>
        <v>27.200000000000017</v>
      </c>
    </row>
    <row r="43" spans="1:22" x14ac:dyDescent="0.25">
      <c r="A43" s="8"/>
      <c r="B43" s="9" t="s">
        <v>16</v>
      </c>
      <c r="C43" s="10">
        <f>C42/C26*100</f>
        <v>19.767441860465109</v>
      </c>
      <c r="D43" s="10">
        <f t="shared" ref="D43:V43" si="3">D42/D26*100</f>
        <v>18.108651911468812</v>
      </c>
      <c r="E43" s="10">
        <f t="shared" si="3"/>
        <v>25.798998844820947</v>
      </c>
      <c r="F43" s="10">
        <f t="shared" si="3"/>
        <v>22.693317181506163</v>
      </c>
      <c r="G43" s="10">
        <f t="shared" si="3"/>
        <v>7.1139126519585689</v>
      </c>
      <c r="H43" s="10">
        <f t="shared" si="3"/>
        <v>16.494845360824741</v>
      </c>
      <c r="I43" s="10">
        <f t="shared" si="3"/>
        <v>15.648854961832054</v>
      </c>
      <c r="J43" s="10">
        <f t="shared" si="3"/>
        <v>24.588441330998243</v>
      </c>
      <c r="K43" s="10">
        <f t="shared" si="3"/>
        <v>22.130833970925774</v>
      </c>
      <c r="L43" s="10">
        <f t="shared" si="3"/>
        <v>2.2606382978723376</v>
      </c>
      <c r="M43" s="10">
        <f t="shared" si="3"/>
        <v>9.2592592592592595</v>
      </c>
      <c r="N43" s="10">
        <f t="shared" si="3"/>
        <v>6.6775244299674297</v>
      </c>
      <c r="O43" s="10">
        <f t="shared" si="3"/>
        <v>25.390027531355148</v>
      </c>
      <c r="P43" s="10">
        <f t="shared" si="3"/>
        <v>17.975094748240394</v>
      </c>
      <c r="Q43" s="10">
        <f t="shared" si="3"/>
        <v>6.9936034115138614</v>
      </c>
      <c r="R43" s="10">
        <f t="shared" si="3"/>
        <v>-30.434782608695642</v>
      </c>
      <c r="S43" s="10">
        <f t="shared" si="3"/>
        <v>20.93023255813954</v>
      </c>
      <c r="T43" s="10">
        <f t="shared" si="3"/>
        <v>20.257352941176467</v>
      </c>
      <c r="U43" s="10">
        <f t="shared" si="3"/>
        <v>20.782778864970645</v>
      </c>
      <c r="V43" s="11">
        <f t="shared" si="3"/>
        <v>11.221122112211228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9" workbookViewId="0">
      <selection activeCell="Y28" sqref="Y2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S PHO Output" ma:contentTypeID="0x010100AB71BC9B4D1D724495B6D89DE9CAF1833E010049AF150FC1FBD54FB3865DBD6374D858" ma:contentTypeVersion="5" ma:contentTypeDescription="Standard Health Scotland document" ma:contentTypeScope="" ma:versionID="2347fcc05ab6fbcb08cf212d9a09d971">
  <xsd:schema xmlns:xsd="http://www.w3.org/2001/XMLSchema" xmlns:xs="http://www.w3.org/2001/XMLSchema" xmlns:p="http://schemas.microsoft.com/office/2006/metadata/properties" xmlns:ns1="http://schemas.microsoft.com/sharepoint/v3" xmlns:ns2="79392c51-0192-4e0e-b858-3a8b41b0fb8c" xmlns:ns3="1f9c2a4e-c33c-4586-94ce-504a756e9502" xmlns:ns4="fe5f4087-ee4e-473d-9fd7-38afcd6be3a0" targetNamespace="http://schemas.microsoft.com/office/2006/metadata/properties" ma:root="true" ma:fieldsID="91dfbbe5140ce0592bb2925929c3aa22" ns1:_="" ns2:_="" ns3:_="" ns4:_="">
    <xsd:import namespace="http://schemas.microsoft.com/sharepoint/v3"/>
    <xsd:import namespace="79392c51-0192-4e0e-b858-3a8b41b0fb8c"/>
    <xsd:import namespace="1f9c2a4e-c33c-4586-94ce-504a756e9502"/>
    <xsd:import namespace="fe5f4087-ee4e-473d-9fd7-38afcd6be3a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daa1262b318242d28987a366a1d743c9" minOccurs="0"/>
                <xsd:element ref="ns3:f15ab22896834ccda9dd19a0d9fb96a7" minOccurs="0"/>
                <xsd:element ref="ns3:pec585762dee4a4ea7f3d0f1b611b462" minOccurs="0"/>
                <xsd:element ref="ns3:ld300b2b0b794dcab1c61f72098850b3" minOccurs="0"/>
                <xsd:element ref="ns3:dc8bdd57f6044d68ba2ad0d355b4e94f" minOccurs="0"/>
                <xsd:element ref="ns4:_x0063_ei0" minOccurs="0"/>
                <xsd:element ref="ns1:DocumentSet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21" nillable="true" ma:displayName="Description" ma:description="A description of the Document Set" ma:internalName="DocumentSetDescription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92c51-0192-4e0e-b858-3a8b41b0fb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c6bb179b-2e3d-4740-bae1-cd660314586c}" ma:internalName="TaxCatchAll" ma:showField="CatchAllData" ma:web="1f9c2a4e-c33c-4586-94ce-504a756e95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c6bb179b-2e3d-4740-bae1-cd660314586c}" ma:internalName="TaxCatchAllLabel" ma:readOnly="true" ma:showField="CatchAllDataLabel" ma:web="1f9c2a4e-c33c-4586-94ce-504a756e95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c2a4e-c33c-4586-94ce-504a756e9502" elementFormDefault="qualified">
    <xsd:import namespace="http://schemas.microsoft.com/office/2006/documentManagement/types"/>
    <xsd:import namespace="http://schemas.microsoft.com/office/infopath/2007/PartnerControls"/>
    <xsd:element name="daa1262b318242d28987a366a1d743c9" ma:index="10" ma:taxonomy="true" ma:internalName="daa1262b318242d28987a366a1d743c9" ma:taxonomyFieldName="HSDocumentTag" ma:displayName="HS Document Tag" ma:readOnly="false" ma:default="" ma:fieldId="{daa1262b-3182-42d2-8987-a366a1d743c9}" ma:taxonomyMulti="true" ma:sspId="c0f6cbc1-8b72-4b83-9c85-1dd2ec6ede9a" ma:termSetId="de4b84b4-8f63-4e23-8c8c-3fef434f40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15ab22896834ccda9dd19a0d9fb96a7" ma:index="12" nillable="true" ma:taxonomy="true" ma:internalName="f15ab22896834ccda9dd19a0d9fb96a7" ma:taxonomyFieldName="HSYear" ma:displayName="HS Year" ma:indexed="true" ma:fieldId="{f15ab228-9683-4ccd-a9dd-19a0d9fb96a7}" ma:sspId="c0f6cbc1-8b72-4b83-9c85-1dd2ec6ede9a" ma:termSetId="9144fb4a-73f0-4b6e-aed3-3dd2466e09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c585762dee4a4ea7f3d0f1b611b462" ma:index="14" nillable="true" ma:taxonomy="true" ma:internalName="pec585762dee4a4ea7f3d0f1b611b462" ma:taxonomyFieldName="HSMonth" ma:displayName="HS Month" ma:indexed="true" ma:fieldId="{9ec58576-2dee-4a4e-a7f3-d0f1b611b462}" ma:sspId="c0f6cbc1-8b72-4b83-9c85-1dd2ec6ede9a" ma:termSetId="ac3c59ba-1895-4a12-af7b-2d04ef4651d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d300b2b0b794dcab1c61f72098850b3" ma:index="16" ma:taxonomy="true" ma:internalName="ld300b2b0b794dcab1c61f72098850b3" ma:taxonomyFieldName="HSPHOOutput" ma:displayName="HS PHO Output" ma:indexed="true" ma:readOnly="false" ma:fieldId="{5d300b2b-0b79-4dca-b1c6-1f72098850b3}" ma:sspId="c0f6cbc1-8b72-4b83-9c85-1dd2ec6ede9a" ma:termSetId="49238e4c-4e25-4ce0-a22e-ca055ee3e3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c8bdd57f6044d68ba2ad0d355b4e94f" ma:index="18" ma:taxonomy="true" ma:internalName="dc8bdd57f6044d68ba2ad0d355b4e94f" ma:taxonomyFieldName="HSPHOOutputFileType" ma:displayName="HS PHO Output File Type" ma:indexed="true" ma:readOnly="false" ma:fieldId="{dc8bdd57-f604-4d68-ba2a-d0d355b4e94f}" ma:sspId="c0f6cbc1-8b72-4b83-9c85-1dd2ec6ede9a" ma:termSetId="72c4f0a3-9d8b-4a44-911b-d7e3aa81e31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f4087-ee4e-473d-9fd7-38afcd6be3a0" elementFormDefault="qualified">
    <xsd:import namespace="http://schemas.microsoft.com/office/2006/documentManagement/types"/>
    <xsd:import namespace="http://schemas.microsoft.com/office/infopath/2007/PartnerControls"/>
    <xsd:element name="_x0063_ei0" ma:index="20" nillable="true" ma:displayName="Text" ma:internalName="_x0063_ei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d300b2b0b794dcab1c61f72098850b3 xmlns="1f9c2a4e-c33c-4586-94ce-504a756e9502">
      <Terms xmlns="http://schemas.microsoft.com/office/infopath/2007/PartnerControls">
        <TermInfo xmlns="http://schemas.microsoft.com/office/infopath/2007/PartnerControls">
          <TermName xmlns="http://schemas.microsoft.com/office/infopath/2007/PartnerControls">Mortality trends</TermName>
          <TermId xmlns="http://schemas.microsoft.com/office/infopath/2007/PartnerControls">95c21edd-a8d9-4cb2-898e-e98fc24643e5</TermId>
        </TermInfo>
      </Terms>
    </ld300b2b0b794dcab1c61f72098850b3>
    <DocumentSetDescription xmlns="http://schemas.microsoft.com/sharepoint/v3" xsi:nil="true"/>
    <TaxCatchAll xmlns="79392c51-0192-4e0e-b858-3a8b41b0fb8c">
      <Value>1665</Value>
      <Value>5726</Value>
      <Value>1526</Value>
      <Value>1508</Value>
      <Value>4325</Value>
      <Value>4710</Value>
      <Value>6426</Value>
    </TaxCatchAll>
    <_x0063_ei0 xmlns="fe5f4087-ee4e-473d-9fd7-38afcd6be3a0" xsi:nil="true"/>
    <daa1262b318242d28987a366a1d743c9 xmlns="1f9c2a4e-c33c-4586-94ce-504a756e950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 Health Science</TermName>
          <TermId xmlns="http://schemas.microsoft.com/office/infopath/2007/PartnerControls">b2b77e3c-2681-456c-b814-5de530825b32</TermId>
        </TermInfo>
        <TermInfo xmlns="http://schemas.microsoft.com/office/infopath/2007/PartnerControls">
          <TermName xmlns="http://schemas.microsoft.com/office/infopath/2007/PartnerControls">Public Health Observatory</TermName>
          <TermId xmlns="http://schemas.microsoft.com/office/infopath/2007/PartnerControls">93aae3ef-e663-4f27-9869-119d88d797dd</TermId>
        </TermInfo>
        <TermInfo xmlns="http://schemas.microsoft.com/office/infopath/2007/PartnerControls">
          <TermName xmlns="http://schemas.microsoft.com/office/infopath/2007/PartnerControls">Output</TermName>
          <TermId xmlns="http://schemas.microsoft.com/office/infopath/2007/PartnerControls">e7b7f30c-8859-4ebb-99e3-0d77a47f6e11</TermId>
        </TermInfo>
      </Terms>
    </daa1262b318242d28987a366a1d743c9>
    <dc8bdd57f6044d68ba2ad0d355b4e94f xmlns="1f9c2a4e-c33c-4586-94ce-504a756e950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(Excel)</TermName>
          <TermId xmlns="http://schemas.microsoft.com/office/infopath/2007/PartnerControls">0d037044-88a9-43c8-ae49-1451648a8a68</TermId>
        </TermInfo>
      </Terms>
    </dc8bdd57f6044d68ba2ad0d355b4e94f>
    <f15ab22896834ccda9dd19a0d9fb96a7 xmlns="1f9c2a4e-c33c-4586-94ce-504a756e9502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2018</TermName>
          <TermId xmlns="http://schemas.microsoft.com/office/infopath/2007/PartnerControls">4b0c185b-194e-4c4b-9212-d13c66febe68</TermId>
        </TermInfo>
      </Terms>
    </f15ab22896834ccda9dd19a0d9fb96a7>
    <pec585762dee4a4ea7f3d0f1b611b462 xmlns="1f9c2a4e-c33c-4586-94ce-504a756e950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September</TermName>
          <TermId xmlns="http://schemas.microsoft.com/office/infopath/2007/PartnerControls">77250d28-97c2-465b-903f-e13bd8ab165c</TermId>
        </TermInfo>
      </Terms>
    </pec585762dee4a4ea7f3d0f1b611b462>
  </documentManagement>
</p:properties>
</file>

<file path=customXml/item4.xml><?xml version="1.0" encoding="utf-8"?>
<?mso-contentType ?>
<SharedContentType xmlns="Microsoft.SharePoint.Taxonomy.ContentTypeSync" SourceId="c0f6cbc1-8b72-4b83-9c85-1dd2ec6ede9a" ContentTypeId="0x010100AB71BC9B4D1D724495B6D89DE9CAF183" PreviousValue="false"/>
</file>

<file path=customXml/itemProps1.xml><?xml version="1.0" encoding="utf-8"?>
<ds:datastoreItem xmlns:ds="http://schemas.openxmlformats.org/officeDocument/2006/customXml" ds:itemID="{97708F24-C072-426A-9CF5-8EAC1CA26138}"/>
</file>

<file path=customXml/itemProps2.xml><?xml version="1.0" encoding="utf-8"?>
<ds:datastoreItem xmlns:ds="http://schemas.openxmlformats.org/officeDocument/2006/customXml" ds:itemID="{96FEB5F6-75FF-4B5D-987D-C50AFAA7C4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8EE60C-6E9B-4F1A-9599-ACC138B005ED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F7279266-A82E-4387-AE81-962A28CF2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Lynda Fenton</dc:creator>
  <cp:lastModifiedBy>Lynda Fenton</cp:lastModifiedBy>
  <dcterms:created xsi:type="dcterms:W3CDTF">2018-08-06T14:23:55Z</dcterms:created>
  <dcterms:modified xsi:type="dcterms:W3CDTF">2018-09-10T09:05:25Z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0x010100AB71BC9B4D1D724495B6D89DE9CAF1833E010049AF150FC1FBD54FB3865DBD6374D858</vt:lpwstr>
  </property>
  <property fmtid="{D5CDD505-2E9C-101B-9397-08002B2CF9AE}" pid="3" name="IsMyDocuments">
    <vt:bool>true</vt:bool>
  </property>
  <property fmtid="{D5CDD505-2E9C-101B-9397-08002B2CF9AE}" pid="4" name="HSDocumentTag">
    <vt:lpwstr>1508;#Public Health Science|b2b77e3c-2681-456c-b814-5de530825b32;#1526;#Public Health Observatory|93aae3ef-e663-4f27-9869-119d88d797dd;#4325;#Output|e7b7f30c-8859-4ebb-99e3-0d77a47f6e11</vt:lpwstr>
  </property>
  <property fmtid="{D5CDD505-2E9C-101B-9397-08002B2CF9AE}" pid="5" name="HSYear">
    <vt:lpwstr>4710;#2018|4b0c185b-194e-4c4b-9212-d13c66febe68</vt:lpwstr>
  </property>
  <property fmtid="{D5CDD505-2E9C-101B-9397-08002B2CF9AE}" pid="6" name="HSPHOOutput">
    <vt:lpwstr>6426;#Mortality trends|95c21edd-a8d9-4cb2-898e-e98fc24643e5</vt:lpwstr>
  </property>
  <property fmtid="{D5CDD505-2E9C-101B-9397-08002B2CF9AE}" pid="7" name="HSMonth">
    <vt:lpwstr>1665;#September|77250d28-97c2-465b-903f-e13bd8ab165c</vt:lpwstr>
  </property>
  <property fmtid="{D5CDD505-2E9C-101B-9397-08002B2CF9AE}" pid="8" name="HSPHOOutputFileType">
    <vt:lpwstr>5726;#Data (Excel)|0d037044-88a9-43c8-ae49-1451648a8a68</vt:lpwstr>
  </property>
</Properties>
</file>