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Sheet1!$B$14:$D$22</definedName>
  </definedNames>
  <calcPr calcId="145621"/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B17" i="2"/>
  <c r="B16" i="2"/>
  <c r="B15" i="2"/>
  <c r="B14" i="2"/>
  <c r="B13" i="2"/>
  <c r="B12" i="2"/>
  <c r="B11" i="2"/>
  <c r="B10" i="2"/>
  <c r="B9" i="2"/>
  <c r="B8" i="2"/>
  <c r="B7" i="2"/>
  <c r="B6" i="2"/>
  <c r="G11" i="1"/>
  <c r="J24" i="1"/>
  <c r="G24" i="1"/>
  <c r="I21" i="1"/>
  <c r="I20" i="1"/>
  <c r="I19" i="1"/>
  <c r="I18" i="1"/>
  <c r="I17" i="1"/>
  <c r="I16" i="1"/>
  <c r="I15" i="1"/>
  <c r="J20" i="1"/>
  <c r="I22" i="1"/>
  <c r="F15" i="1"/>
  <c r="J22" i="1"/>
  <c r="J21" i="1"/>
  <c r="G22" i="1"/>
  <c r="G21" i="1"/>
  <c r="G20" i="1"/>
  <c r="G19" i="1"/>
  <c r="G18" i="1"/>
  <c r="G17" i="1"/>
  <c r="G16" i="1"/>
  <c r="G15" i="1"/>
  <c r="F16" i="1"/>
  <c r="F17" i="1" s="1"/>
  <c r="F18" i="1" s="1"/>
  <c r="F19" i="1" s="1"/>
  <c r="F20" i="1" s="1"/>
  <c r="F21" i="1" s="1"/>
  <c r="F22" i="1" s="1"/>
  <c r="D11" i="1"/>
  <c r="C11" i="1"/>
  <c r="B11" i="1"/>
  <c r="J19" i="1" l="1"/>
  <c r="J18" i="1" l="1"/>
  <c r="J17" i="1" l="1"/>
  <c r="J16" i="1" l="1"/>
  <c r="J15" i="1"/>
</calcChain>
</file>

<file path=xl/sharedStrings.xml><?xml version="1.0" encoding="utf-8"?>
<sst xmlns="http://schemas.openxmlformats.org/spreadsheetml/2006/main" count="12" uniqueCount="9">
  <si>
    <t>counts_minority</t>
  </si>
  <si>
    <t>counts_total</t>
  </si>
  <si>
    <t>land_areas</t>
  </si>
  <si>
    <t>Total</t>
  </si>
  <si>
    <t>SORTED</t>
  </si>
  <si>
    <t>n1</t>
  </si>
  <si>
    <t>n1 start</t>
  </si>
  <si>
    <t>nrows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</si>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</sst>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C5" sqref="C5"/>
    </sheetView>
  </sheetViews>
  <sheetFormatPr defaultRowHeight="15" x14ac:dyDescent="0.25"/>
  <cols>
    <col min="2" max="2" width="15.5703125" bestFit="1" customWidth="1"/>
    <col min="3" max="3" width="12" bestFit="1" customWidth="1"/>
    <col min="4" max="4" width="10.5703125" bestFit="1" customWidth="1"/>
  </cols>
  <sheetData>
    <row r="1" spans="1:10" x14ac:dyDescent="0.25">
      <c r="B1" t="s">
        <v>0</v>
      </c>
      <c r="C1" t="s">
        <v>1</v>
      </c>
      <c r="D1" t="s">
        <v>2</v>
      </c>
    </row>
    <row r="2" spans="1:10" x14ac:dyDescent="0.25">
      <c r="B2">
        <v>5</v>
      </c>
      <c r="C2">
        <v>12</v>
      </c>
      <c r="D2">
        <v>90</v>
      </c>
    </row>
    <row r="3" spans="1:10" x14ac:dyDescent="0.25">
      <c r="B3">
        <v>50</v>
      </c>
      <c r="C3">
        <v>50</v>
      </c>
      <c r="D3">
        <v>25</v>
      </c>
    </row>
    <row r="4" spans="1:10" x14ac:dyDescent="0.25">
      <c r="B4">
        <v>8</v>
      </c>
      <c r="C4">
        <v>20</v>
      </c>
      <c r="D4">
        <v>80</v>
      </c>
    </row>
    <row r="5" spans="1:10" x14ac:dyDescent="0.25">
      <c r="B5">
        <v>12</v>
      </c>
      <c r="C5">
        <v>25</v>
      </c>
      <c r="D5">
        <v>30</v>
      </c>
    </row>
    <row r="6" spans="1:10" x14ac:dyDescent="0.25">
      <c r="B6">
        <v>2</v>
      </c>
      <c r="C6">
        <v>8</v>
      </c>
      <c r="D6">
        <v>50</v>
      </c>
    </row>
    <row r="7" spans="1:10" x14ac:dyDescent="0.25">
      <c r="B7">
        <v>10</v>
      </c>
      <c r="C7">
        <v>15</v>
      </c>
      <c r="D7">
        <v>60</v>
      </c>
    </row>
    <row r="8" spans="1:10" x14ac:dyDescent="0.25">
      <c r="B8">
        <v>14</v>
      </c>
      <c r="C8">
        <v>25</v>
      </c>
      <c r="D8">
        <v>26</v>
      </c>
    </row>
    <row r="9" spans="1:10" x14ac:dyDescent="0.25">
      <c r="B9">
        <v>8</v>
      </c>
      <c r="C9">
        <v>15</v>
      </c>
      <c r="D9">
        <v>15</v>
      </c>
    </row>
    <row r="11" spans="1:10" x14ac:dyDescent="0.25">
      <c r="A11" t="s">
        <v>3</v>
      </c>
      <c r="B11" s="1">
        <f>SUM(B2:B9)</f>
        <v>109</v>
      </c>
      <c r="C11">
        <f>SUM(C2:C9)</f>
        <v>170</v>
      </c>
      <c r="D11">
        <f>SUM(D2:D9)</f>
        <v>376</v>
      </c>
      <c r="F11" t="s">
        <v>7</v>
      </c>
      <c r="G11">
        <f>COUNT(B15:B22)</f>
        <v>8</v>
      </c>
    </row>
    <row r="13" spans="1:10" x14ac:dyDescent="0.25">
      <c r="A13" t="s">
        <v>4</v>
      </c>
    </row>
    <row r="14" spans="1:10" x14ac:dyDescent="0.25">
      <c r="B14" t="s">
        <v>0</v>
      </c>
      <c r="C14" t="s">
        <v>1</v>
      </c>
      <c r="D14" t="s">
        <v>2</v>
      </c>
    </row>
    <row r="15" spans="1:10" x14ac:dyDescent="0.25">
      <c r="B15">
        <v>8</v>
      </c>
      <c r="C15">
        <v>15</v>
      </c>
      <c r="D15">
        <v>15</v>
      </c>
      <c r="F15">
        <f>C15</f>
        <v>15</v>
      </c>
      <c r="G15" t="b">
        <f>F15&gt;=$B$11</f>
        <v>0</v>
      </c>
      <c r="I15">
        <f>I16+C15</f>
        <v>170</v>
      </c>
      <c r="J15" t="b">
        <f>I15&lt;$B$11</f>
        <v>0</v>
      </c>
    </row>
    <row r="16" spans="1:10" x14ac:dyDescent="0.25">
      <c r="B16">
        <v>50</v>
      </c>
      <c r="C16">
        <v>50</v>
      </c>
      <c r="D16">
        <v>25</v>
      </c>
      <c r="F16">
        <f>C16+F15</f>
        <v>65</v>
      </c>
      <c r="G16" t="b">
        <f>F16&gt;=$B$11</f>
        <v>0</v>
      </c>
      <c r="I16">
        <f>I17+C16</f>
        <v>155</v>
      </c>
      <c r="J16" t="b">
        <f>I16&lt;$B$11</f>
        <v>0</v>
      </c>
    </row>
    <row r="17" spans="2:10" x14ac:dyDescent="0.25">
      <c r="B17">
        <v>14</v>
      </c>
      <c r="C17">
        <v>25</v>
      </c>
      <c r="D17">
        <v>26</v>
      </c>
      <c r="F17">
        <f>C17+F16</f>
        <v>90</v>
      </c>
      <c r="G17" t="b">
        <f>F17&gt;=$B$11</f>
        <v>0</v>
      </c>
      <c r="I17">
        <f>I18+C17</f>
        <v>105</v>
      </c>
      <c r="J17" t="b">
        <f>I17&lt;$B$11</f>
        <v>1</v>
      </c>
    </row>
    <row r="18" spans="2:10" x14ac:dyDescent="0.25">
      <c r="B18">
        <v>12</v>
      </c>
      <c r="C18">
        <v>25</v>
      </c>
      <c r="D18">
        <v>30</v>
      </c>
      <c r="E18" t="s">
        <v>6</v>
      </c>
      <c r="F18">
        <f>C18+F17</f>
        <v>115</v>
      </c>
      <c r="G18" t="b">
        <f>F18&gt;=$B$11</f>
        <v>1</v>
      </c>
      <c r="I18">
        <f>I19+C18</f>
        <v>80</v>
      </c>
      <c r="J18" t="b">
        <f>I18&lt;$B$11</f>
        <v>1</v>
      </c>
    </row>
    <row r="19" spans="2:10" x14ac:dyDescent="0.25">
      <c r="B19">
        <v>2</v>
      </c>
      <c r="C19">
        <v>8</v>
      </c>
      <c r="D19">
        <v>50</v>
      </c>
      <c r="F19">
        <f>C19+F18</f>
        <v>123</v>
      </c>
      <c r="G19" t="b">
        <f>F19&gt;=$B$11</f>
        <v>1</v>
      </c>
      <c r="I19">
        <f>I20+C19</f>
        <v>55</v>
      </c>
      <c r="J19" t="b">
        <f>I19&lt;$B$11</f>
        <v>1</v>
      </c>
    </row>
    <row r="20" spans="2:10" x14ac:dyDescent="0.25">
      <c r="B20">
        <v>10</v>
      </c>
      <c r="C20">
        <v>15</v>
      </c>
      <c r="D20">
        <v>60</v>
      </c>
      <c r="F20">
        <f>C20+F19</f>
        <v>138</v>
      </c>
      <c r="G20" t="b">
        <f>F20&gt;=$B$11</f>
        <v>1</v>
      </c>
      <c r="I20">
        <f>I21+C20</f>
        <v>47</v>
      </c>
      <c r="J20" t="b">
        <f>I20&lt;$B$11</f>
        <v>1</v>
      </c>
    </row>
    <row r="21" spans="2:10" x14ac:dyDescent="0.25">
      <c r="B21">
        <v>8</v>
      </c>
      <c r="C21">
        <v>20</v>
      </c>
      <c r="D21">
        <v>80</v>
      </c>
      <c r="F21">
        <f>C21+F20</f>
        <v>158</v>
      </c>
      <c r="G21" t="b">
        <f>F21&gt;=$B$11</f>
        <v>1</v>
      </c>
      <c r="I21">
        <f>I22+C21</f>
        <v>32</v>
      </c>
      <c r="J21" t="b">
        <f>I21&lt;$B$11</f>
        <v>1</v>
      </c>
    </row>
    <row r="22" spans="2:10" x14ac:dyDescent="0.25">
      <c r="B22">
        <v>5</v>
      </c>
      <c r="C22">
        <v>12</v>
      </c>
      <c r="D22">
        <v>90</v>
      </c>
      <c r="F22">
        <f>C22+F21</f>
        <v>170</v>
      </c>
      <c r="G22" t="b">
        <f>F22&gt;=$B$11</f>
        <v>1</v>
      </c>
      <c r="I22">
        <f>C22</f>
        <v>12</v>
      </c>
      <c r="J22" t="b">
        <f>I22&lt;$B$11</f>
        <v>1</v>
      </c>
    </row>
    <row r="24" spans="2:10" x14ac:dyDescent="0.25">
      <c r="F24" t="s">
        <v>5</v>
      </c>
      <c r="G24">
        <f>COUNTIF(G15:G22,FALSE) + 1</f>
        <v>4</v>
      </c>
      <c r="J24">
        <f>COUNTIF(J15:J22, FALSE)+1</f>
        <v>3</v>
      </c>
    </row>
  </sheetData>
  <autoFilter ref="B14:D22">
    <sortState ref="B15:D22">
      <sortCondition ref="D14:D22"/>
    </sortState>
  </autoFilter>
  <sortState ref="B15:D22">
    <sortCondition ref="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7" sqref="C7"/>
    </sheetView>
  </sheetViews>
  <sheetFormatPr defaultRowHeight="15" x14ac:dyDescent="0.25"/>
  <sheetData>
    <row r="1" spans="1:5" x14ac:dyDescent="0.25">
      <c r="A1" t="s">
        <v>8</v>
      </c>
      <c r="B1">
        <v>1</v>
      </c>
      <c r="C1">
        <v>2</v>
      </c>
      <c r="D1">
        <v>3</v>
      </c>
      <c r="E1">
        <v>4</v>
      </c>
    </row>
    <row r="2" spans="1:5" x14ac:dyDescent="0.25">
      <c r="A2">
        <v>1</v>
      </c>
      <c r="B2">
        <v>1</v>
      </c>
      <c r="C2">
        <v>4</v>
      </c>
      <c r="D2">
        <v>7</v>
      </c>
      <c r="E2">
        <v>10</v>
      </c>
    </row>
    <row r="3" spans="1:5" x14ac:dyDescent="0.25">
      <c r="A3">
        <v>2</v>
      </c>
      <c r="B3">
        <v>2</v>
      </c>
      <c r="C3">
        <v>5</v>
      </c>
      <c r="D3">
        <v>8</v>
      </c>
      <c r="E3">
        <v>11</v>
      </c>
    </row>
    <row r="4" spans="1:5" x14ac:dyDescent="0.25">
      <c r="A4">
        <v>3</v>
      </c>
      <c r="B4">
        <v>3</v>
      </c>
      <c r="C4">
        <v>6</v>
      </c>
      <c r="D4">
        <v>9</v>
      </c>
      <c r="E4">
        <v>12</v>
      </c>
    </row>
    <row r="6" spans="1:5" x14ac:dyDescent="0.25">
      <c r="A6">
        <v>1</v>
      </c>
      <c r="B6">
        <f>MOD(A6-1,3)+1</f>
        <v>1</v>
      </c>
    </row>
    <row r="7" spans="1:5" x14ac:dyDescent="0.25">
      <c r="A7">
        <v>2</v>
      </c>
      <c r="B7">
        <f>MOD(A7-1,3)+1</f>
        <v>2</v>
      </c>
      <c r="C7">
        <f>A7/B7</f>
        <v>1</v>
      </c>
    </row>
    <row r="8" spans="1:5" x14ac:dyDescent="0.25">
      <c r="A8">
        <v>3</v>
      </c>
      <c r="B8">
        <f>MOD(A8-1,3)+1</f>
        <v>3</v>
      </c>
      <c r="C8">
        <f>A8/B8</f>
        <v>1</v>
      </c>
    </row>
    <row r="9" spans="1:5" x14ac:dyDescent="0.25">
      <c r="A9">
        <v>4</v>
      </c>
      <c r="B9">
        <f>MOD(A9-1,3)+1</f>
        <v>1</v>
      </c>
      <c r="C9">
        <f>A9/B9</f>
        <v>4</v>
      </c>
    </row>
    <row r="10" spans="1:5" x14ac:dyDescent="0.25">
      <c r="A10">
        <v>5</v>
      </c>
      <c r="B10">
        <f>MOD(A10-1,3)+1</f>
        <v>2</v>
      </c>
      <c r="C10">
        <f>A10/B10</f>
        <v>2.5</v>
      </c>
    </row>
    <row r="11" spans="1:5" x14ac:dyDescent="0.25">
      <c r="A11">
        <v>6</v>
      </c>
      <c r="B11">
        <f>MOD(A11-1,3)+1</f>
        <v>3</v>
      </c>
      <c r="C11">
        <f>A11/B11</f>
        <v>2</v>
      </c>
    </row>
    <row r="12" spans="1:5" x14ac:dyDescent="0.25">
      <c r="A12">
        <v>7</v>
      </c>
      <c r="B12">
        <f>MOD(A12-1,3)+1</f>
        <v>1</v>
      </c>
      <c r="C12">
        <f>A12/B12</f>
        <v>7</v>
      </c>
    </row>
    <row r="13" spans="1:5" x14ac:dyDescent="0.25">
      <c r="A13">
        <v>8</v>
      </c>
      <c r="B13">
        <f>MOD(A13-1,3)+1</f>
        <v>2</v>
      </c>
      <c r="C13">
        <f>A13/B13</f>
        <v>4</v>
      </c>
    </row>
    <row r="14" spans="1:5" x14ac:dyDescent="0.25">
      <c r="A14">
        <v>9</v>
      </c>
      <c r="B14">
        <f>MOD(A14-1,3)+1</f>
        <v>3</v>
      </c>
      <c r="C14">
        <f>A14/B14</f>
        <v>3</v>
      </c>
    </row>
    <row r="15" spans="1:5" x14ac:dyDescent="0.25">
      <c r="A15">
        <v>10</v>
      </c>
      <c r="B15">
        <f>MOD(A15-1,3)+1</f>
        <v>1</v>
      </c>
      <c r="C15">
        <f>A15/B15</f>
        <v>10</v>
      </c>
    </row>
    <row r="16" spans="1:5" x14ac:dyDescent="0.25">
      <c r="A16">
        <v>11</v>
      </c>
      <c r="B16">
        <f>MOD(A16-1,3)+1</f>
        <v>2</v>
      </c>
      <c r="C16">
        <f>A16/B16</f>
        <v>5.5</v>
      </c>
    </row>
    <row r="17" spans="1:3" x14ac:dyDescent="0.25">
      <c r="A17">
        <v>12</v>
      </c>
      <c r="B17">
        <f>MOD(A17-1,3)+1</f>
        <v>3</v>
      </c>
      <c r="C17">
        <f>A17/B17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2014-02-20T13:28:18Z</dcterms:created>
  <dcterms:modified xsi:type="dcterms:W3CDTF">2014-02-20T19:48:06Z</dcterms:modified>
</cp:coreProperties>
</file>