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danny_elderly_mort\tables\"/>
    </mc:Choice>
  </mc:AlternateContent>
  <bookViews>
    <workbookView xWindow="0" yWindow="0" windowWidth="23040" windowHeight="9408" activeTab="3"/>
  </bookViews>
  <sheets>
    <sheet name="Raw" sheetId="1" r:id="rId1"/>
    <sheet name="Raw_alt" sheetId="4" r:id="rId2"/>
    <sheet name="Sheet2" sheetId="2" r:id="rId3"/>
    <sheet name="Formatted" sheetId="3" r:id="rId4"/>
  </sheets>
  <definedNames>
    <definedName name="_xlnm._FilterDatabase" localSheetId="3" hidden="1">Formatted!$A$32:$F$50</definedName>
    <definedName name="_xlnm._FilterDatabase" localSheetId="1" hidden="1">Raw_alt!$A$1:$F$109</definedName>
    <definedName name="_xlnm._FilterDatabase" localSheetId="2" hidden="1">Sheet2!$A$1:$F$109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36" i="3" l="1"/>
  <c r="AQ35" i="3"/>
  <c r="AP36" i="3"/>
  <c r="AP35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34" i="3"/>
  <c r="AR5" i="3"/>
  <c r="AR4" i="3"/>
  <c r="AQ5" i="3"/>
  <c r="AQ4" i="3"/>
  <c r="AP5" i="3"/>
  <c r="AP4" i="3"/>
  <c r="AJ20" i="3"/>
  <c r="AL20" i="3"/>
  <c r="AH20" i="3"/>
  <c r="AJ19" i="3"/>
  <c r="AL19" i="3"/>
  <c r="AH19" i="3"/>
  <c r="AJ18" i="3"/>
  <c r="AL18" i="3"/>
  <c r="AH18" i="3"/>
  <c r="AJ17" i="3"/>
  <c r="AL17" i="3"/>
  <c r="AH17" i="3"/>
  <c r="AJ16" i="3"/>
  <c r="AL16" i="3"/>
  <c r="AH16" i="3"/>
  <c r="AJ15" i="3"/>
  <c r="AL15" i="3"/>
  <c r="AH15" i="3"/>
  <c r="AJ14" i="3"/>
  <c r="AL14" i="3"/>
  <c r="AH14" i="3"/>
  <c r="AJ13" i="3"/>
  <c r="AL13" i="3"/>
  <c r="AH13" i="3"/>
  <c r="AJ12" i="3"/>
  <c r="AL12" i="3"/>
  <c r="AH12" i="3"/>
  <c r="AJ11" i="3"/>
  <c r="AL11" i="3"/>
  <c r="AH11" i="3"/>
  <c r="AJ10" i="3"/>
  <c r="AL10" i="3"/>
  <c r="AH10" i="3"/>
  <c r="AJ9" i="3"/>
  <c r="AL9" i="3"/>
  <c r="AH9" i="3"/>
  <c r="AJ8" i="3"/>
  <c r="AL8" i="3"/>
  <c r="AH8" i="3"/>
  <c r="AJ7" i="3"/>
  <c r="AL7" i="3"/>
  <c r="AH7" i="3"/>
  <c r="AJ6" i="3"/>
  <c r="AL6" i="3"/>
  <c r="AH6" i="3"/>
  <c r="AJ5" i="3"/>
  <c r="AL5" i="3"/>
  <c r="AH5" i="3"/>
  <c r="AJ4" i="3"/>
  <c r="AL4" i="3"/>
  <c r="AH4" i="3"/>
  <c r="AJ3" i="3"/>
  <c r="AL3" i="3"/>
  <c r="AH3" i="3"/>
  <c r="J3" i="3"/>
  <c r="K3" i="3"/>
  <c r="J4" i="3"/>
  <c r="K4" i="3"/>
  <c r="J5" i="3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5" i="3"/>
  <c r="I4" i="3"/>
  <c r="I3" i="3"/>
  <c r="Q23" i="3"/>
  <c r="Q24" i="3"/>
  <c r="P24" i="3"/>
  <c r="P23" i="3"/>
  <c r="O24" i="3"/>
  <c r="O23" i="3"/>
  <c r="Q20" i="3"/>
  <c r="Q17" i="3"/>
  <c r="Q14" i="3"/>
  <c r="Q11" i="3"/>
  <c r="Q8" i="3"/>
  <c r="Q5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4" i="3"/>
  <c r="P3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4" i="3"/>
  <c r="O3" i="3"/>
  <c r="AR36" i="3" l="1"/>
  <c r="AR35" i="3"/>
</calcChain>
</file>

<file path=xl/sharedStrings.xml><?xml version="1.0" encoding="utf-8"?>
<sst xmlns="http://schemas.openxmlformats.org/spreadsheetml/2006/main" count="718" uniqueCount="31">
  <si>
    <t>sex</t>
  </si>
  <si>
    <t>age</t>
  </si>
  <si>
    <t>year</t>
  </si>
  <si>
    <t>cm_mrt_actual</t>
  </si>
  <si>
    <t>cm_mrt_counter</t>
  </si>
  <si>
    <t>dif</t>
  </si>
  <si>
    <t>female</t>
  </si>
  <si>
    <t>male</t>
  </si>
  <si>
    <t>Year</t>
  </si>
  <si>
    <t>Excess</t>
  </si>
  <si>
    <t>Projected</t>
  </si>
  <si>
    <t>Empirical</t>
  </si>
  <si>
    <t>Excess (Projected - Observed)</t>
  </si>
  <si>
    <t>Males</t>
  </si>
  <si>
    <t>Females</t>
  </si>
  <si>
    <t>Total by age 89</t>
  </si>
  <si>
    <t>Total Excess</t>
  </si>
  <si>
    <t>Male</t>
  </si>
  <si>
    <t>Female</t>
  </si>
  <si>
    <t>Total</t>
  </si>
  <si>
    <t>2010-2015</t>
  </si>
  <si>
    <t>2012-2012</t>
  </si>
  <si>
    <t>Age</t>
  </si>
  <si>
    <t>Combined</t>
  </si>
  <si>
    <t>-</t>
  </si>
  <si>
    <t>(</t>
  </si>
  <si>
    <t>)</t>
  </si>
  <si>
    <t>2012-2015</t>
  </si>
  <si>
    <t>Period</t>
  </si>
  <si>
    <t>MAIN MODEL SPECIFICATION</t>
  </si>
  <si>
    <t>ALTERNATIVE MODEL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</si>
</sst>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3" fontId="0" fillId="0" borderId="0" xfId="1" applyNumberFormat="1" applyFont="1"/>
    <xf numFmtId="3" fontId="0" fillId="0" borderId="0" xfId="0" applyNumberFormat="1"/>
    <xf numFmtId="3" fontId="0" fillId="0" borderId="0" xfId="0" applyNumberFormat="1" applyBorder="1"/>
    <xf numFmtId="3" fontId="0" fillId="0" borderId="0" xfId="1" applyNumberFormat="1" applyFont="1" applyBorder="1"/>
    <xf numFmtId="3" fontId="2" fillId="0" borderId="0" xfId="0" applyNumberFormat="1" applyFont="1" applyBorder="1"/>
    <xf numFmtId="3" fontId="2" fillId="0" borderId="0" xfId="1" applyNumberFormat="1" applyFont="1" applyBorder="1"/>
    <xf numFmtId="3" fontId="0" fillId="0" borderId="13" xfId="0" applyNumberFormat="1" applyBorder="1"/>
    <xf numFmtId="3" fontId="2" fillId="0" borderId="13" xfId="1" applyNumberFormat="1" applyFont="1" applyBorder="1"/>
    <xf numFmtId="3" fontId="0" fillId="0" borderId="13" xfId="1" applyNumberFormat="1" applyFont="1" applyBorder="1"/>
    <xf numFmtId="3" fontId="0" fillId="0" borderId="5" xfId="1" applyNumberFormat="1" applyFont="1" applyBorder="1"/>
    <xf numFmtId="3" fontId="0" fillId="0" borderId="1" xfId="1" applyNumberFormat="1" applyFont="1" applyBorder="1"/>
    <xf numFmtId="3" fontId="2" fillId="0" borderId="5" xfId="1" applyNumberFormat="1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5" xfId="0" applyFont="1" applyBorder="1"/>
    <xf numFmtId="3" fontId="0" fillId="0" borderId="5" xfId="0" applyNumberFormat="1" applyFont="1" applyBorder="1"/>
    <xf numFmtId="3" fontId="0" fillId="0" borderId="5" xfId="0" quotePrefix="1" applyNumberFormat="1" applyFont="1" applyBorder="1"/>
    <xf numFmtId="0" fontId="0" fillId="0" borderId="18" xfId="0" applyFont="1" applyBorder="1"/>
    <xf numFmtId="0" fontId="0" fillId="0" borderId="21" xfId="0" applyFont="1" applyBorder="1"/>
    <xf numFmtId="0" fontId="0" fillId="0" borderId="10" xfId="0" applyFont="1" applyBorder="1"/>
    <xf numFmtId="0" fontId="0" fillId="0" borderId="0" xfId="0" applyFont="1" applyBorder="1"/>
    <xf numFmtId="3" fontId="0" fillId="0" borderId="0" xfId="0" applyNumberFormat="1" applyFont="1" applyBorder="1"/>
    <xf numFmtId="3" fontId="0" fillId="0" borderId="0" xfId="0" quotePrefix="1" applyNumberFormat="1" applyFont="1" applyBorder="1"/>
    <xf numFmtId="0" fontId="0" fillId="0" borderId="11" xfId="0" applyFont="1" applyBorder="1"/>
    <xf numFmtId="0" fontId="0" fillId="0" borderId="17" xfId="0" applyFont="1" applyBorder="1"/>
    <xf numFmtId="0" fontId="0" fillId="0" borderId="19" xfId="0" applyFont="1" applyBorder="1"/>
    <xf numFmtId="0" fontId="0" fillId="0" borderId="1" xfId="0" applyFont="1" applyBorder="1"/>
    <xf numFmtId="3" fontId="0" fillId="0" borderId="1" xfId="0" applyNumberFormat="1" applyFont="1" applyBorder="1"/>
    <xf numFmtId="3" fontId="0" fillId="0" borderId="1" xfId="0" quotePrefix="1" applyNumberFormat="1" applyFont="1" applyBorder="1"/>
    <xf numFmtId="0" fontId="0" fillId="0" borderId="20" xfId="0" applyFont="1" applyBorder="1"/>
    <xf numFmtId="3" fontId="2" fillId="0" borderId="5" xfId="0" applyNumberFormat="1" applyFont="1" applyBorder="1"/>
    <xf numFmtId="0" fontId="0" fillId="0" borderId="12" xfId="0" applyFont="1" applyBorder="1"/>
    <xf numFmtId="0" fontId="0" fillId="0" borderId="13" xfId="0" applyFont="1" applyBorder="1"/>
    <xf numFmtId="3" fontId="2" fillId="0" borderId="13" xfId="0" applyNumberFormat="1" applyFont="1" applyBorder="1"/>
    <xf numFmtId="3" fontId="0" fillId="0" borderId="13" xfId="0" applyNumberFormat="1" applyFont="1" applyBorder="1"/>
    <xf numFmtId="3" fontId="0" fillId="0" borderId="13" xfId="0" quotePrefix="1" applyNumberFormat="1" applyFont="1" applyBorder="1"/>
    <xf numFmtId="0" fontId="0" fillId="0" borderId="14" xfId="0" applyFont="1" applyBorder="1"/>
    <xf numFmtId="0" fontId="0" fillId="0" borderId="10" xfId="0" quotePrefix="1" applyBorder="1"/>
    <xf numFmtId="3" fontId="0" fillId="0" borderId="11" xfId="0" applyNumberFormat="1" applyBorder="1"/>
    <xf numFmtId="0" fontId="0" fillId="0" borderId="12" xfId="0" quotePrefix="1" applyBorder="1"/>
    <xf numFmtId="3" fontId="0" fillId="0" borderId="14" xfId="0" applyNumberFormat="1" applyBorder="1"/>
    <xf numFmtId="3" fontId="0" fillId="0" borderId="2" xfId="0" applyNumberFormat="1" applyBorder="1"/>
    <xf numFmtId="3" fontId="0" fillId="0" borderId="23" xfId="0" applyNumberFormat="1" applyBorder="1"/>
    <xf numFmtId="0" fontId="2" fillId="0" borderId="22" xfId="0" applyFont="1" applyBorder="1"/>
    <xf numFmtId="0" fontId="2" fillId="0" borderId="21" xfId="0" applyFont="1" applyBorder="1"/>
    <xf numFmtId="3" fontId="1" fillId="0" borderId="0" xfId="1" applyNumberFormat="1" applyFont="1" applyBorder="1"/>
    <xf numFmtId="3" fontId="2" fillId="0" borderId="1" xfId="0" applyNumberFormat="1" applyFont="1" applyBorder="1"/>
    <xf numFmtId="3" fontId="2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I21" sqref="I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2010</v>
      </c>
      <c r="D2">
        <v>1420</v>
      </c>
      <c r="E2">
        <v>1454</v>
      </c>
      <c r="F2">
        <v>-34</v>
      </c>
    </row>
    <row r="3" spans="1:6" x14ac:dyDescent="0.3">
      <c r="A3" t="s">
        <v>6</v>
      </c>
      <c r="B3">
        <v>15</v>
      </c>
      <c r="C3">
        <v>2010</v>
      </c>
      <c r="D3">
        <v>1982</v>
      </c>
      <c r="E3">
        <v>2013</v>
      </c>
      <c r="F3">
        <v>-31</v>
      </c>
    </row>
    <row r="4" spans="1:6" x14ac:dyDescent="0.3">
      <c r="A4" t="s">
        <v>6</v>
      </c>
      <c r="B4">
        <v>25</v>
      </c>
      <c r="C4">
        <v>2010</v>
      </c>
      <c r="D4">
        <v>2764</v>
      </c>
      <c r="E4">
        <v>2831</v>
      </c>
      <c r="F4">
        <v>-67</v>
      </c>
    </row>
    <row r="5" spans="1:6" x14ac:dyDescent="0.3">
      <c r="A5" t="s">
        <v>6</v>
      </c>
      <c r="B5">
        <v>35</v>
      </c>
      <c r="C5">
        <v>2010</v>
      </c>
      <c r="D5">
        <v>4225</v>
      </c>
      <c r="E5">
        <v>4313</v>
      </c>
      <c r="F5">
        <v>-88</v>
      </c>
    </row>
    <row r="6" spans="1:6" x14ac:dyDescent="0.3">
      <c r="A6" t="s">
        <v>6</v>
      </c>
      <c r="B6">
        <v>50</v>
      </c>
      <c r="C6">
        <v>2010</v>
      </c>
      <c r="D6">
        <v>11786</v>
      </c>
      <c r="E6">
        <v>11992</v>
      </c>
      <c r="F6">
        <v>-206</v>
      </c>
    </row>
    <row r="7" spans="1:6" x14ac:dyDescent="0.3">
      <c r="A7" t="s">
        <v>6</v>
      </c>
      <c r="B7">
        <v>60</v>
      </c>
      <c r="C7">
        <v>2010</v>
      </c>
      <c r="D7">
        <v>24301</v>
      </c>
      <c r="E7">
        <v>24223</v>
      </c>
      <c r="F7">
        <v>78</v>
      </c>
    </row>
    <row r="8" spans="1:6" x14ac:dyDescent="0.3">
      <c r="A8" t="s">
        <v>6</v>
      </c>
      <c r="B8">
        <v>70</v>
      </c>
      <c r="C8">
        <v>2010</v>
      </c>
      <c r="D8">
        <v>49994</v>
      </c>
      <c r="E8">
        <v>49784</v>
      </c>
      <c r="F8">
        <v>210</v>
      </c>
    </row>
    <row r="9" spans="1:6" x14ac:dyDescent="0.3">
      <c r="A9" t="s">
        <v>6</v>
      </c>
      <c r="B9">
        <v>80</v>
      </c>
      <c r="C9">
        <v>2010</v>
      </c>
      <c r="D9">
        <v>102597</v>
      </c>
      <c r="E9">
        <v>103388</v>
      </c>
      <c r="F9">
        <v>-791</v>
      </c>
    </row>
    <row r="10" spans="1:6" x14ac:dyDescent="0.3">
      <c r="A10" t="s">
        <v>6</v>
      </c>
      <c r="B10">
        <v>89</v>
      </c>
      <c r="C10">
        <v>2010</v>
      </c>
      <c r="D10">
        <v>192910</v>
      </c>
      <c r="E10">
        <v>194705</v>
      </c>
      <c r="F10">
        <v>-1795</v>
      </c>
    </row>
    <row r="11" spans="1:6" x14ac:dyDescent="0.3">
      <c r="A11" t="s">
        <v>7</v>
      </c>
      <c r="B11">
        <v>0</v>
      </c>
      <c r="C11">
        <v>2010</v>
      </c>
      <c r="D11">
        <v>1720</v>
      </c>
      <c r="E11">
        <v>1808</v>
      </c>
      <c r="F11">
        <v>-88</v>
      </c>
    </row>
    <row r="12" spans="1:6" x14ac:dyDescent="0.3">
      <c r="A12" t="s">
        <v>7</v>
      </c>
      <c r="B12">
        <v>15</v>
      </c>
      <c r="C12">
        <v>2010</v>
      </c>
      <c r="D12">
        <v>2385</v>
      </c>
      <c r="E12">
        <v>2513</v>
      </c>
      <c r="F12">
        <v>-128</v>
      </c>
    </row>
    <row r="13" spans="1:6" x14ac:dyDescent="0.3">
      <c r="A13" t="s">
        <v>7</v>
      </c>
      <c r="B13">
        <v>25</v>
      </c>
      <c r="C13">
        <v>2010</v>
      </c>
      <c r="D13">
        <v>4254</v>
      </c>
      <c r="E13">
        <v>4492</v>
      </c>
      <c r="F13">
        <v>-238</v>
      </c>
    </row>
    <row r="14" spans="1:6" x14ac:dyDescent="0.3">
      <c r="A14" t="s">
        <v>7</v>
      </c>
      <c r="B14">
        <v>35</v>
      </c>
      <c r="C14">
        <v>2010</v>
      </c>
      <c r="D14">
        <v>7166</v>
      </c>
      <c r="E14">
        <v>7586</v>
      </c>
      <c r="F14">
        <v>-420</v>
      </c>
    </row>
    <row r="15" spans="1:6" x14ac:dyDescent="0.3">
      <c r="A15" t="s">
        <v>7</v>
      </c>
      <c r="B15">
        <v>50</v>
      </c>
      <c r="C15">
        <v>2010</v>
      </c>
      <c r="D15">
        <v>19094</v>
      </c>
      <c r="E15">
        <v>19648</v>
      </c>
      <c r="F15">
        <v>-554</v>
      </c>
    </row>
    <row r="16" spans="1:6" x14ac:dyDescent="0.3">
      <c r="A16" t="s">
        <v>7</v>
      </c>
      <c r="B16">
        <v>60</v>
      </c>
      <c r="C16">
        <v>2010</v>
      </c>
      <c r="D16">
        <v>37519</v>
      </c>
      <c r="E16">
        <v>37802</v>
      </c>
      <c r="F16">
        <v>-283</v>
      </c>
    </row>
    <row r="17" spans="1:6" x14ac:dyDescent="0.3">
      <c r="A17" t="s">
        <v>7</v>
      </c>
      <c r="B17">
        <v>70</v>
      </c>
      <c r="C17">
        <v>2010</v>
      </c>
      <c r="D17">
        <v>75811</v>
      </c>
      <c r="E17">
        <v>75700</v>
      </c>
      <c r="F17">
        <v>111</v>
      </c>
    </row>
    <row r="18" spans="1:6" x14ac:dyDescent="0.3">
      <c r="A18" t="s">
        <v>7</v>
      </c>
      <c r="B18">
        <v>80</v>
      </c>
      <c r="C18">
        <v>2010</v>
      </c>
      <c r="D18">
        <v>140913</v>
      </c>
      <c r="E18">
        <v>141004</v>
      </c>
      <c r="F18">
        <v>-91</v>
      </c>
    </row>
    <row r="19" spans="1:6" x14ac:dyDescent="0.3">
      <c r="A19" t="s">
        <v>7</v>
      </c>
      <c r="B19">
        <v>89</v>
      </c>
      <c r="C19">
        <v>2010</v>
      </c>
      <c r="D19">
        <v>212724</v>
      </c>
      <c r="E19">
        <v>212837</v>
      </c>
      <c r="F19">
        <v>-113</v>
      </c>
    </row>
    <row r="20" spans="1:6" x14ac:dyDescent="0.3">
      <c r="A20" t="s">
        <v>6</v>
      </c>
      <c r="B20">
        <v>0</v>
      </c>
      <c r="C20">
        <v>2011</v>
      </c>
      <c r="D20">
        <v>1309</v>
      </c>
      <c r="E20">
        <v>1444</v>
      </c>
      <c r="F20">
        <v>-135</v>
      </c>
    </row>
    <row r="21" spans="1:6" x14ac:dyDescent="0.3">
      <c r="A21" t="s">
        <v>6</v>
      </c>
      <c r="B21">
        <v>15</v>
      </c>
      <c r="C21">
        <v>2011</v>
      </c>
      <c r="D21">
        <v>1796</v>
      </c>
      <c r="E21">
        <v>1995</v>
      </c>
      <c r="F21">
        <v>-199</v>
      </c>
    </row>
    <row r="22" spans="1:6" x14ac:dyDescent="0.3">
      <c r="A22" t="s">
        <v>6</v>
      </c>
      <c r="B22">
        <v>25</v>
      </c>
      <c r="C22">
        <v>2011</v>
      </c>
      <c r="D22">
        <v>2554</v>
      </c>
      <c r="E22">
        <v>2795</v>
      </c>
      <c r="F22">
        <v>-241</v>
      </c>
    </row>
    <row r="23" spans="1:6" x14ac:dyDescent="0.3">
      <c r="A23" t="s">
        <v>6</v>
      </c>
      <c r="B23">
        <v>35</v>
      </c>
      <c r="C23">
        <v>2011</v>
      </c>
      <c r="D23">
        <v>4048</v>
      </c>
      <c r="E23">
        <v>4277</v>
      </c>
      <c r="F23">
        <v>-229</v>
      </c>
    </row>
    <row r="24" spans="1:6" x14ac:dyDescent="0.3">
      <c r="A24" t="s">
        <v>6</v>
      </c>
      <c r="B24">
        <v>50</v>
      </c>
      <c r="C24">
        <v>2011</v>
      </c>
      <c r="D24">
        <v>11460</v>
      </c>
      <c r="E24">
        <v>11883</v>
      </c>
      <c r="F24">
        <v>-423</v>
      </c>
    </row>
    <row r="25" spans="1:6" x14ac:dyDescent="0.3">
      <c r="A25" t="s">
        <v>6</v>
      </c>
      <c r="B25">
        <v>60</v>
      </c>
      <c r="C25">
        <v>2011</v>
      </c>
      <c r="D25">
        <v>23546</v>
      </c>
      <c r="E25">
        <v>23977</v>
      </c>
      <c r="F25">
        <v>-431</v>
      </c>
    </row>
    <row r="26" spans="1:6" x14ac:dyDescent="0.3">
      <c r="A26" t="s">
        <v>6</v>
      </c>
      <c r="B26">
        <v>70</v>
      </c>
      <c r="C26">
        <v>2011</v>
      </c>
      <c r="D26">
        <v>49391</v>
      </c>
      <c r="E26">
        <v>49501</v>
      </c>
      <c r="F26">
        <v>-110</v>
      </c>
    </row>
    <row r="27" spans="1:6" x14ac:dyDescent="0.3">
      <c r="A27" t="s">
        <v>6</v>
      </c>
      <c r="B27">
        <v>80</v>
      </c>
      <c r="C27">
        <v>2011</v>
      </c>
      <c r="D27">
        <v>100152</v>
      </c>
      <c r="E27">
        <v>101744</v>
      </c>
      <c r="F27">
        <v>-1592</v>
      </c>
    </row>
    <row r="28" spans="1:6" x14ac:dyDescent="0.3">
      <c r="A28" t="s">
        <v>6</v>
      </c>
      <c r="B28">
        <v>89</v>
      </c>
      <c r="C28">
        <v>2011</v>
      </c>
      <c r="D28">
        <v>185925</v>
      </c>
      <c r="E28">
        <v>190827</v>
      </c>
      <c r="F28">
        <v>-4902</v>
      </c>
    </row>
    <row r="29" spans="1:6" x14ac:dyDescent="0.3">
      <c r="A29" t="s">
        <v>7</v>
      </c>
      <c r="B29">
        <v>0</v>
      </c>
      <c r="C29">
        <v>2011</v>
      </c>
      <c r="D29">
        <v>1845</v>
      </c>
      <c r="E29">
        <v>1790</v>
      </c>
      <c r="F29">
        <v>55</v>
      </c>
    </row>
    <row r="30" spans="1:6" x14ac:dyDescent="0.3">
      <c r="A30" t="s">
        <v>7</v>
      </c>
      <c r="B30">
        <v>15</v>
      </c>
      <c r="C30">
        <v>2011</v>
      </c>
      <c r="D30">
        <v>2508</v>
      </c>
      <c r="E30">
        <v>2476</v>
      </c>
      <c r="F30">
        <v>32</v>
      </c>
    </row>
    <row r="31" spans="1:6" x14ac:dyDescent="0.3">
      <c r="A31" t="s">
        <v>7</v>
      </c>
      <c r="B31">
        <v>25</v>
      </c>
      <c r="C31">
        <v>2011</v>
      </c>
      <c r="D31">
        <v>4187</v>
      </c>
      <c r="E31">
        <v>4412</v>
      </c>
      <c r="F31">
        <v>-225</v>
      </c>
    </row>
    <row r="32" spans="1:6" x14ac:dyDescent="0.3">
      <c r="A32" t="s">
        <v>7</v>
      </c>
      <c r="B32">
        <v>35</v>
      </c>
      <c r="C32">
        <v>2011</v>
      </c>
      <c r="D32">
        <v>6917</v>
      </c>
      <c r="E32">
        <v>7499</v>
      </c>
      <c r="F32">
        <v>-582</v>
      </c>
    </row>
    <row r="33" spans="1:6" x14ac:dyDescent="0.3">
      <c r="A33" t="s">
        <v>7</v>
      </c>
      <c r="B33">
        <v>50</v>
      </c>
      <c r="C33">
        <v>2011</v>
      </c>
      <c r="D33">
        <v>18455</v>
      </c>
      <c r="E33">
        <v>19453</v>
      </c>
      <c r="F33">
        <v>-998</v>
      </c>
    </row>
    <row r="34" spans="1:6" x14ac:dyDescent="0.3">
      <c r="A34" t="s">
        <v>7</v>
      </c>
      <c r="B34">
        <v>60</v>
      </c>
      <c r="C34">
        <v>2011</v>
      </c>
      <c r="D34">
        <v>36376</v>
      </c>
      <c r="E34">
        <v>37322</v>
      </c>
      <c r="F34">
        <v>-946</v>
      </c>
    </row>
    <row r="35" spans="1:6" x14ac:dyDescent="0.3">
      <c r="A35" t="s">
        <v>7</v>
      </c>
      <c r="B35">
        <v>70</v>
      </c>
      <c r="C35">
        <v>2011</v>
      </c>
      <c r="D35">
        <v>74013</v>
      </c>
      <c r="E35">
        <v>74963</v>
      </c>
      <c r="F35">
        <v>-950</v>
      </c>
    </row>
    <row r="36" spans="1:6" x14ac:dyDescent="0.3">
      <c r="A36" t="s">
        <v>7</v>
      </c>
      <c r="B36">
        <v>80</v>
      </c>
      <c r="C36">
        <v>2011</v>
      </c>
      <c r="D36">
        <v>137204</v>
      </c>
      <c r="E36">
        <v>138833</v>
      </c>
      <c r="F36">
        <v>-1629</v>
      </c>
    </row>
    <row r="37" spans="1:6" x14ac:dyDescent="0.3">
      <c r="A37" t="s">
        <v>7</v>
      </c>
      <c r="B37">
        <v>89</v>
      </c>
      <c r="C37">
        <v>2011</v>
      </c>
      <c r="D37">
        <v>207606</v>
      </c>
      <c r="E37">
        <v>210841</v>
      </c>
      <c r="F37">
        <v>-3235</v>
      </c>
    </row>
    <row r="38" spans="1:6" x14ac:dyDescent="0.3">
      <c r="A38" t="s">
        <v>6</v>
      </c>
      <c r="B38">
        <v>0</v>
      </c>
      <c r="C38">
        <v>2012</v>
      </c>
      <c r="D38">
        <v>1310</v>
      </c>
      <c r="E38">
        <v>1452</v>
      </c>
      <c r="F38">
        <v>-142</v>
      </c>
    </row>
    <row r="39" spans="1:6" x14ac:dyDescent="0.3">
      <c r="A39" t="s">
        <v>6</v>
      </c>
      <c r="B39">
        <v>15</v>
      </c>
      <c r="C39">
        <v>2012</v>
      </c>
      <c r="D39">
        <v>1810</v>
      </c>
      <c r="E39">
        <v>1996</v>
      </c>
      <c r="F39">
        <v>-186</v>
      </c>
    </row>
    <row r="40" spans="1:6" x14ac:dyDescent="0.3">
      <c r="A40" t="s">
        <v>6</v>
      </c>
      <c r="B40">
        <v>25</v>
      </c>
      <c r="C40">
        <v>2012</v>
      </c>
      <c r="D40">
        <v>2505</v>
      </c>
      <c r="E40">
        <v>2771</v>
      </c>
      <c r="F40">
        <v>-266</v>
      </c>
    </row>
    <row r="41" spans="1:6" x14ac:dyDescent="0.3">
      <c r="A41" t="s">
        <v>6</v>
      </c>
      <c r="B41">
        <v>35</v>
      </c>
      <c r="C41">
        <v>2012</v>
      </c>
      <c r="D41">
        <v>3892</v>
      </c>
      <c r="E41">
        <v>4252</v>
      </c>
      <c r="F41">
        <v>-360</v>
      </c>
    </row>
    <row r="42" spans="1:6" x14ac:dyDescent="0.3">
      <c r="A42" t="s">
        <v>6</v>
      </c>
      <c r="B42">
        <v>50</v>
      </c>
      <c r="C42">
        <v>2012</v>
      </c>
      <c r="D42">
        <v>11097</v>
      </c>
      <c r="E42">
        <v>11755</v>
      </c>
      <c r="F42">
        <v>-658</v>
      </c>
    </row>
    <row r="43" spans="1:6" x14ac:dyDescent="0.3">
      <c r="A43" t="s">
        <v>6</v>
      </c>
      <c r="B43">
        <v>60</v>
      </c>
      <c r="C43">
        <v>2012</v>
      </c>
      <c r="D43">
        <v>23242</v>
      </c>
      <c r="E43">
        <v>23814</v>
      </c>
      <c r="F43">
        <v>-572</v>
      </c>
    </row>
    <row r="44" spans="1:6" x14ac:dyDescent="0.3">
      <c r="A44" t="s">
        <v>6</v>
      </c>
      <c r="B44">
        <v>70</v>
      </c>
      <c r="C44">
        <v>2012</v>
      </c>
      <c r="D44">
        <v>49648</v>
      </c>
      <c r="E44">
        <v>49478</v>
      </c>
      <c r="F44">
        <v>170</v>
      </c>
    </row>
    <row r="45" spans="1:6" x14ac:dyDescent="0.3">
      <c r="A45" t="s">
        <v>6</v>
      </c>
      <c r="B45">
        <v>80</v>
      </c>
      <c r="C45">
        <v>2012</v>
      </c>
      <c r="D45">
        <v>100750</v>
      </c>
      <c r="E45">
        <v>100306</v>
      </c>
      <c r="F45">
        <v>444</v>
      </c>
    </row>
    <row r="46" spans="1:6" x14ac:dyDescent="0.3">
      <c r="A46" t="s">
        <v>6</v>
      </c>
      <c r="B46">
        <v>89</v>
      </c>
      <c r="C46">
        <v>2012</v>
      </c>
      <c r="D46">
        <v>189135</v>
      </c>
      <c r="E46">
        <v>187834</v>
      </c>
      <c r="F46">
        <v>1301</v>
      </c>
    </row>
    <row r="47" spans="1:6" x14ac:dyDescent="0.3">
      <c r="A47" t="s">
        <v>7</v>
      </c>
      <c r="B47">
        <v>0</v>
      </c>
      <c r="C47">
        <v>2012</v>
      </c>
      <c r="D47">
        <v>1730</v>
      </c>
      <c r="E47">
        <v>1791</v>
      </c>
      <c r="F47">
        <v>-61</v>
      </c>
    </row>
    <row r="48" spans="1:6" x14ac:dyDescent="0.3">
      <c r="A48" t="s">
        <v>7</v>
      </c>
      <c r="B48">
        <v>15</v>
      </c>
      <c r="C48">
        <v>2012</v>
      </c>
      <c r="D48">
        <v>2372</v>
      </c>
      <c r="E48">
        <v>2461</v>
      </c>
      <c r="F48">
        <v>-89</v>
      </c>
    </row>
    <row r="49" spans="1:6" x14ac:dyDescent="0.3">
      <c r="A49" t="s">
        <v>7</v>
      </c>
      <c r="B49">
        <v>25</v>
      </c>
      <c r="C49">
        <v>2012</v>
      </c>
      <c r="D49">
        <v>4016</v>
      </c>
      <c r="E49">
        <v>4327</v>
      </c>
      <c r="F49">
        <v>-311</v>
      </c>
    </row>
    <row r="50" spans="1:6" x14ac:dyDescent="0.3">
      <c r="A50" t="s">
        <v>7</v>
      </c>
      <c r="B50">
        <v>35</v>
      </c>
      <c r="C50">
        <v>2012</v>
      </c>
      <c r="D50">
        <v>6668</v>
      </c>
      <c r="E50">
        <v>7391</v>
      </c>
      <c r="F50">
        <v>-723</v>
      </c>
    </row>
    <row r="51" spans="1:6" x14ac:dyDescent="0.3">
      <c r="A51" t="s">
        <v>7</v>
      </c>
      <c r="B51">
        <v>50</v>
      </c>
      <c r="C51">
        <v>2012</v>
      </c>
      <c r="D51">
        <v>17817</v>
      </c>
      <c r="E51">
        <v>19183</v>
      </c>
      <c r="F51">
        <v>-1366</v>
      </c>
    </row>
    <row r="52" spans="1:6" x14ac:dyDescent="0.3">
      <c r="A52" t="s">
        <v>7</v>
      </c>
      <c r="B52">
        <v>60</v>
      </c>
      <c r="C52">
        <v>2012</v>
      </c>
      <c r="D52">
        <v>35077</v>
      </c>
      <c r="E52">
        <v>36918</v>
      </c>
      <c r="F52">
        <v>-1841</v>
      </c>
    </row>
    <row r="53" spans="1:6" x14ac:dyDescent="0.3">
      <c r="A53" t="s">
        <v>7</v>
      </c>
      <c r="B53">
        <v>70</v>
      </c>
      <c r="C53">
        <v>2012</v>
      </c>
      <c r="D53">
        <v>73161</v>
      </c>
      <c r="E53">
        <v>74553</v>
      </c>
      <c r="F53">
        <v>-1392</v>
      </c>
    </row>
    <row r="54" spans="1:6" x14ac:dyDescent="0.3">
      <c r="A54" t="s">
        <v>7</v>
      </c>
      <c r="B54">
        <v>80</v>
      </c>
      <c r="C54">
        <v>2012</v>
      </c>
      <c r="D54">
        <v>136472</v>
      </c>
      <c r="E54">
        <v>136718</v>
      </c>
      <c r="F54">
        <v>-246</v>
      </c>
    </row>
    <row r="55" spans="1:6" x14ac:dyDescent="0.3">
      <c r="A55" t="s">
        <v>7</v>
      </c>
      <c r="B55">
        <v>89</v>
      </c>
      <c r="C55">
        <v>2012</v>
      </c>
      <c r="D55">
        <v>209909</v>
      </c>
      <c r="E55">
        <v>208907</v>
      </c>
      <c r="F55">
        <v>1002</v>
      </c>
    </row>
    <row r="56" spans="1:6" x14ac:dyDescent="0.3">
      <c r="A56" t="s">
        <v>6</v>
      </c>
      <c r="B56">
        <v>0</v>
      </c>
      <c r="C56">
        <v>2013</v>
      </c>
      <c r="D56">
        <v>1188</v>
      </c>
      <c r="E56">
        <v>1383</v>
      </c>
      <c r="F56">
        <v>-195</v>
      </c>
    </row>
    <row r="57" spans="1:6" x14ac:dyDescent="0.3">
      <c r="A57" t="s">
        <v>6</v>
      </c>
      <c r="B57">
        <v>15</v>
      </c>
      <c r="C57">
        <v>2013</v>
      </c>
      <c r="D57">
        <v>1708</v>
      </c>
      <c r="E57">
        <v>1920</v>
      </c>
      <c r="F57">
        <v>-212</v>
      </c>
    </row>
    <row r="58" spans="1:6" x14ac:dyDescent="0.3">
      <c r="A58" t="s">
        <v>6</v>
      </c>
      <c r="B58">
        <v>25</v>
      </c>
      <c r="C58">
        <v>2013</v>
      </c>
      <c r="D58">
        <v>2392</v>
      </c>
      <c r="E58">
        <v>2670</v>
      </c>
      <c r="F58">
        <v>-278</v>
      </c>
    </row>
    <row r="59" spans="1:6" x14ac:dyDescent="0.3">
      <c r="A59" t="s">
        <v>6</v>
      </c>
      <c r="B59">
        <v>35</v>
      </c>
      <c r="C59">
        <v>2013</v>
      </c>
      <c r="D59">
        <v>3891</v>
      </c>
      <c r="E59">
        <v>4159</v>
      </c>
      <c r="F59">
        <v>-268</v>
      </c>
    </row>
    <row r="60" spans="1:6" x14ac:dyDescent="0.3">
      <c r="A60" t="s">
        <v>6</v>
      </c>
      <c r="B60">
        <v>50</v>
      </c>
      <c r="C60">
        <v>2013</v>
      </c>
      <c r="D60">
        <v>11062</v>
      </c>
      <c r="E60">
        <v>11527</v>
      </c>
      <c r="F60">
        <v>-465</v>
      </c>
    </row>
    <row r="61" spans="1:6" x14ac:dyDescent="0.3">
      <c r="A61" t="s">
        <v>6</v>
      </c>
      <c r="B61">
        <v>60</v>
      </c>
      <c r="C61">
        <v>2013</v>
      </c>
      <c r="D61">
        <v>23209</v>
      </c>
      <c r="E61">
        <v>23619</v>
      </c>
      <c r="F61">
        <v>-410</v>
      </c>
    </row>
    <row r="62" spans="1:6" x14ac:dyDescent="0.3">
      <c r="A62" t="s">
        <v>6</v>
      </c>
      <c r="B62">
        <v>70</v>
      </c>
      <c r="C62">
        <v>2013</v>
      </c>
      <c r="D62">
        <v>49853</v>
      </c>
      <c r="E62">
        <v>49201</v>
      </c>
      <c r="F62">
        <v>652</v>
      </c>
    </row>
    <row r="63" spans="1:6" x14ac:dyDescent="0.3">
      <c r="A63" t="s">
        <v>6</v>
      </c>
      <c r="B63">
        <v>80</v>
      </c>
      <c r="C63">
        <v>2013</v>
      </c>
      <c r="D63">
        <v>100806</v>
      </c>
      <c r="E63">
        <v>98994</v>
      </c>
      <c r="F63">
        <v>1812</v>
      </c>
    </row>
    <row r="64" spans="1:6" x14ac:dyDescent="0.3">
      <c r="A64" t="s">
        <v>6</v>
      </c>
      <c r="B64">
        <v>89</v>
      </c>
      <c r="C64">
        <v>2013</v>
      </c>
      <c r="D64">
        <v>189046</v>
      </c>
      <c r="E64">
        <v>185121</v>
      </c>
      <c r="F64">
        <v>3925</v>
      </c>
    </row>
    <row r="65" spans="1:6" x14ac:dyDescent="0.3">
      <c r="A65" t="s">
        <v>7</v>
      </c>
      <c r="B65">
        <v>0</v>
      </c>
      <c r="C65">
        <v>2013</v>
      </c>
      <c r="D65">
        <v>1579</v>
      </c>
      <c r="E65">
        <v>1706</v>
      </c>
      <c r="F65">
        <v>-127</v>
      </c>
    </row>
    <row r="66" spans="1:6" x14ac:dyDescent="0.3">
      <c r="A66" t="s">
        <v>7</v>
      </c>
      <c r="B66">
        <v>15</v>
      </c>
      <c r="C66">
        <v>2013</v>
      </c>
      <c r="D66">
        <v>2212</v>
      </c>
      <c r="E66">
        <v>2360</v>
      </c>
      <c r="F66">
        <v>-148</v>
      </c>
    </row>
    <row r="67" spans="1:6" x14ac:dyDescent="0.3">
      <c r="A67" t="s">
        <v>7</v>
      </c>
      <c r="B67">
        <v>25</v>
      </c>
      <c r="C67">
        <v>2013</v>
      </c>
      <c r="D67">
        <v>3816</v>
      </c>
      <c r="E67">
        <v>4162</v>
      </c>
      <c r="F67">
        <v>-346</v>
      </c>
    </row>
    <row r="68" spans="1:6" x14ac:dyDescent="0.3">
      <c r="A68" t="s">
        <v>7</v>
      </c>
      <c r="B68">
        <v>35</v>
      </c>
      <c r="C68">
        <v>2013</v>
      </c>
      <c r="D68">
        <v>6598</v>
      </c>
      <c r="E68">
        <v>7213</v>
      </c>
      <c r="F68">
        <v>-615</v>
      </c>
    </row>
    <row r="69" spans="1:6" x14ac:dyDescent="0.3">
      <c r="A69" t="s">
        <v>7</v>
      </c>
      <c r="B69">
        <v>50</v>
      </c>
      <c r="C69">
        <v>2013</v>
      </c>
      <c r="D69">
        <v>18025</v>
      </c>
      <c r="E69">
        <v>18811</v>
      </c>
      <c r="F69">
        <v>-786</v>
      </c>
    </row>
    <row r="70" spans="1:6" x14ac:dyDescent="0.3">
      <c r="A70" t="s">
        <v>7</v>
      </c>
      <c r="B70">
        <v>60</v>
      </c>
      <c r="C70">
        <v>2013</v>
      </c>
      <c r="D70">
        <v>35960</v>
      </c>
      <c r="E70">
        <v>36520</v>
      </c>
      <c r="F70">
        <v>-560</v>
      </c>
    </row>
    <row r="71" spans="1:6" x14ac:dyDescent="0.3">
      <c r="A71" t="s">
        <v>7</v>
      </c>
      <c r="B71">
        <v>70</v>
      </c>
      <c r="C71">
        <v>2013</v>
      </c>
      <c r="D71">
        <v>74741</v>
      </c>
      <c r="E71">
        <v>73768</v>
      </c>
      <c r="F71">
        <v>973</v>
      </c>
    </row>
    <row r="72" spans="1:6" x14ac:dyDescent="0.3">
      <c r="A72" t="s">
        <v>7</v>
      </c>
      <c r="B72">
        <v>80</v>
      </c>
      <c r="C72">
        <v>2013</v>
      </c>
      <c r="D72">
        <v>138501</v>
      </c>
      <c r="E72">
        <v>134590</v>
      </c>
      <c r="F72">
        <v>3911</v>
      </c>
    </row>
    <row r="73" spans="1:6" x14ac:dyDescent="0.3">
      <c r="A73" t="s">
        <v>7</v>
      </c>
      <c r="B73">
        <v>89</v>
      </c>
      <c r="C73">
        <v>2013</v>
      </c>
      <c r="D73">
        <v>213466</v>
      </c>
      <c r="E73">
        <v>206961</v>
      </c>
      <c r="F73">
        <v>6505</v>
      </c>
    </row>
    <row r="74" spans="1:6" x14ac:dyDescent="0.3">
      <c r="A74" t="s">
        <v>6</v>
      </c>
      <c r="B74">
        <v>0</v>
      </c>
      <c r="C74">
        <v>2014</v>
      </c>
      <c r="D74">
        <v>1229</v>
      </c>
      <c r="E74">
        <v>1337</v>
      </c>
      <c r="F74">
        <v>-108</v>
      </c>
    </row>
    <row r="75" spans="1:6" x14ac:dyDescent="0.3">
      <c r="A75" t="s">
        <v>6</v>
      </c>
      <c r="B75">
        <v>15</v>
      </c>
      <c r="C75">
        <v>2014</v>
      </c>
      <c r="D75">
        <v>1720</v>
      </c>
      <c r="E75">
        <v>1863</v>
      </c>
      <c r="F75">
        <v>-143</v>
      </c>
    </row>
    <row r="76" spans="1:6" x14ac:dyDescent="0.3">
      <c r="A76" t="s">
        <v>6</v>
      </c>
      <c r="B76">
        <v>25</v>
      </c>
      <c r="C76">
        <v>2014</v>
      </c>
      <c r="D76">
        <v>2477</v>
      </c>
      <c r="E76">
        <v>2589</v>
      </c>
      <c r="F76">
        <v>-112</v>
      </c>
    </row>
    <row r="77" spans="1:6" x14ac:dyDescent="0.3">
      <c r="A77" t="s">
        <v>6</v>
      </c>
      <c r="B77">
        <v>35</v>
      </c>
      <c r="C77">
        <v>2014</v>
      </c>
      <c r="D77">
        <v>4010</v>
      </c>
      <c r="E77">
        <v>4086</v>
      </c>
      <c r="F77">
        <v>-76</v>
      </c>
    </row>
    <row r="78" spans="1:6" x14ac:dyDescent="0.3">
      <c r="A78" t="s">
        <v>6</v>
      </c>
      <c r="B78">
        <v>50</v>
      </c>
      <c r="C78">
        <v>2014</v>
      </c>
      <c r="D78">
        <v>11291</v>
      </c>
      <c r="E78">
        <v>11306</v>
      </c>
      <c r="F78">
        <v>-15</v>
      </c>
    </row>
    <row r="79" spans="1:6" x14ac:dyDescent="0.3">
      <c r="A79" t="s">
        <v>6</v>
      </c>
      <c r="B79">
        <v>60</v>
      </c>
      <c r="C79">
        <v>2014</v>
      </c>
      <c r="D79">
        <v>23412</v>
      </c>
      <c r="E79">
        <v>23448</v>
      </c>
      <c r="F79">
        <v>-36</v>
      </c>
    </row>
    <row r="80" spans="1:6" x14ac:dyDescent="0.3">
      <c r="A80" t="s">
        <v>6</v>
      </c>
      <c r="B80">
        <v>70</v>
      </c>
      <c r="C80">
        <v>2014</v>
      </c>
      <c r="D80">
        <v>49967</v>
      </c>
      <c r="E80">
        <v>48710</v>
      </c>
      <c r="F80">
        <v>1257</v>
      </c>
    </row>
    <row r="81" spans="1:6" x14ac:dyDescent="0.3">
      <c r="A81" t="s">
        <v>6</v>
      </c>
      <c r="B81">
        <v>80</v>
      </c>
      <c r="C81">
        <v>2014</v>
      </c>
      <c r="D81">
        <v>100439</v>
      </c>
      <c r="E81">
        <v>98078</v>
      </c>
      <c r="F81">
        <v>2361</v>
      </c>
    </row>
    <row r="82" spans="1:6" x14ac:dyDescent="0.3">
      <c r="A82" t="s">
        <v>6</v>
      </c>
      <c r="B82">
        <v>89</v>
      </c>
      <c r="C82">
        <v>2014</v>
      </c>
      <c r="D82">
        <v>185505</v>
      </c>
      <c r="E82">
        <v>183426</v>
      </c>
      <c r="F82">
        <v>2079</v>
      </c>
    </row>
    <row r="83" spans="1:6" x14ac:dyDescent="0.3">
      <c r="A83" t="s">
        <v>7</v>
      </c>
      <c r="B83">
        <v>0</v>
      </c>
      <c r="C83">
        <v>2014</v>
      </c>
      <c r="D83">
        <v>1460</v>
      </c>
      <c r="E83">
        <v>1636</v>
      </c>
      <c r="F83">
        <v>-176</v>
      </c>
    </row>
    <row r="84" spans="1:6" x14ac:dyDescent="0.3">
      <c r="A84" t="s">
        <v>7</v>
      </c>
      <c r="B84">
        <v>15</v>
      </c>
      <c r="C84">
        <v>2014</v>
      </c>
      <c r="D84">
        <v>2115</v>
      </c>
      <c r="E84">
        <v>2272</v>
      </c>
      <c r="F84">
        <v>-157</v>
      </c>
    </row>
    <row r="85" spans="1:6" x14ac:dyDescent="0.3">
      <c r="A85" t="s">
        <v>7</v>
      </c>
      <c r="B85">
        <v>25</v>
      </c>
      <c r="C85">
        <v>2014</v>
      </c>
      <c r="D85">
        <v>3743</v>
      </c>
      <c r="E85">
        <v>4011</v>
      </c>
      <c r="F85">
        <v>-268</v>
      </c>
    </row>
    <row r="86" spans="1:6" x14ac:dyDescent="0.3">
      <c r="A86" t="s">
        <v>7</v>
      </c>
      <c r="B86">
        <v>35</v>
      </c>
      <c r="C86">
        <v>2014</v>
      </c>
      <c r="D86">
        <v>6653</v>
      </c>
      <c r="E86">
        <v>7060</v>
      </c>
      <c r="F86">
        <v>-407</v>
      </c>
    </row>
    <row r="87" spans="1:6" x14ac:dyDescent="0.3">
      <c r="A87" t="s">
        <v>7</v>
      </c>
      <c r="B87">
        <v>50</v>
      </c>
      <c r="C87">
        <v>2014</v>
      </c>
      <c r="D87">
        <v>17908</v>
      </c>
      <c r="E87">
        <v>18454</v>
      </c>
      <c r="F87">
        <v>-546</v>
      </c>
    </row>
    <row r="88" spans="1:6" x14ac:dyDescent="0.3">
      <c r="A88" t="s">
        <v>7</v>
      </c>
      <c r="B88">
        <v>60</v>
      </c>
      <c r="C88">
        <v>2014</v>
      </c>
      <c r="D88">
        <v>35842</v>
      </c>
      <c r="E88">
        <v>36141</v>
      </c>
      <c r="F88">
        <v>-299</v>
      </c>
    </row>
    <row r="89" spans="1:6" x14ac:dyDescent="0.3">
      <c r="A89" t="s">
        <v>7</v>
      </c>
      <c r="B89">
        <v>70</v>
      </c>
      <c r="C89">
        <v>2014</v>
      </c>
      <c r="D89">
        <v>74625</v>
      </c>
      <c r="E89">
        <v>72662</v>
      </c>
      <c r="F89">
        <v>1963</v>
      </c>
    </row>
    <row r="90" spans="1:6" x14ac:dyDescent="0.3">
      <c r="A90" t="s">
        <v>7</v>
      </c>
      <c r="B90">
        <v>80</v>
      </c>
      <c r="C90">
        <v>2014</v>
      </c>
      <c r="D90">
        <v>138369</v>
      </c>
      <c r="E90">
        <v>132901</v>
      </c>
      <c r="F90">
        <v>5468</v>
      </c>
    </row>
    <row r="91" spans="1:6" x14ac:dyDescent="0.3">
      <c r="A91" t="s">
        <v>7</v>
      </c>
      <c r="B91">
        <v>89</v>
      </c>
      <c r="C91">
        <v>2014</v>
      </c>
      <c r="D91">
        <v>212499</v>
      </c>
      <c r="E91">
        <v>205758</v>
      </c>
      <c r="F91">
        <v>6741</v>
      </c>
    </row>
    <row r="92" spans="1:6" x14ac:dyDescent="0.3">
      <c r="A92" t="s">
        <v>6</v>
      </c>
      <c r="B92">
        <v>0</v>
      </c>
      <c r="C92">
        <v>2015</v>
      </c>
      <c r="D92">
        <v>942</v>
      </c>
      <c r="E92">
        <v>1310</v>
      </c>
      <c r="F92">
        <v>-368</v>
      </c>
    </row>
    <row r="93" spans="1:6" x14ac:dyDescent="0.3">
      <c r="A93" t="s">
        <v>6</v>
      </c>
      <c r="B93">
        <v>15</v>
      </c>
      <c r="C93">
        <v>2015</v>
      </c>
      <c r="D93">
        <v>1500</v>
      </c>
      <c r="E93">
        <v>1826</v>
      </c>
      <c r="F93">
        <v>-326</v>
      </c>
    </row>
    <row r="94" spans="1:6" x14ac:dyDescent="0.3">
      <c r="A94" t="s">
        <v>6</v>
      </c>
      <c r="B94">
        <v>25</v>
      </c>
      <c r="C94">
        <v>2015</v>
      </c>
      <c r="D94">
        <v>2124</v>
      </c>
      <c r="E94">
        <v>2531</v>
      </c>
      <c r="F94">
        <v>-407</v>
      </c>
    </row>
    <row r="95" spans="1:6" x14ac:dyDescent="0.3">
      <c r="A95" t="s">
        <v>6</v>
      </c>
      <c r="B95">
        <v>35</v>
      </c>
      <c r="C95">
        <v>2015</v>
      </c>
      <c r="D95">
        <v>3481</v>
      </c>
      <c r="E95">
        <v>4025</v>
      </c>
      <c r="F95">
        <v>-544</v>
      </c>
    </row>
    <row r="96" spans="1:6" x14ac:dyDescent="0.3">
      <c r="A96" t="s">
        <v>6</v>
      </c>
      <c r="B96">
        <v>50</v>
      </c>
      <c r="C96">
        <v>2015</v>
      </c>
      <c r="D96">
        <v>10279</v>
      </c>
      <c r="E96">
        <v>11095</v>
      </c>
      <c r="F96">
        <v>-816</v>
      </c>
    </row>
    <row r="97" spans="1:6" x14ac:dyDescent="0.3">
      <c r="A97" t="s">
        <v>6</v>
      </c>
      <c r="B97">
        <v>60</v>
      </c>
      <c r="C97">
        <v>2015</v>
      </c>
      <c r="D97">
        <v>22307</v>
      </c>
      <c r="E97">
        <v>23313</v>
      </c>
      <c r="F97">
        <v>-1006</v>
      </c>
    </row>
    <row r="98" spans="1:6" x14ac:dyDescent="0.3">
      <c r="A98" t="s">
        <v>6</v>
      </c>
      <c r="B98">
        <v>70</v>
      </c>
      <c r="C98">
        <v>2015</v>
      </c>
      <c r="D98">
        <v>48525</v>
      </c>
      <c r="E98">
        <v>48133</v>
      </c>
      <c r="F98">
        <v>392</v>
      </c>
    </row>
    <row r="99" spans="1:6" x14ac:dyDescent="0.3">
      <c r="A99" t="s">
        <v>6</v>
      </c>
      <c r="B99">
        <v>80</v>
      </c>
      <c r="C99">
        <v>2015</v>
      </c>
      <c r="D99">
        <v>99890</v>
      </c>
      <c r="E99">
        <v>97226</v>
      </c>
      <c r="F99">
        <v>2664</v>
      </c>
    </row>
    <row r="100" spans="1:6" x14ac:dyDescent="0.3">
      <c r="A100" t="s">
        <v>6</v>
      </c>
      <c r="B100">
        <v>89</v>
      </c>
      <c r="C100">
        <v>2015</v>
      </c>
      <c r="D100">
        <v>189683</v>
      </c>
      <c r="E100">
        <v>181170</v>
      </c>
      <c r="F100">
        <v>8513</v>
      </c>
    </row>
    <row r="101" spans="1:6" x14ac:dyDescent="0.3">
      <c r="A101" t="s">
        <v>7</v>
      </c>
      <c r="B101">
        <v>0</v>
      </c>
      <c r="C101">
        <v>2015</v>
      </c>
      <c r="D101">
        <v>1279</v>
      </c>
      <c r="E101">
        <v>1600</v>
      </c>
      <c r="F101">
        <v>-321</v>
      </c>
    </row>
    <row r="102" spans="1:6" x14ac:dyDescent="0.3">
      <c r="A102" t="s">
        <v>7</v>
      </c>
      <c r="B102">
        <v>15</v>
      </c>
      <c r="C102">
        <v>2015</v>
      </c>
      <c r="D102">
        <v>1989</v>
      </c>
      <c r="E102">
        <v>2217</v>
      </c>
      <c r="F102">
        <v>-228</v>
      </c>
    </row>
    <row r="103" spans="1:6" x14ac:dyDescent="0.3">
      <c r="A103" t="s">
        <v>7</v>
      </c>
      <c r="B103">
        <v>25</v>
      </c>
      <c r="C103">
        <v>2015</v>
      </c>
      <c r="D103">
        <v>3403</v>
      </c>
      <c r="E103">
        <v>3896</v>
      </c>
      <c r="F103">
        <v>-493</v>
      </c>
    </row>
    <row r="104" spans="1:6" x14ac:dyDescent="0.3">
      <c r="A104" t="s">
        <v>7</v>
      </c>
      <c r="B104">
        <v>35</v>
      </c>
      <c r="C104">
        <v>2015</v>
      </c>
      <c r="D104">
        <v>5907</v>
      </c>
      <c r="E104">
        <v>6928</v>
      </c>
      <c r="F104">
        <v>-1021</v>
      </c>
    </row>
    <row r="105" spans="1:6" x14ac:dyDescent="0.3">
      <c r="A105" t="s">
        <v>7</v>
      </c>
      <c r="B105">
        <v>50</v>
      </c>
      <c r="C105">
        <v>2015</v>
      </c>
      <c r="D105">
        <v>16288</v>
      </c>
      <c r="E105">
        <v>18133</v>
      </c>
      <c r="F105">
        <v>-1845</v>
      </c>
    </row>
    <row r="106" spans="1:6" x14ac:dyDescent="0.3">
      <c r="A106" t="s">
        <v>7</v>
      </c>
      <c r="B106">
        <v>60</v>
      </c>
      <c r="C106">
        <v>2015</v>
      </c>
      <c r="D106">
        <v>33639</v>
      </c>
      <c r="E106">
        <v>35844</v>
      </c>
      <c r="F106">
        <v>-2205</v>
      </c>
    </row>
    <row r="107" spans="1:6" x14ac:dyDescent="0.3">
      <c r="A107" t="s">
        <v>7</v>
      </c>
      <c r="B107">
        <v>70</v>
      </c>
      <c r="C107">
        <v>2015</v>
      </c>
      <c r="D107">
        <v>71541</v>
      </c>
      <c r="E107">
        <v>71459</v>
      </c>
      <c r="F107">
        <v>82</v>
      </c>
    </row>
    <row r="108" spans="1:6" x14ac:dyDescent="0.3">
      <c r="A108" t="s">
        <v>7</v>
      </c>
      <c r="B108">
        <v>80</v>
      </c>
      <c r="C108">
        <v>2015</v>
      </c>
      <c r="D108">
        <v>136546</v>
      </c>
      <c r="E108">
        <v>131270</v>
      </c>
      <c r="F108">
        <v>5276</v>
      </c>
    </row>
    <row r="109" spans="1:6" x14ac:dyDescent="0.3">
      <c r="A109" t="s">
        <v>7</v>
      </c>
      <c r="B109">
        <v>89</v>
      </c>
      <c r="C109">
        <v>2015</v>
      </c>
      <c r="D109">
        <v>215870</v>
      </c>
      <c r="E109">
        <v>203918</v>
      </c>
      <c r="F109">
        <v>11952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9"/>
  <sheetViews>
    <sheetView topLeftCell="A28" workbookViewId="0">
      <selection sqref="A1:F10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0</v>
      </c>
      <c r="C2">
        <v>2010</v>
      </c>
      <c r="D2">
        <v>1420</v>
      </c>
      <c r="E2">
        <v>1454</v>
      </c>
      <c r="F2">
        <v>-34</v>
      </c>
    </row>
    <row r="3" spans="1:6" hidden="1" x14ac:dyDescent="0.3">
      <c r="A3" t="s">
        <v>6</v>
      </c>
      <c r="B3">
        <v>15</v>
      </c>
      <c r="C3">
        <v>2010</v>
      </c>
      <c r="D3">
        <v>1982</v>
      </c>
      <c r="E3">
        <v>2029</v>
      </c>
      <c r="F3">
        <v>-47</v>
      </c>
    </row>
    <row r="4" spans="1:6" hidden="1" x14ac:dyDescent="0.3">
      <c r="A4" t="s">
        <v>6</v>
      </c>
      <c r="B4">
        <v>25</v>
      </c>
      <c r="C4">
        <v>2010</v>
      </c>
      <c r="D4">
        <v>2764</v>
      </c>
      <c r="E4">
        <v>2828</v>
      </c>
      <c r="F4">
        <v>-64</v>
      </c>
    </row>
    <row r="5" spans="1:6" hidden="1" x14ac:dyDescent="0.3">
      <c r="A5" t="s">
        <v>6</v>
      </c>
      <c r="B5">
        <v>35</v>
      </c>
      <c r="C5">
        <v>2010</v>
      </c>
      <c r="D5">
        <v>4225</v>
      </c>
      <c r="E5">
        <v>4271</v>
      </c>
      <c r="F5">
        <v>-46</v>
      </c>
    </row>
    <row r="6" spans="1:6" x14ac:dyDescent="0.3">
      <c r="A6" t="s">
        <v>6</v>
      </c>
      <c r="B6">
        <v>50</v>
      </c>
      <c r="C6">
        <v>2010</v>
      </c>
      <c r="D6">
        <v>11786</v>
      </c>
      <c r="E6">
        <v>11898</v>
      </c>
      <c r="F6">
        <v>-112</v>
      </c>
    </row>
    <row r="7" spans="1:6" hidden="1" x14ac:dyDescent="0.3">
      <c r="A7" t="s">
        <v>6</v>
      </c>
      <c r="B7">
        <v>60</v>
      </c>
      <c r="C7">
        <v>2010</v>
      </c>
      <c r="D7">
        <v>24301</v>
      </c>
      <c r="E7">
        <v>24180</v>
      </c>
      <c r="F7">
        <v>121</v>
      </c>
    </row>
    <row r="8" spans="1:6" x14ac:dyDescent="0.3">
      <c r="A8" t="s">
        <v>6</v>
      </c>
      <c r="B8">
        <v>70</v>
      </c>
      <c r="C8">
        <v>2010</v>
      </c>
      <c r="D8">
        <v>49994</v>
      </c>
      <c r="E8">
        <v>49775</v>
      </c>
      <c r="F8">
        <v>219</v>
      </c>
    </row>
    <row r="9" spans="1:6" hidden="1" x14ac:dyDescent="0.3">
      <c r="A9" t="s">
        <v>6</v>
      </c>
      <c r="B9">
        <v>80</v>
      </c>
      <c r="C9">
        <v>2010</v>
      </c>
      <c r="D9">
        <v>102597</v>
      </c>
      <c r="E9">
        <v>102685</v>
      </c>
      <c r="F9">
        <v>-88</v>
      </c>
    </row>
    <row r="10" spans="1:6" x14ac:dyDescent="0.3">
      <c r="A10" t="s">
        <v>6</v>
      </c>
      <c r="B10">
        <v>89</v>
      </c>
      <c r="C10">
        <v>2010</v>
      </c>
      <c r="D10">
        <v>192910</v>
      </c>
      <c r="E10">
        <v>193510</v>
      </c>
      <c r="F10">
        <v>-600</v>
      </c>
    </row>
    <row r="11" spans="1:6" hidden="1" x14ac:dyDescent="0.3">
      <c r="A11" t="s">
        <v>7</v>
      </c>
      <c r="B11">
        <v>0</v>
      </c>
      <c r="C11">
        <v>2010</v>
      </c>
      <c r="D11">
        <v>1720</v>
      </c>
      <c r="E11">
        <v>1799</v>
      </c>
      <c r="F11">
        <v>-79</v>
      </c>
    </row>
    <row r="12" spans="1:6" hidden="1" x14ac:dyDescent="0.3">
      <c r="A12" t="s">
        <v>7</v>
      </c>
      <c r="B12">
        <v>15</v>
      </c>
      <c r="C12">
        <v>2010</v>
      </c>
      <c r="D12">
        <v>2385</v>
      </c>
      <c r="E12">
        <v>2527</v>
      </c>
      <c r="F12">
        <v>-142</v>
      </c>
    </row>
    <row r="13" spans="1:6" hidden="1" x14ac:dyDescent="0.3">
      <c r="A13" t="s">
        <v>7</v>
      </c>
      <c r="B13">
        <v>25</v>
      </c>
      <c r="C13">
        <v>2010</v>
      </c>
      <c r="D13">
        <v>4254</v>
      </c>
      <c r="E13">
        <v>4456</v>
      </c>
      <c r="F13">
        <v>-202</v>
      </c>
    </row>
    <row r="14" spans="1:6" hidden="1" x14ac:dyDescent="0.3">
      <c r="A14" t="s">
        <v>7</v>
      </c>
      <c r="B14">
        <v>35</v>
      </c>
      <c r="C14">
        <v>2010</v>
      </c>
      <c r="D14">
        <v>7166</v>
      </c>
      <c r="E14">
        <v>7432</v>
      </c>
      <c r="F14">
        <v>-266</v>
      </c>
    </row>
    <row r="15" spans="1:6" x14ac:dyDescent="0.3">
      <c r="A15" t="s">
        <v>7</v>
      </c>
      <c r="B15">
        <v>50</v>
      </c>
      <c r="C15">
        <v>2010</v>
      </c>
      <c r="D15">
        <v>19094</v>
      </c>
      <c r="E15">
        <v>19441</v>
      </c>
      <c r="F15">
        <v>-347</v>
      </c>
    </row>
    <row r="16" spans="1:6" hidden="1" x14ac:dyDescent="0.3">
      <c r="A16" t="s">
        <v>7</v>
      </c>
      <c r="B16">
        <v>60</v>
      </c>
      <c r="C16">
        <v>2010</v>
      </c>
      <c r="D16">
        <v>37519</v>
      </c>
      <c r="E16">
        <v>37704</v>
      </c>
      <c r="F16">
        <v>-185</v>
      </c>
    </row>
    <row r="17" spans="1:6" x14ac:dyDescent="0.3">
      <c r="A17" t="s">
        <v>7</v>
      </c>
      <c r="B17">
        <v>70</v>
      </c>
      <c r="C17">
        <v>2010</v>
      </c>
      <c r="D17">
        <v>75811</v>
      </c>
      <c r="E17">
        <v>75724</v>
      </c>
      <c r="F17">
        <v>87</v>
      </c>
    </row>
    <row r="18" spans="1:6" hidden="1" x14ac:dyDescent="0.3">
      <c r="A18" t="s">
        <v>7</v>
      </c>
      <c r="B18">
        <v>80</v>
      </c>
      <c r="C18">
        <v>2010</v>
      </c>
      <c r="D18">
        <v>140913</v>
      </c>
      <c r="E18">
        <v>140434</v>
      </c>
      <c r="F18">
        <v>479</v>
      </c>
    </row>
    <row r="19" spans="1:6" x14ac:dyDescent="0.3">
      <c r="A19" t="s">
        <v>7</v>
      </c>
      <c r="B19">
        <v>89</v>
      </c>
      <c r="C19">
        <v>2010</v>
      </c>
      <c r="D19">
        <v>212724</v>
      </c>
      <c r="E19">
        <v>211925</v>
      </c>
      <c r="F19">
        <v>799</v>
      </c>
    </row>
    <row r="20" spans="1:6" hidden="1" x14ac:dyDescent="0.3">
      <c r="A20" t="s">
        <v>6</v>
      </c>
      <c r="B20">
        <v>0</v>
      </c>
      <c r="C20">
        <v>2011</v>
      </c>
      <c r="D20">
        <v>1309</v>
      </c>
      <c r="E20">
        <v>1445</v>
      </c>
      <c r="F20">
        <v>-136</v>
      </c>
    </row>
    <row r="21" spans="1:6" hidden="1" x14ac:dyDescent="0.3">
      <c r="A21" t="s">
        <v>6</v>
      </c>
      <c r="B21">
        <v>15</v>
      </c>
      <c r="C21">
        <v>2011</v>
      </c>
      <c r="D21">
        <v>1796</v>
      </c>
      <c r="E21">
        <v>2019</v>
      </c>
      <c r="F21">
        <v>-223</v>
      </c>
    </row>
    <row r="22" spans="1:6" hidden="1" x14ac:dyDescent="0.3">
      <c r="A22" t="s">
        <v>6</v>
      </c>
      <c r="B22">
        <v>25</v>
      </c>
      <c r="C22">
        <v>2011</v>
      </c>
      <c r="D22">
        <v>2554</v>
      </c>
      <c r="E22">
        <v>2792</v>
      </c>
      <c r="F22">
        <v>-238</v>
      </c>
    </row>
    <row r="23" spans="1:6" hidden="1" x14ac:dyDescent="0.3">
      <c r="A23" t="s">
        <v>6</v>
      </c>
      <c r="B23">
        <v>35</v>
      </c>
      <c r="C23">
        <v>2011</v>
      </c>
      <c r="D23">
        <v>4048</v>
      </c>
      <c r="E23">
        <v>4217</v>
      </c>
      <c r="F23">
        <v>-169</v>
      </c>
    </row>
    <row r="24" spans="1:6" x14ac:dyDescent="0.3">
      <c r="A24" t="s">
        <v>6</v>
      </c>
      <c r="B24">
        <v>50</v>
      </c>
      <c r="C24">
        <v>2011</v>
      </c>
      <c r="D24">
        <v>11460</v>
      </c>
      <c r="E24">
        <v>11750</v>
      </c>
      <c r="F24">
        <v>-290</v>
      </c>
    </row>
    <row r="25" spans="1:6" hidden="1" x14ac:dyDescent="0.3">
      <c r="A25" t="s">
        <v>6</v>
      </c>
      <c r="B25">
        <v>60</v>
      </c>
      <c r="C25">
        <v>2011</v>
      </c>
      <c r="D25">
        <v>23546</v>
      </c>
      <c r="E25">
        <v>23913</v>
      </c>
      <c r="F25">
        <v>-367</v>
      </c>
    </row>
    <row r="26" spans="1:6" x14ac:dyDescent="0.3">
      <c r="A26" t="s">
        <v>6</v>
      </c>
      <c r="B26">
        <v>70</v>
      </c>
      <c r="C26">
        <v>2011</v>
      </c>
      <c r="D26">
        <v>49391</v>
      </c>
      <c r="E26">
        <v>49493</v>
      </c>
      <c r="F26">
        <v>-102</v>
      </c>
    </row>
    <row r="27" spans="1:6" hidden="1" x14ac:dyDescent="0.3">
      <c r="A27" t="s">
        <v>6</v>
      </c>
      <c r="B27">
        <v>80</v>
      </c>
      <c r="C27">
        <v>2011</v>
      </c>
      <c r="D27">
        <v>100152</v>
      </c>
      <c r="E27">
        <v>100756</v>
      </c>
      <c r="F27">
        <v>-604</v>
      </c>
    </row>
    <row r="28" spans="1:6" x14ac:dyDescent="0.3">
      <c r="A28" t="s">
        <v>6</v>
      </c>
      <c r="B28">
        <v>89</v>
      </c>
      <c r="C28">
        <v>2011</v>
      </c>
      <c r="D28">
        <v>185925</v>
      </c>
      <c r="E28">
        <v>189139</v>
      </c>
      <c r="F28">
        <v>-3214</v>
      </c>
    </row>
    <row r="29" spans="1:6" hidden="1" x14ac:dyDescent="0.3">
      <c r="A29" t="s">
        <v>7</v>
      </c>
      <c r="B29">
        <v>0</v>
      </c>
      <c r="C29">
        <v>2011</v>
      </c>
      <c r="D29">
        <v>1845</v>
      </c>
      <c r="E29">
        <v>1777</v>
      </c>
      <c r="F29">
        <v>68</v>
      </c>
    </row>
    <row r="30" spans="1:6" hidden="1" x14ac:dyDescent="0.3">
      <c r="A30" t="s">
        <v>7</v>
      </c>
      <c r="B30">
        <v>15</v>
      </c>
      <c r="C30">
        <v>2011</v>
      </c>
      <c r="D30">
        <v>2508</v>
      </c>
      <c r="E30">
        <v>2497</v>
      </c>
      <c r="F30">
        <v>11</v>
      </c>
    </row>
    <row r="31" spans="1:6" hidden="1" x14ac:dyDescent="0.3">
      <c r="A31" t="s">
        <v>7</v>
      </c>
      <c r="B31">
        <v>25</v>
      </c>
      <c r="C31">
        <v>2011</v>
      </c>
      <c r="D31">
        <v>4187</v>
      </c>
      <c r="E31">
        <v>4363</v>
      </c>
      <c r="F31">
        <v>-176</v>
      </c>
    </row>
    <row r="32" spans="1:6" hidden="1" x14ac:dyDescent="0.3">
      <c r="A32" t="s">
        <v>7</v>
      </c>
      <c r="B32">
        <v>35</v>
      </c>
      <c r="C32">
        <v>2011</v>
      </c>
      <c r="D32">
        <v>6917</v>
      </c>
      <c r="E32">
        <v>7279</v>
      </c>
      <c r="F32">
        <v>-362</v>
      </c>
    </row>
    <row r="33" spans="1:6" x14ac:dyDescent="0.3">
      <c r="A33" t="s">
        <v>7</v>
      </c>
      <c r="B33">
        <v>50</v>
      </c>
      <c r="C33">
        <v>2011</v>
      </c>
      <c r="D33">
        <v>18455</v>
      </c>
      <c r="E33">
        <v>19158</v>
      </c>
      <c r="F33">
        <v>-703</v>
      </c>
    </row>
    <row r="34" spans="1:6" hidden="1" x14ac:dyDescent="0.3">
      <c r="A34" t="s">
        <v>7</v>
      </c>
      <c r="B34">
        <v>60</v>
      </c>
      <c r="C34">
        <v>2011</v>
      </c>
      <c r="D34">
        <v>36376</v>
      </c>
      <c r="E34">
        <v>37181</v>
      </c>
      <c r="F34">
        <v>-805</v>
      </c>
    </row>
    <row r="35" spans="1:6" x14ac:dyDescent="0.3">
      <c r="A35" t="s">
        <v>7</v>
      </c>
      <c r="B35">
        <v>70</v>
      </c>
      <c r="C35">
        <v>2011</v>
      </c>
      <c r="D35">
        <v>74013</v>
      </c>
      <c r="E35">
        <v>75020</v>
      </c>
      <c r="F35">
        <v>-1007</v>
      </c>
    </row>
    <row r="36" spans="1:6" hidden="1" x14ac:dyDescent="0.3">
      <c r="A36" t="s">
        <v>7</v>
      </c>
      <c r="B36">
        <v>80</v>
      </c>
      <c r="C36">
        <v>2011</v>
      </c>
      <c r="D36">
        <v>137204</v>
      </c>
      <c r="E36">
        <v>138050</v>
      </c>
      <c r="F36">
        <v>-846</v>
      </c>
    </row>
    <row r="37" spans="1:6" x14ac:dyDescent="0.3">
      <c r="A37" t="s">
        <v>7</v>
      </c>
      <c r="B37">
        <v>89</v>
      </c>
      <c r="C37">
        <v>2011</v>
      </c>
      <c r="D37">
        <v>207606</v>
      </c>
      <c r="E37">
        <v>209561</v>
      </c>
      <c r="F37">
        <v>-1955</v>
      </c>
    </row>
    <row r="38" spans="1:6" hidden="1" x14ac:dyDescent="0.3">
      <c r="A38" t="s">
        <v>6</v>
      </c>
      <c r="B38">
        <v>0</v>
      </c>
      <c r="C38">
        <v>2012</v>
      </c>
      <c r="D38">
        <v>1310</v>
      </c>
      <c r="E38">
        <v>1453</v>
      </c>
      <c r="F38">
        <v>-143</v>
      </c>
    </row>
    <row r="39" spans="1:6" hidden="1" x14ac:dyDescent="0.3">
      <c r="A39" t="s">
        <v>6</v>
      </c>
      <c r="B39">
        <v>15</v>
      </c>
      <c r="C39">
        <v>2012</v>
      </c>
      <c r="D39">
        <v>1810</v>
      </c>
      <c r="E39">
        <v>2030</v>
      </c>
      <c r="F39">
        <v>-220</v>
      </c>
    </row>
    <row r="40" spans="1:6" hidden="1" x14ac:dyDescent="0.3">
      <c r="A40" t="s">
        <v>6</v>
      </c>
      <c r="B40">
        <v>25</v>
      </c>
      <c r="C40">
        <v>2012</v>
      </c>
      <c r="D40">
        <v>2505</v>
      </c>
      <c r="E40">
        <v>2770</v>
      </c>
      <c r="F40">
        <v>-265</v>
      </c>
    </row>
    <row r="41" spans="1:6" hidden="1" x14ac:dyDescent="0.3">
      <c r="A41" t="s">
        <v>6</v>
      </c>
      <c r="B41">
        <v>35</v>
      </c>
      <c r="C41">
        <v>2012</v>
      </c>
      <c r="D41">
        <v>3892</v>
      </c>
      <c r="E41">
        <v>4173</v>
      </c>
      <c r="F41">
        <v>-281</v>
      </c>
    </row>
    <row r="42" spans="1:6" x14ac:dyDescent="0.3">
      <c r="A42" t="s">
        <v>6</v>
      </c>
      <c r="B42">
        <v>50</v>
      </c>
      <c r="C42">
        <v>2012</v>
      </c>
      <c r="D42">
        <v>11097</v>
      </c>
      <c r="E42">
        <v>11578</v>
      </c>
      <c r="F42">
        <v>-481</v>
      </c>
    </row>
    <row r="43" spans="1:6" hidden="1" x14ac:dyDescent="0.3">
      <c r="A43" t="s">
        <v>6</v>
      </c>
      <c r="B43">
        <v>60</v>
      </c>
      <c r="C43">
        <v>2012</v>
      </c>
      <c r="D43">
        <v>23242</v>
      </c>
      <c r="E43">
        <v>23728</v>
      </c>
      <c r="F43">
        <v>-486</v>
      </c>
    </row>
    <row r="44" spans="1:6" x14ac:dyDescent="0.3">
      <c r="A44" t="s">
        <v>6</v>
      </c>
      <c r="B44">
        <v>70</v>
      </c>
      <c r="C44">
        <v>2012</v>
      </c>
      <c r="D44">
        <v>49648</v>
      </c>
      <c r="E44">
        <v>49444</v>
      </c>
      <c r="F44">
        <v>204</v>
      </c>
    </row>
    <row r="45" spans="1:6" hidden="1" x14ac:dyDescent="0.3">
      <c r="A45" t="s">
        <v>6</v>
      </c>
      <c r="B45">
        <v>80</v>
      </c>
      <c r="C45">
        <v>2012</v>
      </c>
      <c r="D45">
        <v>100750</v>
      </c>
      <c r="E45">
        <v>98984</v>
      </c>
      <c r="F45">
        <v>1766</v>
      </c>
    </row>
    <row r="46" spans="1:6" x14ac:dyDescent="0.3">
      <c r="A46" t="s">
        <v>6</v>
      </c>
      <c r="B46">
        <v>89</v>
      </c>
      <c r="C46">
        <v>2012</v>
      </c>
      <c r="D46">
        <v>189135</v>
      </c>
      <c r="E46">
        <v>185575</v>
      </c>
      <c r="F46">
        <v>3560</v>
      </c>
    </row>
    <row r="47" spans="1:6" hidden="1" x14ac:dyDescent="0.3">
      <c r="A47" t="s">
        <v>7</v>
      </c>
      <c r="B47">
        <v>0</v>
      </c>
      <c r="C47">
        <v>2012</v>
      </c>
      <c r="D47">
        <v>1730</v>
      </c>
      <c r="E47">
        <v>1774</v>
      </c>
      <c r="F47">
        <v>-44</v>
      </c>
    </row>
    <row r="48" spans="1:6" hidden="1" x14ac:dyDescent="0.3">
      <c r="A48" t="s">
        <v>7</v>
      </c>
      <c r="B48">
        <v>15</v>
      </c>
      <c r="C48">
        <v>2012</v>
      </c>
      <c r="D48">
        <v>2372</v>
      </c>
      <c r="E48">
        <v>2490</v>
      </c>
      <c r="F48">
        <v>-118</v>
      </c>
    </row>
    <row r="49" spans="1:6" hidden="1" x14ac:dyDescent="0.3">
      <c r="A49" t="s">
        <v>7</v>
      </c>
      <c r="B49">
        <v>25</v>
      </c>
      <c r="C49">
        <v>2012</v>
      </c>
      <c r="D49">
        <v>4016</v>
      </c>
      <c r="E49">
        <v>4266</v>
      </c>
      <c r="F49">
        <v>-250</v>
      </c>
    </row>
    <row r="50" spans="1:6" hidden="1" x14ac:dyDescent="0.3">
      <c r="A50" t="s">
        <v>7</v>
      </c>
      <c r="B50">
        <v>35</v>
      </c>
      <c r="C50">
        <v>2012</v>
      </c>
      <c r="D50">
        <v>6668</v>
      </c>
      <c r="E50">
        <v>7103</v>
      </c>
      <c r="F50">
        <v>-435</v>
      </c>
    </row>
    <row r="51" spans="1:6" x14ac:dyDescent="0.3">
      <c r="A51" t="s">
        <v>7</v>
      </c>
      <c r="B51">
        <v>50</v>
      </c>
      <c r="C51">
        <v>2012</v>
      </c>
      <c r="D51">
        <v>17817</v>
      </c>
      <c r="E51">
        <v>18798</v>
      </c>
      <c r="F51">
        <v>-981</v>
      </c>
    </row>
    <row r="52" spans="1:6" hidden="1" x14ac:dyDescent="0.3">
      <c r="A52" t="s">
        <v>7</v>
      </c>
      <c r="B52">
        <v>60</v>
      </c>
      <c r="C52">
        <v>2012</v>
      </c>
      <c r="D52">
        <v>35077</v>
      </c>
      <c r="E52">
        <v>36737</v>
      </c>
      <c r="F52">
        <v>-1660</v>
      </c>
    </row>
    <row r="53" spans="1:6" x14ac:dyDescent="0.3">
      <c r="A53" t="s">
        <v>7</v>
      </c>
      <c r="B53">
        <v>70</v>
      </c>
      <c r="C53">
        <v>2012</v>
      </c>
      <c r="D53">
        <v>73161</v>
      </c>
      <c r="E53">
        <v>74631</v>
      </c>
      <c r="F53">
        <v>-1470</v>
      </c>
    </row>
    <row r="54" spans="1:6" hidden="1" x14ac:dyDescent="0.3">
      <c r="A54" t="s">
        <v>7</v>
      </c>
      <c r="B54">
        <v>80</v>
      </c>
      <c r="C54">
        <v>2012</v>
      </c>
      <c r="D54">
        <v>136472</v>
      </c>
      <c r="E54">
        <v>135690</v>
      </c>
      <c r="F54">
        <v>782</v>
      </c>
    </row>
    <row r="55" spans="1:6" x14ac:dyDescent="0.3">
      <c r="A55" t="s">
        <v>7</v>
      </c>
      <c r="B55">
        <v>89</v>
      </c>
      <c r="C55">
        <v>2012</v>
      </c>
      <c r="D55">
        <v>209909</v>
      </c>
      <c r="E55">
        <v>207203</v>
      </c>
      <c r="F55">
        <v>2706</v>
      </c>
    </row>
    <row r="56" spans="1:6" hidden="1" x14ac:dyDescent="0.3">
      <c r="A56" t="s">
        <v>6</v>
      </c>
      <c r="B56">
        <v>0</v>
      </c>
      <c r="C56">
        <v>2013</v>
      </c>
      <c r="D56">
        <v>1188</v>
      </c>
      <c r="E56">
        <v>1384</v>
      </c>
      <c r="F56">
        <v>-196</v>
      </c>
    </row>
    <row r="57" spans="1:6" hidden="1" x14ac:dyDescent="0.3">
      <c r="A57" t="s">
        <v>6</v>
      </c>
      <c r="B57">
        <v>15</v>
      </c>
      <c r="C57">
        <v>2013</v>
      </c>
      <c r="D57">
        <v>1708</v>
      </c>
      <c r="E57">
        <v>1965</v>
      </c>
      <c r="F57">
        <v>-257</v>
      </c>
    </row>
    <row r="58" spans="1:6" hidden="1" x14ac:dyDescent="0.3">
      <c r="A58" t="s">
        <v>6</v>
      </c>
      <c r="B58">
        <v>25</v>
      </c>
      <c r="C58">
        <v>2013</v>
      </c>
      <c r="D58">
        <v>2392</v>
      </c>
      <c r="E58">
        <v>2672</v>
      </c>
      <c r="F58">
        <v>-280</v>
      </c>
    </row>
    <row r="59" spans="1:6" hidden="1" x14ac:dyDescent="0.3">
      <c r="A59" t="s">
        <v>6</v>
      </c>
      <c r="B59">
        <v>35</v>
      </c>
      <c r="C59">
        <v>2013</v>
      </c>
      <c r="D59">
        <v>3891</v>
      </c>
      <c r="E59">
        <v>4060</v>
      </c>
      <c r="F59">
        <v>-169</v>
      </c>
    </row>
    <row r="60" spans="1:6" x14ac:dyDescent="0.3">
      <c r="A60" t="s">
        <v>6</v>
      </c>
      <c r="B60">
        <v>50</v>
      </c>
      <c r="C60">
        <v>2013</v>
      </c>
      <c r="D60">
        <v>11062</v>
      </c>
      <c r="E60">
        <v>11306</v>
      </c>
      <c r="F60">
        <v>-244</v>
      </c>
    </row>
    <row r="61" spans="1:6" hidden="1" x14ac:dyDescent="0.3">
      <c r="A61" t="s">
        <v>6</v>
      </c>
      <c r="B61">
        <v>60</v>
      </c>
      <c r="C61">
        <v>2013</v>
      </c>
      <c r="D61">
        <v>23209</v>
      </c>
      <c r="E61">
        <v>23514</v>
      </c>
      <c r="F61">
        <v>-305</v>
      </c>
    </row>
    <row r="62" spans="1:6" x14ac:dyDescent="0.3">
      <c r="A62" t="s">
        <v>6</v>
      </c>
      <c r="B62">
        <v>70</v>
      </c>
      <c r="C62">
        <v>2013</v>
      </c>
      <c r="D62">
        <v>49853</v>
      </c>
      <c r="E62">
        <v>49140</v>
      </c>
      <c r="F62">
        <v>713</v>
      </c>
    </row>
    <row r="63" spans="1:6" hidden="1" x14ac:dyDescent="0.3">
      <c r="A63" t="s">
        <v>6</v>
      </c>
      <c r="B63">
        <v>80</v>
      </c>
      <c r="C63">
        <v>2013</v>
      </c>
      <c r="D63">
        <v>100806</v>
      </c>
      <c r="E63">
        <v>97301</v>
      </c>
      <c r="F63">
        <v>3505</v>
      </c>
    </row>
    <row r="64" spans="1:6" x14ac:dyDescent="0.3">
      <c r="A64" t="s">
        <v>6</v>
      </c>
      <c r="B64">
        <v>89</v>
      </c>
      <c r="C64">
        <v>2013</v>
      </c>
      <c r="D64">
        <v>189046</v>
      </c>
      <c r="E64">
        <v>182236</v>
      </c>
      <c r="F64">
        <v>6810</v>
      </c>
    </row>
    <row r="65" spans="1:6" hidden="1" x14ac:dyDescent="0.3">
      <c r="A65" t="s">
        <v>7</v>
      </c>
      <c r="B65">
        <v>0</v>
      </c>
      <c r="C65">
        <v>2013</v>
      </c>
      <c r="D65">
        <v>1579</v>
      </c>
      <c r="E65">
        <v>1685</v>
      </c>
      <c r="F65">
        <v>-106</v>
      </c>
    </row>
    <row r="66" spans="1:6" hidden="1" x14ac:dyDescent="0.3">
      <c r="A66" t="s">
        <v>7</v>
      </c>
      <c r="B66">
        <v>15</v>
      </c>
      <c r="C66">
        <v>2013</v>
      </c>
      <c r="D66">
        <v>2212</v>
      </c>
      <c r="E66">
        <v>2400</v>
      </c>
      <c r="F66">
        <v>-188</v>
      </c>
    </row>
    <row r="67" spans="1:6" hidden="1" x14ac:dyDescent="0.3">
      <c r="A67" t="s">
        <v>7</v>
      </c>
      <c r="B67">
        <v>25</v>
      </c>
      <c r="C67">
        <v>2013</v>
      </c>
      <c r="D67">
        <v>3816</v>
      </c>
      <c r="E67">
        <v>4090</v>
      </c>
      <c r="F67">
        <v>-274</v>
      </c>
    </row>
    <row r="68" spans="1:6" hidden="1" x14ac:dyDescent="0.3">
      <c r="A68" t="s">
        <v>7</v>
      </c>
      <c r="B68">
        <v>35</v>
      </c>
      <c r="C68">
        <v>2013</v>
      </c>
      <c r="D68">
        <v>6598</v>
      </c>
      <c r="E68">
        <v>6852</v>
      </c>
      <c r="F68">
        <v>-254</v>
      </c>
    </row>
    <row r="69" spans="1:6" x14ac:dyDescent="0.3">
      <c r="A69" t="s">
        <v>7</v>
      </c>
      <c r="B69">
        <v>50</v>
      </c>
      <c r="C69">
        <v>2013</v>
      </c>
      <c r="D69">
        <v>18025</v>
      </c>
      <c r="E69">
        <v>18329</v>
      </c>
      <c r="F69">
        <v>-304</v>
      </c>
    </row>
    <row r="70" spans="1:6" hidden="1" x14ac:dyDescent="0.3">
      <c r="A70" t="s">
        <v>7</v>
      </c>
      <c r="B70">
        <v>60</v>
      </c>
      <c r="C70">
        <v>2013</v>
      </c>
      <c r="D70">
        <v>35960</v>
      </c>
      <c r="E70">
        <v>36300</v>
      </c>
      <c r="F70">
        <v>-340</v>
      </c>
    </row>
    <row r="71" spans="1:6" x14ac:dyDescent="0.3">
      <c r="A71" t="s">
        <v>7</v>
      </c>
      <c r="B71">
        <v>70</v>
      </c>
      <c r="C71">
        <v>2013</v>
      </c>
      <c r="D71">
        <v>74741</v>
      </c>
      <c r="E71">
        <v>73834</v>
      </c>
      <c r="F71">
        <v>907</v>
      </c>
    </row>
    <row r="72" spans="1:6" hidden="1" x14ac:dyDescent="0.3">
      <c r="A72" t="s">
        <v>7</v>
      </c>
      <c r="B72">
        <v>80</v>
      </c>
      <c r="C72">
        <v>2013</v>
      </c>
      <c r="D72">
        <v>138501</v>
      </c>
      <c r="E72">
        <v>133249</v>
      </c>
      <c r="F72">
        <v>5252</v>
      </c>
    </row>
    <row r="73" spans="1:6" x14ac:dyDescent="0.3">
      <c r="A73" t="s">
        <v>7</v>
      </c>
      <c r="B73">
        <v>89</v>
      </c>
      <c r="C73">
        <v>2013</v>
      </c>
      <c r="D73">
        <v>213466</v>
      </c>
      <c r="E73">
        <v>204752</v>
      </c>
      <c r="F73">
        <v>8714</v>
      </c>
    </row>
    <row r="74" spans="1:6" hidden="1" x14ac:dyDescent="0.3">
      <c r="A74" t="s">
        <v>6</v>
      </c>
      <c r="B74">
        <v>0</v>
      </c>
      <c r="C74">
        <v>2014</v>
      </c>
      <c r="D74">
        <v>1229</v>
      </c>
      <c r="E74">
        <v>1338</v>
      </c>
      <c r="F74">
        <v>-109</v>
      </c>
    </row>
    <row r="75" spans="1:6" hidden="1" x14ac:dyDescent="0.3">
      <c r="A75" t="s">
        <v>6</v>
      </c>
      <c r="B75">
        <v>15</v>
      </c>
      <c r="C75">
        <v>2014</v>
      </c>
      <c r="D75">
        <v>1720</v>
      </c>
      <c r="E75">
        <v>1920</v>
      </c>
      <c r="F75">
        <v>-200</v>
      </c>
    </row>
    <row r="76" spans="1:6" hidden="1" x14ac:dyDescent="0.3">
      <c r="A76" t="s">
        <v>6</v>
      </c>
      <c r="B76">
        <v>25</v>
      </c>
      <c r="C76">
        <v>2014</v>
      </c>
      <c r="D76">
        <v>2477</v>
      </c>
      <c r="E76">
        <v>2596</v>
      </c>
      <c r="F76">
        <v>-119</v>
      </c>
    </row>
    <row r="77" spans="1:6" hidden="1" x14ac:dyDescent="0.3">
      <c r="A77" t="s">
        <v>6</v>
      </c>
      <c r="B77">
        <v>35</v>
      </c>
      <c r="C77">
        <v>2014</v>
      </c>
      <c r="D77">
        <v>4010</v>
      </c>
      <c r="E77">
        <v>3968</v>
      </c>
      <c r="F77">
        <v>42</v>
      </c>
    </row>
    <row r="78" spans="1:6" x14ac:dyDescent="0.3">
      <c r="A78" t="s">
        <v>6</v>
      </c>
      <c r="B78">
        <v>50</v>
      </c>
      <c r="C78">
        <v>2014</v>
      </c>
      <c r="D78">
        <v>11291</v>
      </c>
      <c r="E78">
        <v>11037</v>
      </c>
      <c r="F78">
        <v>254</v>
      </c>
    </row>
    <row r="79" spans="1:6" hidden="1" x14ac:dyDescent="0.3">
      <c r="A79" t="s">
        <v>6</v>
      </c>
      <c r="B79">
        <v>60</v>
      </c>
      <c r="C79">
        <v>2014</v>
      </c>
      <c r="D79">
        <v>23412</v>
      </c>
      <c r="E79">
        <v>23324</v>
      </c>
      <c r="F79">
        <v>88</v>
      </c>
    </row>
    <row r="80" spans="1:6" x14ac:dyDescent="0.3">
      <c r="A80" t="s">
        <v>6</v>
      </c>
      <c r="B80">
        <v>70</v>
      </c>
      <c r="C80">
        <v>2014</v>
      </c>
      <c r="D80">
        <v>49967</v>
      </c>
      <c r="E80">
        <v>48619</v>
      </c>
      <c r="F80">
        <v>1348</v>
      </c>
    </row>
    <row r="81" spans="1:6" hidden="1" x14ac:dyDescent="0.3">
      <c r="A81" t="s">
        <v>6</v>
      </c>
      <c r="B81">
        <v>80</v>
      </c>
      <c r="C81">
        <v>2014</v>
      </c>
      <c r="D81">
        <v>100439</v>
      </c>
      <c r="E81">
        <v>95964</v>
      </c>
      <c r="F81">
        <v>4475</v>
      </c>
    </row>
    <row r="82" spans="1:6" x14ac:dyDescent="0.3">
      <c r="A82" t="s">
        <v>6</v>
      </c>
      <c r="B82">
        <v>89</v>
      </c>
      <c r="C82">
        <v>2014</v>
      </c>
      <c r="D82">
        <v>185505</v>
      </c>
      <c r="E82">
        <v>179839</v>
      </c>
      <c r="F82">
        <v>5666</v>
      </c>
    </row>
    <row r="83" spans="1:6" hidden="1" x14ac:dyDescent="0.3">
      <c r="A83" t="s">
        <v>7</v>
      </c>
      <c r="B83">
        <v>0</v>
      </c>
      <c r="C83">
        <v>2014</v>
      </c>
      <c r="D83">
        <v>1460</v>
      </c>
      <c r="E83">
        <v>1610</v>
      </c>
      <c r="F83">
        <v>-150</v>
      </c>
    </row>
    <row r="84" spans="1:6" hidden="1" x14ac:dyDescent="0.3">
      <c r="A84" t="s">
        <v>7</v>
      </c>
      <c r="B84">
        <v>15</v>
      </c>
      <c r="C84">
        <v>2014</v>
      </c>
      <c r="D84">
        <v>2115</v>
      </c>
      <c r="E84">
        <v>2322</v>
      </c>
      <c r="F84">
        <v>-207</v>
      </c>
    </row>
    <row r="85" spans="1:6" hidden="1" x14ac:dyDescent="0.3">
      <c r="A85" t="s">
        <v>7</v>
      </c>
      <c r="B85">
        <v>25</v>
      </c>
      <c r="C85">
        <v>2014</v>
      </c>
      <c r="D85">
        <v>3743</v>
      </c>
      <c r="E85">
        <v>3929</v>
      </c>
      <c r="F85">
        <v>-186</v>
      </c>
    </row>
    <row r="86" spans="1:6" hidden="1" x14ac:dyDescent="0.3">
      <c r="A86" t="s">
        <v>7</v>
      </c>
      <c r="B86">
        <v>35</v>
      </c>
      <c r="C86">
        <v>2014</v>
      </c>
      <c r="D86">
        <v>6653</v>
      </c>
      <c r="E86">
        <v>6621</v>
      </c>
      <c r="F86">
        <v>32</v>
      </c>
    </row>
    <row r="87" spans="1:6" x14ac:dyDescent="0.3">
      <c r="A87" t="s">
        <v>7</v>
      </c>
      <c r="B87">
        <v>50</v>
      </c>
      <c r="C87">
        <v>2014</v>
      </c>
      <c r="D87">
        <v>17908</v>
      </c>
      <c r="E87">
        <v>17868</v>
      </c>
      <c r="F87">
        <v>40</v>
      </c>
    </row>
    <row r="88" spans="1:6" hidden="1" x14ac:dyDescent="0.3">
      <c r="A88" t="s">
        <v>7</v>
      </c>
      <c r="B88">
        <v>60</v>
      </c>
      <c r="C88">
        <v>2014</v>
      </c>
      <c r="D88">
        <v>35842</v>
      </c>
      <c r="E88">
        <v>35881</v>
      </c>
      <c r="F88">
        <v>-39</v>
      </c>
    </row>
    <row r="89" spans="1:6" x14ac:dyDescent="0.3">
      <c r="A89" t="s">
        <v>7</v>
      </c>
      <c r="B89">
        <v>70</v>
      </c>
      <c r="C89">
        <v>2014</v>
      </c>
      <c r="D89">
        <v>74625</v>
      </c>
      <c r="E89">
        <v>72731</v>
      </c>
      <c r="F89">
        <v>1894</v>
      </c>
    </row>
    <row r="90" spans="1:6" hidden="1" x14ac:dyDescent="0.3">
      <c r="A90" t="s">
        <v>7</v>
      </c>
      <c r="B90">
        <v>80</v>
      </c>
      <c r="C90">
        <v>2014</v>
      </c>
      <c r="D90">
        <v>138369</v>
      </c>
      <c r="E90">
        <v>131229</v>
      </c>
      <c r="F90">
        <v>7140</v>
      </c>
    </row>
    <row r="91" spans="1:6" x14ac:dyDescent="0.3">
      <c r="A91" t="s">
        <v>7</v>
      </c>
      <c r="B91">
        <v>89</v>
      </c>
      <c r="C91">
        <v>2014</v>
      </c>
      <c r="D91">
        <v>212499</v>
      </c>
      <c r="E91">
        <v>203004</v>
      </c>
      <c r="F91">
        <v>9495</v>
      </c>
    </row>
    <row r="92" spans="1:6" hidden="1" x14ac:dyDescent="0.3">
      <c r="A92" t="s">
        <v>6</v>
      </c>
      <c r="B92">
        <v>0</v>
      </c>
      <c r="C92">
        <v>2015</v>
      </c>
      <c r="D92">
        <v>942</v>
      </c>
      <c r="E92">
        <v>1311</v>
      </c>
      <c r="F92">
        <v>-369</v>
      </c>
    </row>
    <row r="93" spans="1:6" hidden="1" x14ac:dyDescent="0.3">
      <c r="A93" t="s">
        <v>6</v>
      </c>
      <c r="B93">
        <v>15</v>
      </c>
      <c r="C93">
        <v>2015</v>
      </c>
      <c r="D93">
        <v>1500</v>
      </c>
      <c r="E93">
        <v>1897</v>
      </c>
      <c r="F93">
        <v>-397</v>
      </c>
    </row>
    <row r="94" spans="1:6" hidden="1" x14ac:dyDescent="0.3">
      <c r="A94" t="s">
        <v>6</v>
      </c>
      <c r="B94">
        <v>25</v>
      </c>
      <c r="C94">
        <v>2015</v>
      </c>
      <c r="D94">
        <v>2124</v>
      </c>
      <c r="E94">
        <v>2544</v>
      </c>
      <c r="F94">
        <v>-420</v>
      </c>
    </row>
    <row r="95" spans="1:6" hidden="1" x14ac:dyDescent="0.3">
      <c r="A95" t="s">
        <v>6</v>
      </c>
      <c r="B95">
        <v>35</v>
      </c>
      <c r="C95">
        <v>2015</v>
      </c>
      <c r="D95">
        <v>3481</v>
      </c>
      <c r="E95">
        <v>3889</v>
      </c>
      <c r="F95">
        <v>-408</v>
      </c>
    </row>
    <row r="96" spans="1:6" x14ac:dyDescent="0.3">
      <c r="A96" t="s">
        <v>6</v>
      </c>
      <c r="B96">
        <v>50</v>
      </c>
      <c r="C96">
        <v>2015</v>
      </c>
      <c r="D96">
        <v>10279</v>
      </c>
      <c r="E96">
        <v>10782</v>
      </c>
      <c r="F96">
        <v>-503</v>
      </c>
    </row>
    <row r="97" spans="1:6" hidden="1" x14ac:dyDescent="0.3">
      <c r="A97" t="s">
        <v>6</v>
      </c>
      <c r="B97">
        <v>60</v>
      </c>
      <c r="C97">
        <v>2015</v>
      </c>
      <c r="D97">
        <v>22307</v>
      </c>
      <c r="E97">
        <v>23174</v>
      </c>
      <c r="F97">
        <v>-867</v>
      </c>
    </row>
    <row r="98" spans="1:6" x14ac:dyDescent="0.3">
      <c r="A98" t="s">
        <v>6</v>
      </c>
      <c r="B98">
        <v>70</v>
      </c>
      <c r="C98">
        <v>2015</v>
      </c>
      <c r="D98">
        <v>48525</v>
      </c>
      <c r="E98">
        <v>48017</v>
      </c>
      <c r="F98">
        <v>508</v>
      </c>
    </row>
    <row r="99" spans="1:6" hidden="1" x14ac:dyDescent="0.3">
      <c r="A99" t="s">
        <v>6</v>
      </c>
      <c r="B99">
        <v>80</v>
      </c>
      <c r="C99">
        <v>2015</v>
      </c>
      <c r="D99">
        <v>99890</v>
      </c>
      <c r="E99">
        <v>94678</v>
      </c>
      <c r="F99">
        <v>5212</v>
      </c>
    </row>
    <row r="100" spans="1:6" x14ac:dyDescent="0.3">
      <c r="A100" t="s">
        <v>6</v>
      </c>
      <c r="B100">
        <v>89</v>
      </c>
      <c r="C100">
        <v>2015</v>
      </c>
      <c r="D100">
        <v>189683</v>
      </c>
      <c r="E100">
        <v>176864</v>
      </c>
      <c r="F100">
        <v>12819</v>
      </c>
    </row>
    <row r="101" spans="1:6" hidden="1" x14ac:dyDescent="0.3">
      <c r="A101" t="s">
        <v>7</v>
      </c>
      <c r="B101">
        <v>0</v>
      </c>
      <c r="C101">
        <v>2015</v>
      </c>
      <c r="D101">
        <v>1279</v>
      </c>
      <c r="E101">
        <v>1569</v>
      </c>
      <c r="F101">
        <v>-290</v>
      </c>
    </row>
    <row r="102" spans="1:6" hidden="1" x14ac:dyDescent="0.3">
      <c r="A102" t="s">
        <v>7</v>
      </c>
      <c r="B102">
        <v>15</v>
      </c>
      <c r="C102">
        <v>2015</v>
      </c>
      <c r="D102">
        <v>1989</v>
      </c>
      <c r="E102">
        <v>2278</v>
      </c>
      <c r="F102">
        <v>-289</v>
      </c>
    </row>
    <row r="103" spans="1:6" hidden="1" x14ac:dyDescent="0.3">
      <c r="A103" t="s">
        <v>7</v>
      </c>
      <c r="B103">
        <v>25</v>
      </c>
      <c r="C103">
        <v>2015</v>
      </c>
      <c r="D103">
        <v>3403</v>
      </c>
      <c r="E103">
        <v>3803</v>
      </c>
      <c r="F103">
        <v>-400</v>
      </c>
    </row>
    <row r="104" spans="1:6" hidden="1" x14ac:dyDescent="0.3">
      <c r="A104" t="s">
        <v>7</v>
      </c>
      <c r="B104">
        <v>35</v>
      </c>
      <c r="C104">
        <v>2015</v>
      </c>
      <c r="D104">
        <v>5907</v>
      </c>
      <c r="E104">
        <v>6409</v>
      </c>
      <c r="F104">
        <v>-502</v>
      </c>
    </row>
    <row r="105" spans="1:6" x14ac:dyDescent="0.3">
      <c r="A105" t="s">
        <v>7</v>
      </c>
      <c r="B105">
        <v>50</v>
      </c>
      <c r="C105">
        <v>2015</v>
      </c>
      <c r="D105">
        <v>16288</v>
      </c>
      <c r="E105">
        <v>17437</v>
      </c>
      <c r="F105">
        <v>-1149</v>
      </c>
    </row>
    <row r="106" spans="1:6" hidden="1" x14ac:dyDescent="0.3">
      <c r="A106" t="s">
        <v>7</v>
      </c>
      <c r="B106">
        <v>60</v>
      </c>
      <c r="C106">
        <v>2015</v>
      </c>
      <c r="D106">
        <v>33639</v>
      </c>
      <c r="E106">
        <v>35545</v>
      </c>
      <c r="F106">
        <v>-1906</v>
      </c>
    </row>
    <row r="107" spans="1:6" x14ac:dyDescent="0.3">
      <c r="A107" t="s">
        <v>7</v>
      </c>
      <c r="B107">
        <v>70</v>
      </c>
      <c r="C107">
        <v>2015</v>
      </c>
      <c r="D107">
        <v>71541</v>
      </c>
      <c r="E107">
        <v>71544</v>
      </c>
      <c r="F107">
        <v>-3</v>
      </c>
    </row>
    <row r="108" spans="1:6" hidden="1" x14ac:dyDescent="0.3">
      <c r="A108" t="s">
        <v>7</v>
      </c>
      <c r="B108">
        <v>80</v>
      </c>
      <c r="C108">
        <v>2015</v>
      </c>
      <c r="D108">
        <v>136546</v>
      </c>
      <c r="E108">
        <v>129251</v>
      </c>
      <c r="F108">
        <v>7295</v>
      </c>
    </row>
    <row r="109" spans="1:6" x14ac:dyDescent="0.3">
      <c r="A109" t="s">
        <v>7</v>
      </c>
      <c r="B109">
        <v>89</v>
      </c>
      <c r="C109">
        <v>2015</v>
      </c>
      <c r="D109">
        <v>215870</v>
      </c>
      <c r="E109">
        <v>200597</v>
      </c>
      <c r="F109">
        <v>15273</v>
      </c>
    </row>
  </sheetData>
  <autoFilter ref="A1:F109">
    <filterColumn colId="1">
      <filters>
        <filter val="50"/>
        <filter val="70"/>
        <filter val="8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9"/>
  <sheetViews>
    <sheetView workbookViewId="0">
      <selection sqref="A1:F10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6</v>
      </c>
      <c r="B2">
        <v>0</v>
      </c>
      <c r="C2">
        <v>2010</v>
      </c>
      <c r="D2">
        <v>1420</v>
      </c>
      <c r="E2">
        <v>1454</v>
      </c>
      <c r="F2">
        <v>-34</v>
      </c>
      <c r="I2">
        <v>2010</v>
      </c>
      <c r="J2">
        <v>0</v>
      </c>
    </row>
    <row r="3" spans="1:10" hidden="1" x14ac:dyDescent="0.3">
      <c r="A3" t="s">
        <v>6</v>
      </c>
      <c r="B3">
        <v>15</v>
      </c>
      <c r="C3">
        <v>2010</v>
      </c>
      <c r="D3">
        <v>1982</v>
      </c>
      <c r="E3">
        <v>2013</v>
      </c>
      <c r="F3">
        <v>-31</v>
      </c>
      <c r="J3">
        <v>50</v>
      </c>
    </row>
    <row r="4" spans="1:10" hidden="1" x14ac:dyDescent="0.3">
      <c r="A4" t="s">
        <v>6</v>
      </c>
      <c r="B4">
        <v>25</v>
      </c>
      <c r="C4">
        <v>2010</v>
      </c>
      <c r="D4">
        <v>2764</v>
      </c>
      <c r="E4">
        <v>2831</v>
      </c>
      <c r="F4">
        <v>-67</v>
      </c>
      <c r="J4">
        <v>70</v>
      </c>
    </row>
    <row r="5" spans="1:10" hidden="1" x14ac:dyDescent="0.3">
      <c r="A5" t="s">
        <v>6</v>
      </c>
      <c r="B5">
        <v>35</v>
      </c>
      <c r="C5">
        <v>2010</v>
      </c>
      <c r="D5">
        <v>4225</v>
      </c>
      <c r="E5">
        <v>4313</v>
      </c>
      <c r="F5">
        <v>-88</v>
      </c>
      <c r="J5">
        <v>89</v>
      </c>
    </row>
    <row r="6" spans="1:10" x14ac:dyDescent="0.3">
      <c r="A6" t="s">
        <v>6</v>
      </c>
      <c r="B6">
        <v>50</v>
      </c>
      <c r="C6">
        <v>2010</v>
      </c>
      <c r="D6">
        <v>11786</v>
      </c>
      <c r="E6">
        <v>11992</v>
      </c>
      <c r="F6">
        <v>-206</v>
      </c>
    </row>
    <row r="7" spans="1:10" hidden="1" x14ac:dyDescent="0.3">
      <c r="A7" t="s">
        <v>6</v>
      </c>
      <c r="B7">
        <v>60</v>
      </c>
      <c r="C7">
        <v>2010</v>
      </c>
      <c r="D7">
        <v>24301</v>
      </c>
      <c r="E7">
        <v>24223</v>
      </c>
      <c r="F7">
        <v>78</v>
      </c>
    </row>
    <row r="8" spans="1:10" x14ac:dyDescent="0.3">
      <c r="A8" t="s">
        <v>6</v>
      </c>
      <c r="B8">
        <v>70</v>
      </c>
      <c r="C8">
        <v>2010</v>
      </c>
      <c r="D8">
        <v>49994</v>
      </c>
      <c r="E8">
        <v>49784</v>
      </c>
      <c r="F8">
        <v>210</v>
      </c>
    </row>
    <row r="9" spans="1:10" hidden="1" x14ac:dyDescent="0.3">
      <c r="A9" t="s">
        <v>6</v>
      </c>
      <c r="B9">
        <v>80</v>
      </c>
      <c r="C9">
        <v>2010</v>
      </c>
      <c r="D9">
        <v>102597</v>
      </c>
      <c r="E9">
        <v>103388</v>
      </c>
      <c r="F9">
        <v>-791</v>
      </c>
    </row>
    <row r="10" spans="1:10" x14ac:dyDescent="0.3">
      <c r="A10" t="s">
        <v>6</v>
      </c>
      <c r="B10">
        <v>89</v>
      </c>
      <c r="C10">
        <v>2010</v>
      </c>
      <c r="D10">
        <v>192910</v>
      </c>
      <c r="E10">
        <v>194705</v>
      </c>
      <c r="F10">
        <v>-1795</v>
      </c>
    </row>
    <row r="11" spans="1:10" x14ac:dyDescent="0.3">
      <c r="A11" t="s">
        <v>7</v>
      </c>
      <c r="B11">
        <v>0</v>
      </c>
      <c r="C11">
        <v>2010</v>
      </c>
      <c r="D11">
        <v>1720</v>
      </c>
      <c r="E11">
        <v>1808</v>
      </c>
      <c r="F11">
        <v>-88</v>
      </c>
    </row>
    <row r="12" spans="1:10" hidden="1" x14ac:dyDescent="0.3">
      <c r="A12" t="s">
        <v>7</v>
      </c>
      <c r="B12">
        <v>15</v>
      </c>
      <c r="C12">
        <v>2010</v>
      </c>
      <c r="D12">
        <v>2385</v>
      </c>
      <c r="E12">
        <v>2513</v>
      </c>
      <c r="F12">
        <v>-128</v>
      </c>
    </row>
    <row r="13" spans="1:10" hidden="1" x14ac:dyDescent="0.3">
      <c r="A13" t="s">
        <v>7</v>
      </c>
      <c r="B13">
        <v>25</v>
      </c>
      <c r="C13">
        <v>2010</v>
      </c>
      <c r="D13">
        <v>4254</v>
      </c>
      <c r="E13">
        <v>4492</v>
      </c>
      <c r="F13">
        <v>-238</v>
      </c>
    </row>
    <row r="14" spans="1:10" hidden="1" x14ac:dyDescent="0.3">
      <c r="A14" t="s">
        <v>7</v>
      </c>
      <c r="B14">
        <v>35</v>
      </c>
      <c r="C14">
        <v>2010</v>
      </c>
      <c r="D14">
        <v>7166</v>
      </c>
      <c r="E14">
        <v>7586</v>
      </c>
      <c r="F14">
        <v>-420</v>
      </c>
    </row>
    <row r="15" spans="1:10" x14ac:dyDescent="0.3">
      <c r="A15" t="s">
        <v>7</v>
      </c>
      <c r="B15">
        <v>50</v>
      </c>
      <c r="C15">
        <v>2010</v>
      </c>
      <c r="D15">
        <v>19094</v>
      </c>
      <c r="E15">
        <v>19648</v>
      </c>
      <c r="F15">
        <v>-554</v>
      </c>
    </row>
    <row r="16" spans="1:10" hidden="1" x14ac:dyDescent="0.3">
      <c r="A16" t="s">
        <v>7</v>
      </c>
      <c r="B16">
        <v>60</v>
      </c>
      <c r="C16">
        <v>2010</v>
      </c>
      <c r="D16">
        <v>37519</v>
      </c>
      <c r="E16">
        <v>37802</v>
      </c>
      <c r="F16">
        <v>-283</v>
      </c>
    </row>
    <row r="17" spans="1:6" x14ac:dyDescent="0.3">
      <c r="A17" t="s">
        <v>7</v>
      </c>
      <c r="B17">
        <v>70</v>
      </c>
      <c r="C17">
        <v>2010</v>
      </c>
      <c r="D17">
        <v>75811</v>
      </c>
      <c r="E17">
        <v>75700</v>
      </c>
      <c r="F17">
        <v>111</v>
      </c>
    </row>
    <row r="18" spans="1:6" hidden="1" x14ac:dyDescent="0.3">
      <c r="A18" t="s">
        <v>7</v>
      </c>
      <c r="B18">
        <v>80</v>
      </c>
      <c r="C18">
        <v>2010</v>
      </c>
      <c r="D18">
        <v>140913</v>
      </c>
      <c r="E18">
        <v>141004</v>
      </c>
      <c r="F18">
        <v>-91</v>
      </c>
    </row>
    <row r="19" spans="1:6" x14ac:dyDescent="0.3">
      <c r="A19" t="s">
        <v>7</v>
      </c>
      <c r="B19">
        <v>89</v>
      </c>
      <c r="C19">
        <v>2010</v>
      </c>
      <c r="D19">
        <v>212724</v>
      </c>
      <c r="E19">
        <v>212837</v>
      </c>
      <c r="F19">
        <v>-113</v>
      </c>
    </row>
    <row r="20" spans="1:6" x14ac:dyDescent="0.3">
      <c r="A20" t="s">
        <v>6</v>
      </c>
      <c r="B20">
        <v>0</v>
      </c>
      <c r="C20">
        <v>2011</v>
      </c>
      <c r="D20">
        <v>1309</v>
      </c>
      <c r="E20">
        <v>1444</v>
      </c>
      <c r="F20">
        <v>-135</v>
      </c>
    </row>
    <row r="21" spans="1:6" hidden="1" x14ac:dyDescent="0.3">
      <c r="A21" t="s">
        <v>6</v>
      </c>
      <c r="B21">
        <v>15</v>
      </c>
      <c r="C21">
        <v>2011</v>
      </c>
      <c r="D21">
        <v>1796</v>
      </c>
      <c r="E21">
        <v>1995</v>
      </c>
      <c r="F21">
        <v>-199</v>
      </c>
    </row>
    <row r="22" spans="1:6" hidden="1" x14ac:dyDescent="0.3">
      <c r="A22" t="s">
        <v>6</v>
      </c>
      <c r="B22">
        <v>25</v>
      </c>
      <c r="C22">
        <v>2011</v>
      </c>
      <c r="D22">
        <v>2554</v>
      </c>
      <c r="E22">
        <v>2795</v>
      </c>
      <c r="F22">
        <v>-241</v>
      </c>
    </row>
    <row r="23" spans="1:6" hidden="1" x14ac:dyDescent="0.3">
      <c r="A23" t="s">
        <v>6</v>
      </c>
      <c r="B23">
        <v>35</v>
      </c>
      <c r="C23">
        <v>2011</v>
      </c>
      <c r="D23">
        <v>4048</v>
      </c>
      <c r="E23">
        <v>4277</v>
      </c>
      <c r="F23">
        <v>-229</v>
      </c>
    </row>
    <row r="24" spans="1:6" x14ac:dyDescent="0.3">
      <c r="A24" t="s">
        <v>6</v>
      </c>
      <c r="B24">
        <v>50</v>
      </c>
      <c r="C24">
        <v>2011</v>
      </c>
      <c r="D24">
        <v>11460</v>
      </c>
      <c r="E24">
        <v>11883</v>
      </c>
      <c r="F24">
        <v>-423</v>
      </c>
    </row>
    <row r="25" spans="1:6" hidden="1" x14ac:dyDescent="0.3">
      <c r="A25" t="s">
        <v>6</v>
      </c>
      <c r="B25">
        <v>60</v>
      </c>
      <c r="C25">
        <v>2011</v>
      </c>
      <c r="D25">
        <v>23546</v>
      </c>
      <c r="E25">
        <v>23977</v>
      </c>
      <c r="F25">
        <v>-431</v>
      </c>
    </row>
    <row r="26" spans="1:6" x14ac:dyDescent="0.3">
      <c r="A26" t="s">
        <v>6</v>
      </c>
      <c r="B26">
        <v>70</v>
      </c>
      <c r="C26">
        <v>2011</v>
      </c>
      <c r="D26">
        <v>49391</v>
      </c>
      <c r="E26">
        <v>49501</v>
      </c>
      <c r="F26">
        <v>-110</v>
      </c>
    </row>
    <row r="27" spans="1:6" hidden="1" x14ac:dyDescent="0.3">
      <c r="A27" t="s">
        <v>6</v>
      </c>
      <c r="B27">
        <v>80</v>
      </c>
      <c r="C27">
        <v>2011</v>
      </c>
      <c r="D27">
        <v>100152</v>
      </c>
      <c r="E27">
        <v>101744</v>
      </c>
      <c r="F27">
        <v>-1592</v>
      </c>
    </row>
    <row r="28" spans="1:6" x14ac:dyDescent="0.3">
      <c r="A28" t="s">
        <v>6</v>
      </c>
      <c r="B28">
        <v>89</v>
      </c>
      <c r="C28">
        <v>2011</v>
      </c>
      <c r="D28">
        <v>185925</v>
      </c>
      <c r="E28">
        <v>190827</v>
      </c>
      <c r="F28">
        <v>-4902</v>
      </c>
    </row>
    <row r="29" spans="1:6" x14ac:dyDescent="0.3">
      <c r="A29" t="s">
        <v>7</v>
      </c>
      <c r="B29">
        <v>0</v>
      </c>
      <c r="C29">
        <v>2011</v>
      </c>
      <c r="D29">
        <v>1845</v>
      </c>
      <c r="E29">
        <v>1790</v>
      </c>
      <c r="F29">
        <v>55</v>
      </c>
    </row>
    <row r="30" spans="1:6" hidden="1" x14ac:dyDescent="0.3">
      <c r="A30" t="s">
        <v>7</v>
      </c>
      <c r="B30">
        <v>15</v>
      </c>
      <c r="C30">
        <v>2011</v>
      </c>
      <c r="D30">
        <v>2508</v>
      </c>
      <c r="E30">
        <v>2476</v>
      </c>
      <c r="F30">
        <v>32</v>
      </c>
    </row>
    <row r="31" spans="1:6" hidden="1" x14ac:dyDescent="0.3">
      <c r="A31" t="s">
        <v>7</v>
      </c>
      <c r="B31">
        <v>25</v>
      </c>
      <c r="C31">
        <v>2011</v>
      </c>
      <c r="D31">
        <v>4187</v>
      </c>
      <c r="E31">
        <v>4412</v>
      </c>
      <c r="F31">
        <v>-225</v>
      </c>
    </row>
    <row r="32" spans="1:6" hidden="1" x14ac:dyDescent="0.3">
      <c r="A32" t="s">
        <v>7</v>
      </c>
      <c r="B32">
        <v>35</v>
      </c>
      <c r="C32">
        <v>2011</v>
      </c>
      <c r="D32">
        <v>6917</v>
      </c>
      <c r="E32">
        <v>7499</v>
      </c>
      <c r="F32">
        <v>-582</v>
      </c>
    </row>
    <row r="33" spans="1:6" x14ac:dyDescent="0.3">
      <c r="A33" t="s">
        <v>7</v>
      </c>
      <c r="B33">
        <v>50</v>
      </c>
      <c r="C33">
        <v>2011</v>
      </c>
      <c r="D33">
        <v>18455</v>
      </c>
      <c r="E33">
        <v>19453</v>
      </c>
      <c r="F33">
        <v>-998</v>
      </c>
    </row>
    <row r="34" spans="1:6" hidden="1" x14ac:dyDescent="0.3">
      <c r="A34" t="s">
        <v>7</v>
      </c>
      <c r="B34">
        <v>60</v>
      </c>
      <c r="C34">
        <v>2011</v>
      </c>
      <c r="D34">
        <v>36376</v>
      </c>
      <c r="E34">
        <v>37322</v>
      </c>
      <c r="F34">
        <v>-946</v>
      </c>
    </row>
    <row r="35" spans="1:6" x14ac:dyDescent="0.3">
      <c r="A35" t="s">
        <v>7</v>
      </c>
      <c r="B35">
        <v>70</v>
      </c>
      <c r="C35">
        <v>2011</v>
      </c>
      <c r="D35">
        <v>74013</v>
      </c>
      <c r="E35">
        <v>74963</v>
      </c>
      <c r="F35">
        <v>-950</v>
      </c>
    </row>
    <row r="36" spans="1:6" hidden="1" x14ac:dyDescent="0.3">
      <c r="A36" t="s">
        <v>7</v>
      </c>
      <c r="B36">
        <v>80</v>
      </c>
      <c r="C36">
        <v>2011</v>
      </c>
      <c r="D36">
        <v>137204</v>
      </c>
      <c r="E36">
        <v>138833</v>
      </c>
      <c r="F36">
        <v>-1629</v>
      </c>
    </row>
    <row r="37" spans="1:6" x14ac:dyDescent="0.3">
      <c r="A37" t="s">
        <v>7</v>
      </c>
      <c r="B37">
        <v>89</v>
      </c>
      <c r="C37">
        <v>2011</v>
      </c>
      <c r="D37">
        <v>207606</v>
      </c>
      <c r="E37">
        <v>210841</v>
      </c>
      <c r="F37">
        <v>-3235</v>
      </c>
    </row>
    <row r="38" spans="1:6" x14ac:dyDescent="0.3">
      <c r="A38" t="s">
        <v>6</v>
      </c>
      <c r="B38">
        <v>0</v>
      </c>
      <c r="C38">
        <v>2012</v>
      </c>
      <c r="D38">
        <v>1310</v>
      </c>
      <c r="E38">
        <v>1452</v>
      </c>
      <c r="F38">
        <v>-142</v>
      </c>
    </row>
    <row r="39" spans="1:6" hidden="1" x14ac:dyDescent="0.3">
      <c r="A39" t="s">
        <v>6</v>
      </c>
      <c r="B39">
        <v>15</v>
      </c>
      <c r="C39">
        <v>2012</v>
      </c>
      <c r="D39">
        <v>1810</v>
      </c>
      <c r="E39">
        <v>1996</v>
      </c>
      <c r="F39">
        <v>-186</v>
      </c>
    </row>
    <row r="40" spans="1:6" hidden="1" x14ac:dyDescent="0.3">
      <c r="A40" t="s">
        <v>6</v>
      </c>
      <c r="B40">
        <v>25</v>
      </c>
      <c r="C40">
        <v>2012</v>
      </c>
      <c r="D40">
        <v>2505</v>
      </c>
      <c r="E40">
        <v>2771</v>
      </c>
      <c r="F40">
        <v>-266</v>
      </c>
    </row>
    <row r="41" spans="1:6" hidden="1" x14ac:dyDescent="0.3">
      <c r="A41" t="s">
        <v>6</v>
      </c>
      <c r="B41">
        <v>35</v>
      </c>
      <c r="C41">
        <v>2012</v>
      </c>
      <c r="D41">
        <v>3892</v>
      </c>
      <c r="E41">
        <v>4252</v>
      </c>
      <c r="F41">
        <v>-360</v>
      </c>
    </row>
    <row r="42" spans="1:6" x14ac:dyDescent="0.3">
      <c r="A42" t="s">
        <v>6</v>
      </c>
      <c r="B42">
        <v>50</v>
      </c>
      <c r="C42">
        <v>2012</v>
      </c>
      <c r="D42">
        <v>11097</v>
      </c>
      <c r="E42">
        <v>11755</v>
      </c>
      <c r="F42">
        <v>-658</v>
      </c>
    </row>
    <row r="43" spans="1:6" hidden="1" x14ac:dyDescent="0.3">
      <c r="A43" t="s">
        <v>6</v>
      </c>
      <c r="B43">
        <v>60</v>
      </c>
      <c r="C43">
        <v>2012</v>
      </c>
      <c r="D43">
        <v>23242</v>
      </c>
      <c r="E43">
        <v>23814</v>
      </c>
      <c r="F43">
        <v>-572</v>
      </c>
    </row>
    <row r="44" spans="1:6" x14ac:dyDescent="0.3">
      <c r="A44" t="s">
        <v>6</v>
      </c>
      <c r="B44">
        <v>70</v>
      </c>
      <c r="C44">
        <v>2012</v>
      </c>
      <c r="D44">
        <v>49648</v>
      </c>
      <c r="E44">
        <v>49478</v>
      </c>
      <c r="F44">
        <v>170</v>
      </c>
    </row>
    <row r="45" spans="1:6" hidden="1" x14ac:dyDescent="0.3">
      <c r="A45" t="s">
        <v>6</v>
      </c>
      <c r="B45">
        <v>80</v>
      </c>
      <c r="C45">
        <v>2012</v>
      </c>
      <c r="D45">
        <v>100750</v>
      </c>
      <c r="E45">
        <v>100306</v>
      </c>
      <c r="F45">
        <v>444</v>
      </c>
    </row>
    <row r="46" spans="1:6" x14ac:dyDescent="0.3">
      <c r="A46" t="s">
        <v>6</v>
      </c>
      <c r="B46">
        <v>89</v>
      </c>
      <c r="C46">
        <v>2012</v>
      </c>
      <c r="D46">
        <v>189135</v>
      </c>
      <c r="E46">
        <v>187834</v>
      </c>
      <c r="F46">
        <v>1301</v>
      </c>
    </row>
    <row r="47" spans="1:6" x14ac:dyDescent="0.3">
      <c r="A47" t="s">
        <v>7</v>
      </c>
      <c r="B47">
        <v>0</v>
      </c>
      <c r="C47">
        <v>2012</v>
      </c>
      <c r="D47">
        <v>1730</v>
      </c>
      <c r="E47">
        <v>1791</v>
      </c>
      <c r="F47">
        <v>-61</v>
      </c>
    </row>
    <row r="48" spans="1:6" hidden="1" x14ac:dyDescent="0.3">
      <c r="A48" t="s">
        <v>7</v>
      </c>
      <c r="B48">
        <v>15</v>
      </c>
      <c r="C48">
        <v>2012</v>
      </c>
      <c r="D48">
        <v>2372</v>
      </c>
      <c r="E48">
        <v>2461</v>
      </c>
      <c r="F48">
        <v>-89</v>
      </c>
    </row>
    <row r="49" spans="1:6" hidden="1" x14ac:dyDescent="0.3">
      <c r="A49" t="s">
        <v>7</v>
      </c>
      <c r="B49">
        <v>25</v>
      </c>
      <c r="C49">
        <v>2012</v>
      </c>
      <c r="D49">
        <v>4016</v>
      </c>
      <c r="E49">
        <v>4327</v>
      </c>
      <c r="F49">
        <v>-311</v>
      </c>
    </row>
    <row r="50" spans="1:6" hidden="1" x14ac:dyDescent="0.3">
      <c r="A50" t="s">
        <v>7</v>
      </c>
      <c r="B50">
        <v>35</v>
      </c>
      <c r="C50">
        <v>2012</v>
      </c>
      <c r="D50">
        <v>6668</v>
      </c>
      <c r="E50">
        <v>7391</v>
      </c>
      <c r="F50">
        <v>-723</v>
      </c>
    </row>
    <row r="51" spans="1:6" x14ac:dyDescent="0.3">
      <c r="A51" t="s">
        <v>7</v>
      </c>
      <c r="B51">
        <v>50</v>
      </c>
      <c r="C51">
        <v>2012</v>
      </c>
      <c r="D51">
        <v>17817</v>
      </c>
      <c r="E51">
        <v>19183</v>
      </c>
      <c r="F51">
        <v>-1366</v>
      </c>
    </row>
    <row r="52" spans="1:6" hidden="1" x14ac:dyDescent="0.3">
      <c r="A52" t="s">
        <v>7</v>
      </c>
      <c r="B52">
        <v>60</v>
      </c>
      <c r="C52">
        <v>2012</v>
      </c>
      <c r="D52">
        <v>35077</v>
      </c>
      <c r="E52">
        <v>36918</v>
      </c>
      <c r="F52">
        <v>-1841</v>
      </c>
    </row>
    <row r="53" spans="1:6" x14ac:dyDescent="0.3">
      <c r="A53" t="s">
        <v>7</v>
      </c>
      <c r="B53">
        <v>70</v>
      </c>
      <c r="C53">
        <v>2012</v>
      </c>
      <c r="D53">
        <v>73161</v>
      </c>
      <c r="E53">
        <v>74553</v>
      </c>
      <c r="F53">
        <v>-1392</v>
      </c>
    </row>
    <row r="54" spans="1:6" hidden="1" x14ac:dyDescent="0.3">
      <c r="A54" t="s">
        <v>7</v>
      </c>
      <c r="B54">
        <v>80</v>
      </c>
      <c r="C54">
        <v>2012</v>
      </c>
      <c r="D54">
        <v>136472</v>
      </c>
      <c r="E54">
        <v>136718</v>
      </c>
      <c r="F54">
        <v>-246</v>
      </c>
    </row>
    <row r="55" spans="1:6" x14ac:dyDescent="0.3">
      <c r="A55" t="s">
        <v>7</v>
      </c>
      <c r="B55">
        <v>89</v>
      </c>
      <c r="C55">
        <v>2012</v>
      </c>
      <c r="D55">
        <v>209909</v>
      </c>
      <c r="E55">
        <v>208907</v>
      </c>
      <c r="F55">
        <v>1002</v>
      </c>
    </row>
    <row r="56" spans="1:6" x14ac:dyDescent="0.3">
      <c r="A56" t="s">
        <v>6</v>
      </c>
      <c r="B56">
        <v>0</v>
      </c>
      <c r="C56">
        <v>2013</v>
      </c>
      <c r="D56">
        <v>1188</v>
      </c>
      <c r="E56">
        <v>1383</v>
      </c>
      <c r="F56">
        <v>-195</v>
      </c>
    </row>
    <row r="57" spans="1:6" hidden="1" x14ac:dyDescent="0.3">
      <c r="A57" t="s">
        <v>6</v>
      </c>
      <c r="B57">
        <v>15</v>
      </c>
      <c r="C57">
        <v>2013</v>
      </c>
      <c r="D57">
        <v>1708</v>
      </c>
      <c r="E57">
        <v>1920</v>
      </c>
      <c r="F57">
        <v>-212</v>
      </c>
    </row>
    <row r="58" spans="1:6" hidden="1" x14ac:dyDescent="0.3">
      <c r="A58" t="s">
        <v>6</v>
      </c>
      <c r="B58">
        <v>25</v>
      </c>
      <c r="C58">
        <v>2013</v>
      </c>
      <c r="D58">
        <v>2392</v>
      </c>
      <c r="E58">
        <v>2670</v>
      </c>
      <c r="F58">
        <v>-278</v>
      </c>
    </row>
    <row r="59" spans="1:6" hidden="1" x14ac:dyDescent="0.3">
      <c r="A59" t="s">
        <v>6</v>
      </c>
      <c r="B59">
        <v>35</v>
      </c>
      <c r="C59">
        <v>2013</v>
      </c>
      <c r="D59">
        <v>3891</v>
      </c>
      <c r="E59">
        <v>4159</v>
      </c>
      <c r="F59">
        <v>-268</v>
      </c>
    </row>
    <row r="60" spans="1:6" x14ac:dyDescent="0.3">
      <c r="A60" t="s">
        <v>6</v>
      </c>
      <c r="B60">
        <v>50</v>
      </c>
      <c r="C60">
        <v>2013</v>
      </c>
      <c r="D60">
        <v>11062</v>
      </c>
      <c r="E60">
        <v>11527</v>
      </c>
      <c r="F60">
        <v>-465</v>
      </c>
    </row>
    <row r="61" spans="1:6" hidden="1" x14ac:dyDescent="0.3">
      <c r="A61" t="s">
        <v>6</v>
      </c>
      <c r="B61">
        <v>60</v>
      </c>
      <c r="C61">
        <v>2013</v>
      </c>
      <c r="D61">
        <v>23209</v>
      </c>
      <c r="E61">
        <v>23619</v>
      </c>
      <c r="F61">
        <v>-410</v>
      </c>
    </row>
    <row r="62" spans="1:6" x14ac:dyDescent="0.3">
      <c r="A62" t="s">
        <v>6</v>
      </c>
      <c r="B62">
        <v>70</v>
      </c>
      <c r="C62">
        <v>2013</v>
      </c>
      <c r="D62">
        <v>49853</v>
      </c>
      <c r="E62">
        <v>49201</v>
      </c>
      <c r="F62">
        <v>652</v>
      </c>
    </row>
    <row r="63" spans="1:6" hidden="1" x14ac:dyDescent="0.3">
      <c r="A63" t="s">
        <v>6</v>
      </c>
      <c r="B63">
        <v>80</v>
      </c>
      <c r="C63">
        <v>2013</v>
      </c>
      <c r="D63">
        <v>100806</v>
      </c>
      <c r="E63">
        <v>98994</v>
      </c>
      <c r="F63">
        <v>1812</v>
      </c>
    </row>
    <row r="64" spans="1:6" x14ac:dyDescent="0.3">
      <c r="A64" t="s">
        <v>6</v>
      </c>
      <c r="B64">
        <v>89</v>
      </c>
      <c r="C64">
        <v>2013</v>
      </c>
      <c r="D64">
        <v>189046</v>
      </c>
      <c r="E64">
        <v>185121</v>
      </c>
      <c r="F64">
        <v>3925</v>
      </c>
    </row>
    <row r="65" spans="1:6" x14ac:dyDescent="0.3">
      <c r="A65" t="s">
        <v>7</v>
      </c>
      <c r="B65">
        <v>0</v>
      </c>
      <c r="C65">
        <v>2013</v>
      </c>
      <c r="D65">
        <v>1579</v>
      </c>
      <c r="E65">
        <v>1706</v>
      </c>
      <c r="F65">
        <v>-127</v>
      </c>
    </row>
    <row r="66" spans="1:6" hidden="1" x14ac:dyDescent="0.3">
      <c r="A66" t="s">
        <v>7</v>
      </c>
      <c r="B66">
        <v>15</v>
      </c>
      <c r="C66">
        <v>2013</v>
      </c>
      <c r="D66">
        <v>2212</v>
      </c>
      <c r="E66">
        <v>2360</v>
      </c>
      <c r="F66">
        <v>-148</v>
      </c>
    </row>
    <row r="67" spans="1:6" hidden="1" x14ac:dyDescent="0.3">
      <c r="A67" t="s">
        <v>7</v>
      </c>
      <c r="B67">
        <v>25</v>
      </c>
      <c r="C67">
        <v>2013</v>
      </c>
      <c r="D67">
        <v>3816</v>
      </c>
      <c r="E67">
        <v>4162</v>
      </c>
      <c r="F67">
        <v>-346</v>
      </c>
    </row>
    <row r="68" spans="1:6" hidden="1" x14ac:dyDescent="0.3">
      <c r="A68" t="s">
        <v>7</v>
      </c>
      <c r="B68">
        <v>35</v>
      </c>
      <c r="C68">
        <v>2013</v>
      </c>
      <c r="D68">
        <v>6598</v>
      </c>
      <c r="E68">
        <v>7213</v>
      </c>
      <c r="F68">
        <v>-615</v>
      </c>
    </row>
    <row r="69" spans="1:6" x14ac:dyDescent="0.3">
      <c r="A69" t="s">
        <v>7</v>
      </c>
      <c r="B69">
        <v>50</v>
      </c>
      <c r="C69">
        <v>2013</v>
      </c>
      <c r="D69">
        <v>18025</v>
      </c>
      <c r="E69">
        <v>18811</v>
      </c>
      <c r="F69">
        <v>-786</v>
      </c>
    </row>
    <row r="70" spans="1:6" hidden="1" x14ac:dyDescent="0.3">
      <c r="A70" t="s">
        <v>7</v>
      </c>
      <c r="B70">
        <v>60</v>
      </c>
      <c r="C70">
        <v>2013</v>
      </c>
      <c r="D70">
        <v>35960</v>
      </c>
      <c r="E70">
        <v>36520</v>
      </c>
      <c r="F70">
        <v>-560</v>
      </c>
    </row>
    <row r="71" spans="1:6" x14ac:dyDescent="0.3">
      <c r="A71" t="s">
        <v>7</v>
      </c>
      <c r="B71">
        <v>70</v>
      </c>
      <c r="C71">
        <v>2013</v>
      </c>
      <c r="D71">
        <v>74741</v>
      </c>
      <c r="E71">
        <v>73768</v>
      </c>
      <c r="F71">
        <v>973</v>
      </c>
    </row>
    <row r="72" spans="1:6" hidden="1" x14ac:dyDescent="0.3">
      <c r="A72" t="s">
        <v>7</v>
      </c>
      <c r="B72">
        <v>80</v>
      </c>
      <c r="C72">
        <v>2013</v>
      </c>
      <c r="D72">
        <v>138501</v>
      </c>
      <c r="E72">
        <v>134590</v>
      </c>
      <c r="F72">
        <v>3911</v>
      </c>
    </row>
    <row r="73" spans="1:6" x14ac:dyDescent="0.3">
      <c r="A73" t="s">
        <v>7</v>
      </c>
      <c r="B73">
        <v>89</v>
      </c>
      <c r="C73">
        <v>2013</v>
      </c>
      <c r="D73">
        <v>213466</v>
      </c>
      <c r="E73">
        <v>206961</v>
      </c>
      <c r="F73">
        <v>6505</v>
      </c>
    </row>
    <row r="74" spans="1:6" x14ac:dyDescent="0.3">
      <c r="A74" t="s">
        <v>6</v>
      </c>
      <c r="B74">
        <v>0</v>
      </c>
      <c r="C74">
        <v>2014</v>
      </c>
      <c r="D74">
        <v>1229</v>
      </c>
      <c r="E74">
        <v>1337</v>
      </c>
      <c r="F74">
        <v>-108</v>
      </c>
    </row>
    <row r="75" spans="1:6" hidden="1" x14ac:dyDescent="0.3">
      <c r="A75" t="s">
        <v>6</v>
      </c>
      <c r="B75">
        <v>15</v>
      </c>
      <c r="C75">
        <v>2014</v>
      </c>
      <c r="D75">
        <v>1720</v>
      </c>
      <c r="E75">
        <v>1863</v>
      </c>
      <c r="F75">
        <v>-143</v>
      </c>
    </row>
    <row r="76" spans="1:6" hidden="1" x14ac:dyDescent="0.3">
      <c r="A76" t="s">
        <v>6</v>
      </c>
      <c r="B76">
        <v>25</v>
      </c>
      <c r="C76">
        <v>2014</v>
      </c>
      <c r="D76">
        <v>2477</v>
      </c>
      <c r="E76">
        <v>2589</v>
      </c>
      <c r="F76">
        <v>-112</v>
      </c>
    </row>
    <row r="77" spans="1:6" hidden="1" x14ac:dyDescent="0.3">
      <c r="A77" t="s">
        <v>6</v>
      </c>
      <c r="B77">
        <v>35</v>
      </c>
      <c r="C77">
        <v>2014</v>
      </c>
      <c r="D77">
        <v>4010</v>
      </c>
      <c r="E77">
        <v>4086</v>
      </c>
      <c r="F77">
        <v>-76</v>
      </c>
    </row>
    <row r="78" spans="1:6" x14ac:dyDescent="0.3">
      <c r="A78" t="s">
        <v>6</v>
      </c>
      <c r="B78">
        <v>50</v>
      </c>
      <c r="C78">
        <v>2014</v>
      </c>
      <c r="D78">
        <v>11291</v>
      </c>
      <c r="E78">
        <v>11306</v>
      </c>
      <c r="F78">
        <v>-15</v>
      </c>
    </row>
    <row r="79" spans="1:6" hidden="1" x14ac:dyDescent="0.3">
      <c r="A79" t="s">
        <v>6</v>
      </c>
      <c r="B79">
        <v>60</v>
      </c>
      <c r="C79">
        <v>2014</v>
      </c>
      <c r="D79">
        <v>23412</v>
      </c>
      <c r="E79">
        <v>23448</v>
      </c>
      <c r="F79">
        <v>-36</v>
      </c>
    </row>
    <row r="80" spans="1:6" x14ac:dyDescent="0.3">
      <c r="A80" t="s">
        <v>6</v>
      </c>
      <c r="B80">
        <v>70</v>
      </c>
      <c r="C80">
        <v>2014</v>
      </c>
      <c r="D80">
        <v>49967</v>
      </c>
      <c r="E80">
        <v>48710</v>
      </c>
      <c r="F80">
        <v>1257</v>
      </c>
    </row>
    <row r="81" spans="1:6" hidden="1" x14ac:dyDescent="0.3">
      <c r="A81" t="s">
        <v>6</v>
      </c>
      <c r="B81">
        <v>80</v>
      </c>
      <c r="C81">
        <v>2014</v>
      </c>
      <c r="D81">
        <v>100439</v>
      </c>
      <c r="E81">
        <v>98078</v>
      </c>
      <c r="F81">
        <v>2361</v>
      </c>
    </row>
    <row r="82" spans="1:6" x14ac:dyDescent="0.3">
      <c r="A82" t="s">
        <v>6</v>
      </c>
      <c r="B82">
        <v>89</v>
      </c>
      <c r="C82">
        <v>2014</v>
      </c>
      <c r="D82">
        <v>185505</v>
      </c>
      <c r="E82">
        <v>183426</v>
      </c>
      <c r="F82">
        <v>2079</v>
      </c>
    </row>
    <row r="83" spans="1:6" x14ac:dyDescent="0.3">
      <c r="A83" t="s">
        <v>7</v>
      </c>
      <c r="B83">
        <v>0</v>
      </c>
      <c r="C83">
        <v>2014</v>
      </c>
      <c r="D83">
        <v>1460</v>
      </c>
      <c r="E83">
        <v>1636</v>
      </c>
      <c r="F83">
        <v>-176</v>
      </c>
    </row>
    <row r="84" spans="1:6" hidden="1" x14ac:dyDescent="0.3">
      <c r="A84" t="s">
        <v>7</v>
      </c>
      <c r="B84">
        <v>15</v>
      </c>
      <c r="C84">
        <v>2014</v>
      </c>
      <c r="D84">
        <v>2115</v>
      </c>
      <c r="E84">
        <v>2272</v>
      </c>
      <c r="F84">
        <v>-157</v>
      </c>
    </row>
    <row r="85" spans="1:6" hidden="1" x14ac:dyDescent="0.3">
      <c r="A85" t="s">
        <v>7</v>
      </c>
      <c r="B85">
        <v>25</v>
      </c>
      <c r="C85">
        <v>2014</v>
      </c>
      <c r="D85">
        <v>3743</v>
      </c>
      <c r="E85">
        <v>4011</v>
      </c>
      <c r="F85">
        <v>-268</v>
      </c>
    </row>
    <row r="86" spans="1:6" hidden="1" x14ac:dyDescent="0.3">
      <c r="A86" t="s">
        <v>7</v>
      </c>
      <c r="B86">
        <v>35</v>
      </c>
      <c r="C86">
        <v>2014</v>
      </c>
      <c r="D86">
        <v>6653</v>
      </c>
      <c r="E86">
        <v>7060</v>
      </c>
      <c r="F86">
        <v>-407</v>
      </c>
    </row>
    <row r="87" spans="1:6" x14ac:dyDescent="0.3">
      <c r="A87" t="s">
        <v>7</v>
      </c>
      <c r="B87">
        <v>50</v>
      </c>
      <c r="C87">
        <v>2014</v>
      </c>
      <c r="D87">
        <v>17908</v>
      </c>
      <c r="E87">
        <v>18454</v>
      </c>
      <c r="F87">
        <v>-546</v>
      </c>
    </row>
    <row r="88" spans="1:6" hidden="1" x14ac:dyDescent="0.3">
      <c r="A88" t="s">
        <v>7</v>
      </c>
      <c r="B88">
        <v>60</v>
      </c>
      <c r="C88">
        <v>2014</v>
      </c>
      <c r="D88">
        <v>35842</v>
      </c>
      <c r="E88">
        <v>36141</v>
      </c>
      <c r="F88">
        <v>-299</v>
      </c>
    </row>
    <row r="89" spans="1:6" x14ac:dyDescent="0.3">
      <c r="A89" t="s">
        <v>7</v>
      </c>
      <c r="B89">
        <v>70</v>
      </c>
      <c r="C89">
        <v>2014</v>
      </c>
      <c r="D89">
        <v>74625</v>
      </c>
      <c r="E89">
        <v>72662</v>
      </c>
      <c r="F89">
        <v>1963</v>
      </c>
    </row>
    <row r="90" spans="1:6" hidden="1" x14ac:dyDescent="0.3">
      <c r="A90" t="s">
        <v>7</v>
      </c>
      <c r="B90">
        <v>80</v>
      </c>
      <c r="C90">
        <v>2014</v>
      </c>
      <c r="D90">
        <v>138369</v>
      </c>
      <c r="E90">
        <v>132901</v>
      </c>
      <c r="F90">
        <v>5468</v>
      </c>
    </row>
    <row r="91" spans="1:6" x14ac:dyDescent="0.3">
      <c r="A91" t="s">
        <v>7</v>
      </c>
      <c r="B91">
        <v>89</v>
      </c>
      <c r="C91">
        <v>2014</v>
      </c>
      <c r="D91">
        <v>212499</v>
      </c>
      <c r="E91">
        <v>205758</v>
      </c>
      <c r="F91">
        <v>6741</v>
      </c>
    </row>
    <row r="92" spans="1:6" x14ac:dyDescent="0.3">
      <c r="A92" t="s">
        <v>6</v>
      </c>
      <c r="B92">
        <v>0</v>
      </c>
      <c r="C92">
        <v>2015</v>
      </c>
      <c r="D92">
        <v>942</v>
      </c>
      <c r="E92">
        <v>1310</v>
      </c>
      <c r="F92">
        <v>-368</v>
      </c>
    </row>
    <row r="93" spans="1:6" hidden="1" x14ac:dyDescent="0.3">
      <c r="A93" t="s">
        <v>6</v>
      </c>
      <c r="B93">
        <v>15</v>
      </c>
      <c r="C93">
        <v>2015</v>
      </c>
      <c r="D93">
        <v>1500</v>
      </c>
      <c r="E93">
        <v>1826</v>
      </c>
      <c r="F93">
        <v>-326</v>
      </c>
    </row>
    <row r="94" spans="1:6" hidden="1" x14ac:dyDescent="0.3">
      <c r="A94" t="s">
        <v>6</v>
      </c>
      <c r="B94">
        <v>25</v>
      </c>
      <c r="C94">
        <v>2015</v>
      </c>
      <c r="D94">
        <v>2124</v>
      </c>
      <c r="E94">
        <v>2531</v>
      </c>
      <c r="F94">
        <v>-407</v>
      </c>
    </row>
    <row r="95" spans="1:6" hidden="1" x14ac:dyDescent="0.3">
      <c r="A95" t="s">
        <v>6</v>
      </c>
      <c r="B95">
        <v>35</v>
      </c>
      <c r="C95">
        <v>2015</v>
      </c>
      <c r="D95">
        <v>3481</v>
      </c>
      <c r="E95">
        <v>4025</v>
      </c>
      <c r="F95">
        <v>-544</v>
      </c>
    </row>
    <row r="96" spans="1:6" x14ac:dyDescent="0.3">
      <c r="A96" t="s">
        <v>6</v>
      </c>
      <c r="B96">
        <v>50</v>
      </c>
      <c r="C96">
        <v>2015</v>
      </c>
      <c r="D96">
        <v>10279</v>
      </c>
      <c r="E96">
        <v>11095</v>
      </c>
      <c r="F96">
        <v>-816</v>
      </c>
    </row>
    <row r="97" spans="1:6" hidden="1" x14ac:dyDescent="0.3">
      <c r="A97" t="s">
        <v>6</v>
      </c>
      <c r="B97">
        <v>60</v>
      </c>
      <c r="C97">
        <v>2015</v>
      </c>
      <c r="D97">
        <v>22307</v>
      </c>
      <c r="E97">
        <v>23313</v>
      </c>
      <c r="F97">
        <v>-1006</v>
      </c>
    </row>
    <row r="98" spans="1:6" x14ac:dyDescent="0.3">
      <c r="A98" t="s">
        <v>6</v>
      </c>
      <c r="B98">
        <v>70</v>
      </c>
      <c r="C98">
        <v>2015</v>
      </c>
      <c r="D98">
        <v>48525</v>
      </c>
      <c r="E98">
        <v>48133</v>
      </c>
      <c r="F98">
        <v>392</v>
      </c>
    </row>
    <row r="99" spans="1:6" hidden="1" x14ac:dyDescent="0.3">
      <c r="A99" t="s">
        <v>6</v>
      </c>
      <c r="B99">
        <v>80</v>
      </c>
      <c r="C99">
        <v>2015</v>
      </c>
      <c r="D99">
        <v>99890</v>
      </c>
      <c r="E99">
        <v>97226</v>
      </c>
      <c r="F99">
        <v>2664</v>
      </c>
    </row>
    <row r="100" spans="1:6" x14ac:dyDescent="0.3">
      <c r="A100" t="s">
        <v>6</v>
      </c>
      <c r="B100">
        <v>89</v>
      </c>
      <c r="C100">
        <v>2015</v>
      </c>
      <c r="D100">
        <v>189683</v>
      </c>
      <c r="E100">
        <v>181170</v>
      </c>
      <c r="F100">
        <v>8513</v>
      </c>
    </row>
    <row r="101" spans="1:6" x14ac:dyDescent="0.3">
      <c r="A101" t="s">
        <v>7</v>
      </c>
      <c r="B101">
        <v>0</v>
      </c>
      <c r="C101">
        <v>2015</v>
      </c>
      <c r="D101">
        <v>1279</v>
      </c>
      <c r="E101">
        <v>1600</v>
      </c>
      <c r="F101">
        <v>-321</v>
      </c>
    </row>
    <row r="102" spans="1:6" hidden="1" x14ac:dyDescent="0.3">
      <c r="A102" t="s">
        <v>7</v>
      </c>
      <c r="B102">
        <v>15</v>
      </c>
      <c r="C102">
        <v>2015</v>
      </c>
      <c r="D102">
        <v>1989</v>
      </c>
      <c r="E102">
        <v>2217</v>
      </c>
      <c r="F102">
        <v>-228</v>
      </c>
    </row>
    <row r="103" spans="1:6" hidden="1" x14ac:dyDescent="0.3">
      <c r="A103" t="s">
        <v>7</v>
      </c>
      <c r="B103">
        <v>25</v>
      </c>
      <c r="C103">
        <v>2015</v>
      </c>
      <c r="D103">
        <v>3403</v>
      </c>
      <c r="E103">
        <v>3896</v>
      </c>
      <c r="F103">
        <v>-493</v>
      </c>
    </row>
    <row r="104" spans="1:6" hidden="1" x14ac:dyDescent="0.3">
      <c r="A104" t="s">
        <v>7</v>
      </c>
      <c r="B104">
        <v>35</v>
      </c>
      <c r="C104">
        <v>2015</v>
      </c>
      <c r="D104">
        <v>5907</v>
      </c>
      <c r="E104">
        <v>6928</v>
      </c>
      <c r="F104">
        <v>-1021</v>
      </c>
    </row>
    <row r="105" spans="1:6" x14ac:dyDescent="0.3">
      <c r="A105" t="s">
        <v>7</v>
      </c>
      <c r="B105">
        <v>50</v>
      </c>
      <c r="C105">
        <v>2015</v>
      </c>
      <c r="D105">
        <v>16288</v>
      </c>
      <c r="E105">
        <v>18133</v>
      </c>
      <c r="F105">
        <v>-1845</v>
      </c>
    </row>
    <row r="106" spans="1:6" hidden="1" x14ac:dyDescent="0.3">
      <c r="A106" t="s">
        <v>7</v>
      </c>
      <c r="B106">
        <v>60</v>
      </c>
      <c r="C106">
        <v>2015</v>
      </c>
      <c r="D106">
        <v>33639</v>
      </c>
      <c r="E106">
        <v>35844</v>
      </c>
      <c r="F106">
        <v>-2205</v>
      </c>
    </row>
    <row r="107" spans="1:6" x14ac:dyDescent="0.3">
      <c r="A107" t="s">
        <v>7</v>
      </c>
      <c r="B107">
        <v>70</v>
      </c>
      <c r="C107">
        <v>2015</v>
      </c>
      <c r="D107">
        <v>71541</v>
      </c>
      <c r="E107">
        <v>71459</v>
      </c>
      <c r="F107">
        <v>82</v>
      </c>
    </row>
    <row r="108" spans="1:6" hidden="1" x14ac:dyDescent="0.3">
      <c r="A108" t="s">
        <v>7</v>
      </c>
      <c r="B108">
        <v>80</v>
      </c>
      <c r="C108">
        <v>2015</v>
      </c>
      <c r="D108">
        <v>136546</v>
      </c>
      <c r="E108">
        <v>131270</v>
      </c>
      <c r="F108">
        <v>5276</v>
      </c>
    </row>
    <row r="109" spans="1:6" x14ac:dyDescent="0.3">
      <c r="A109" t="s">
        <v>7</v>
      </c>
      <c r="B109">
        <v>89</v>
      </c>
      <c r="C109">
        <v>2015</v>
      </c>
      <c r="D109">
        <v>215870</v>
      </c>
      <c r="E109">
        <v>203918</v>
      </c>
      <c r="F109">
        <v>11952</v>
      </c>
    </row>
  </sheetData>
  <autoFilter ref="A1:F109">
    <filterColumn colId="1">
      <filters>
        <filter val="0"/>
        <filter val="50"/>
        <filter val="70"/>
        <filter val="89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showGridLines="0" tabSelected="1" topLeftCell="P28" workbookViewId="0">
      <selection activeCell="AO34" sqref="AO34:AR36"/>
    </sheetView>
  </sheetViews>
  <sheetFormatPr defaultRowHeight="14.4" x14ac:dyDescent="0.3"/>
  <cols>
    <col min="9" max="9" width="11.33203125" bestFit="1" customWidth="1"/>
    <col min="10" max="11" width="12.33203125" bestFit="1" customWidth="1"/>
    <col min="12" max="12" width="12.21875" customWidth="1"/>
    <col min="13" max="13" width="5.6640625" customWidth="1"/>
    <col min="14" max="14" width="4.77734375" customWidth="1"/>
    <col min="15" max="15" width="20.6640625" customWidth="1"/>
    <col min="16" max="16" width="22.109375" customWidth="1"/>
    <col min="22" max="22" width="6.6640625" customWidth="1"/>
    <col min="23" max="23" width="1.109375" customWidth="1"/>
    <col min="24" max="24" width="7.21875" customWidth="1"/>
    <col min="25" max="25" width="1.109375" customWidth="1"/>
    <col min="26" max="26" width="7.21875" customWidth="1"/>
    <col min="27" max="27" width="1.109375" customWidth="1"/>
    <col min="28" max="28" width="6.6640625" customWidth="1"/>
    <col min="29" max="29" width="1.109375" customWidth="1"/>
    <col min="30" max="30" width="7.21875" customWidth="1"/>
    <col min="31" max="31" width="1.109375" customWidth="1"/>
    <col min="32" max="32" width="7.21875" customWidth="1"/>
    <col min="33" max="33" width="1.109375" customWidth="1"/>
    <col min="34" max="34" width="6.6640625" customWidth="1"/>
    <col min="35" max="35" width="1.44140625" customWidth="1"/>
    <col min="36" max="36" width="7.21875" customWidth="1"/>
    <col min="37" max="37" width="1.44140625" customWidth="1"/>
    <col min="38" max="38" width="7.21875" customWidth="1"/>
    <col min="39" max="39" width="1.109375" customWidth="1"/>
    <col min="41" max="41" width="11.109375" customWidth="1"/>
    <col min="42" max="43" width="7.77734375" customWidth="1"/>
    <col min="44" max="44" width="10" customWidth="1"/>
  </cols>
  <sheetData>
    <row r="1" spans="1:44" ht="15" thickBot="1" x14ac:dyDescent="0.35">
      <c r="C1" t="s">
        <v>7</v>
      </c>
      <c r="F1" t="s">
        <v>6</v>
      </c>
      <c r="I1" t="s">
        <v>23</v>
      </c>
      <c r="O1" t="s">
        <v>12</v>
      </c>
    </row>
    <row r="2" spans="1:44" ht="15" thickBot="1" x14ac:dyDescent="0.35">
      <c r="A2" t="s">
        <v>2</v>
      </c>
      <c r="B2" t="s">
        <v>1</v>
      </c>
      <c r="C2" t="s">
        <v>9</v>
      </c>
      <c r="D2" t="s">
        <v>10</v>
      </c>
      <c r="E2" t="s">
        <v>11</v>
      </c>
      <c r="F2" t="s">
        <v>9</v>
      </c>
      <c r="G2" t="s">
        <v>10</v>
      </c>
      <c r="H2" t="s">
        <v>11</v>
      </c>
      <c r="I2" t="s">
        <v>9</v>
      </c>
      <c r="J2" t="s">
        <v>10</v>
      </c>
      <c r="K2" t="s">
        <v>11</v>
      </c>
      <c r="M2" s="10" t="s">
        <v>8</v>
      </c>
      <c r="N2" s="11" t="s">
        <v>22</v>
      </c>
      <c r="O2" s="10" t="s">
        <v>13</v>
      </c>
      <c r="P2" s="12" t="s">
        <v>14</v>
      </c>
      <c r="Q2" t="s">
        <v>15</v>
      </c>
      <c r="T2" s="25" t="s">
        <v>8</v>
      </c>
      <c r="U2" s="26" t="s">
        <v>22</v>
      </c>
      <c r="V2" s="26" t="s">
        <v>13</v>
      </c>
      <c r="W2" s="26"/>
      <c r="X2" s="26"/>
      <c r="Y2" s="26"/>
      <c r="Z2" s="26"/>
      <c r="AA2" s="26"/>
      <c r="AB2" s="26" t="s">
        <v>14</v>
      </c>
      <c r="AC2" s="26"/>
      <c r="AD2" s="26"/>
      <c r="AE2" s="26"/>
      <c r="AF2" s="26"/>
      <c r="AG2" s="26"/>
      <c r="AH2" s="26" t="s">
        <v>23</v>
      </c>
      <c r="AI2" s="26"/>
      <c r="AJ2" s="26"/>
      <c r="AK2" s="26"/>
      <c r="AL2" s="26"/>
      <c r="AM2" s="31"/>
    </row>
    <row r="3" spans="1:44" x14ac:dyDescent="0.3">
      <c r="A3">
        <v>2010</v>
      </c>
      <c r="B3">
        <v>50</v>
      </c>
      <c r="C3">
        <v>-554</v>
      </c>
      <c r="D3">
        <v>19648</v>
      </c>
      <c r="E3">
        <v>19094</v>
      </c>
      <c r="F3">
        <v>-206</v>
      </c>
      <c r="G3">
        <v>11992</v>
      </c>
      <c r="H3">
        <v>11786</v>
      </c>
      <c r="I3" s="13">
        <f>C3+F3</f>
        <v>-760</v>
      </c>
      <c r="J3" s="13">
        <f t="shared" ref="J3:K18" si="0">D3+G3</f>
        <v>31640</v>
      </c>
      <c r="K3" s="13">
        <f t="shared" si="0"/>
        <v>30880</v>
      </c>
      <c r="M3" s="4">
        <v>2010</v>
      </c>
      <c r="N3" s="5">
        <v>50</v>
      </c>
      <c r="O3" s="4" t="str">
        <f>CONCATENATE(C3, " (",D3, "-",E3, ")")</f>
        <v>-554 (19648-19094)</v>
      </c>
      <c r="P3" s="6" t="str">
        <f>CONCATENATE(F3, " (",G3, "-",H3, ")")</f>
        <v>-206 (11992-11786)</v>
      </c>
      <c r="T3" s="32">
        <v>2010</v>
      </c>
      <c r="U3" s="33">
        <v>50</v>
      </c>
      <c r="V3" s="34">
        <v>-554</v>
      </c>
      <c r="W3" s="34" t="s">
        <v>25</v>
      </c>
      <c r="X3" s="34">
        <v>19094</v>
      </c>
      <c r="Y3" s="35" t="s">
        <v>24</v>
      </c>
      <c r="Z3" s="34">
        <v>19648</v>
      </c>
      <c r="AA3" s="34" t="s">
        <v>26</v>
      </c>
      <c r="AB3" s="34">
        <v>-206</v>
      </c>
      <c r="AC3" s="34" t="s">
        <v>25</v>
      </c>
      <c r="AD3" s="34">
        <v>11786</v>
      </c>
      <c r="AE3" s="35" t="s">
        <v>24</v>
      </c>
      <c r="AF3" s="34">
        <v>11992</v>
      </c>
      <c r="AG3" s="34" t="s">
        <v>26</v>
      </c>
      <c r="AH3" s="16">
        <f>V3+AB3</f>
        <v>-760</v>
      </c>
      <c r="AI3" s="35" t="s">
        <v>25</v>
      </c>
      <c r="AJ3" s="16">
        <f>X3+AD3</f>
        <v>30880</v>
      </c>
      <c r="AK3" s="16" t="s">
        <v>24</v>
      </c>
      <c r="AL3" s="16">
        <f>Z3+AF3</f>
        <v>31640</v>
      </c>
      <c r="AM3" s="36" t="s">
        <v>26</v>
      </c>
      <c r="AO3" s="25" t="s">
        <v>28</v>
      </c>
      <c r="AP3" s="56" t="s">
        <v>13</v>
      </c>
      <c r="AQ3" s="26" t="s">
        <v>14</v>
      </c>
      <c r="AR3" s="57" t="s">
        <v>23</v>
      </c>
    </row>
    <row r="4" spans="1:44" x14ac:dyDescent="0.3">
      <c r="B4">
        <v>70</v>
      </c>
      <c r="C4" s="2">
        <v>111</v>
      </c>
      <c r="D4">
        <v>75700</v>
      </c>
      <c r="E4">
        <v>75811</v>
      </c>
      <c r="F4" s="2">
        <v>210</v>
      </c>
      <c r="G4">
        <v>49784</v>
      </c>
      <c r="H4">
        <v>49994</v>
      </c>
      <c r="I4" s="13">
        <f>C4+F4</f>
        <v>321</v>
      </c>
      <c r="J4" s="13">
        <f t="shared" si="0"/>
        <v>125484</v>
      </c>
      <c r="K4" s="13">
        <f t="shared" si="0"/>
        <v>125805</v>
      </c>
      <c r="M4" s="4"/>
      <c r="N4" s="5">
        <v>70</v>
      </c>
      <c r="O4" s="4" t="str">
        <f>CONCATENATE(C4, " (",D4, "-",E4, ")")</f>
        <v>111 (75700-75811)</v>
      </c>
      <c r="P4" s="6" t="str">
        <f>CONCATENATE(F4, " (",G4, "-",H4, ")")</f>
        <v>210 (49784-49994)</v>
      </c>
      <c r="T4" s="32"/>
      <c r="U4" s="33">
        <v>70</v>
      </c>
      <c r="V4" s="17">
        <v>111</v>
      </c>
      <c r="W4" s="34" t="s">
        <v>25</v>
      </c>
      <c r="X4" s="34">
        <v>75811</v>
      </c>
      <c r="Y4" s="35" t="s">
        <v>24</v>
      </c>
      <c r="Z4" s="34">
        <v>75700</v>
      </c>
      <c r="AA4" s="34" t="s">
        <v>26</v>
      </c>
      <c r="AB4" s="17">
        <v>210</v>
      </c>
      <c r="AC4" s="34" t="s">
        <v>25</v>
      </c>
      <c r="AD4" s="34">
        <v>49994</v>
      </c>
      <c r="AE4" s="35" t="s">
        <v>24</v>
      </c>
      <c r="AF4" s="34">
        <v>49784</v>
      </c>
      <c r="AG4" s="34" t="s">
        <v>26</v>
      </c>
      <c r="AH4" s="18">
        <f>V4+AB4</f>
        <v>321</v>
      </c>
      <c r="AI4" s="35" t="s">
        <v>25</v>
      </c>
      <c r="AJ4" s="16">
        <f>X4+AD4</f>
        <v>125805</v>
      </c>
      <c r="AK4" s="16" t="s">
        <v>24</v>
      </c>
      <c r="AL4" s="16">
        <f>Z4+AF4</f>
        <v>125484</v>
      </c>
      <c r="AM4" s="36" t="s">
        <v>26</v>
      </c>
      <c r="AO4" s="50" t="s">
        <v>20</v>
      </c>
      <c r="AP4" s="54">
        <f>V5+V8+V11+V14+V17+V20</f>
        <v>22852</v>
      </c>
      <c r="AQ4" s="15">
        <f>AB5+AB8+AB11+AB14+AB17+AB20</f>
        <v>9121</v>
      </c>
      <c r="AR4" s="51">
        <f>AP4+AQ4</f>
        <v>31973</v>
      </c>
    </row>
    <row r="5" spans="1:44" ht="15" thickBot="1" x14ac:dyDescent="0.35">
      <c r="B5" s="1">
        <v>89</v>
      </c>
      <c r="C5" s="1">
        <v>-113</v>
      </c>
      <c r="D5" s="1">
        <v>212837</v>
      </c>
      <c r="E5" s="1">
        <v>212724</v>
      </c>
      <c r="F5" s="1">
        <v>-1795</v>
      </c>
      <c r="G5" s="1">
        <v>194705</v>
      </c>
      <c r="H5" s="1">
        <v>192910</v>
      </c>
      <c r="I5" s="13">
        <f>C5+F5</f>
        <v>-1908</v>
      </c>
      <c r="J5" s="13">
        <f t="shared" si="0"/>
        <v>407542</v>
      </c>
      <c r="K5" s="13">
        <f t="shared" si="0"/>
        <v>405634</v>
      </c>
      <c r="M5" s="7"/>
      <c r="N5" s="8">
        <v>89</v>
      </c>
      <c r="O5" s="7" t="str">
        <f t="shared" ref="O5:O20" si="1">CONCATENATE(C5, " (",D5, "-",E5, ")")</f>
        <v>-113 (212837-212724)</v>
      </c>
      <c r="P5" s="9" t="str">
        <f t="shared" ref="P5:P20" si="2">CONCATENATE(F5, " (",G5, "-",H5, ")")</f>
        <v>-1795 (194705-192910)</v>
      </c>
      <c r="Q5">
        <f>C5+F5</f>
        <v>-1908</v>
      </c>
      <c r="T5" s="37"/>
      <c r="U5" s="27">
        <v>89</v>
      </c>
      <c r="V5" s="28">
        <v>-113</v>
      </c>
      <c r="W5" s="28" t="s">
        <v>25</v>
      </c>
      <c r="X5" s="28">
        <v>212724</v>
      </c>
      <c r="Y5" s="29" t="s">
        <v>24</v>
      </c>
      <c r="Z5" s="28">
        <v>212837</v>
      </c>
      <c r="AA5" s="28" t="s">
        <v>26</v>
      </c>
      <c r="AB5" s="28">
        <v>-1795</v>
      </c>
      <c r="AC5" s="28" t="s">
        <v>25</v>
      </c>
      <c r="AD5" s="28">
        <v>192910</v>
      </c>
      <c r="AE5" s="29" t="s">
        <v>24</v>
      </c>
      <c r="AF5" s="28">
        <v>194705</v>
      </c>
      <c r="AG5" s="28" t="s">
        <v>26</v>
      </c>
      <c r="AH5" s="22">
        <f>V5+AB5</f>
        <v>-1908</v>
      </c>
      <c r="AI5" s="29" t="s">
        <v>25</v>
      </c>
      <c r="AJ5" s="22">
        <f>X5+AD5</f>
        <v>405634</v>
      </c>
      <c r="AK5" s="22" t="s">
        <v>24</v>
      </c>
      <c r="AL5" s="22">
        <f>Z5+AF5</f>
        <v>407542</v>
      </c>
      <c r="AM5" s="30" t="s">
        <v>26</v>
      </c>
      <c r="AO5" s="52" t="s">
        <v>27</v>
      </c>
      <c r="AP5" s="55">
        <f>V11+V14+V17+V20</f>
        <v>26200</v>
      </c>
      <c r="AQ5" s="19">
        <f>AB11+AB14+AB17+AB20</f>
        <v>15818</v>
      </c>
      <c r="AR5" s="53">
        <f>AP5+AQ5</f>
        <v>42018</v>
      </c>
    </row>
    <row r="6" spans="1:44" x14ac:dyDescent="0.3">
      <c r="A6">
        <v>2011</v>
      </c>
      <c r="B6">
        <v>50</v>
      </c>
      <c r="C6">
        <v>-998</v>
      </c>
      <c r="D6">
        <v>19453</v>
      </c>
      <c r="E6">
        <v>18455</v>
      </c>
      <c r="F6">
        <v>-423</v>
      </c>
      <c r="G6">
        <v>11883</v>
      </c>
      <c r="H6">
        <v>11460</v>
      </c>
      <c r="I6" s="13">
        <f t="shared" ref="I6:I20" si="3">C6+F6</f>
        <v>-1421</v>
      </c>
      <c r="J6" s="13">
        <f t="shared" si="0"/>
        <v>31336</v>
      </c>
      <c r="K6" s="13">
        <f t="shared" si="0"/>
        <v>29915</v>
      </c>
      <c r="M6" s="4">
        <v>2011</v>
      </c>
      <c r="N6" s="5">
        <v>50</v>
      </c>
      <c r="O6" s="4" t="str">
        <f t="shared" si="1"/>
        <v>-998 (19453-18455)</v>
      </c>
      <c r="P6" s="6" t="str">
        <f t="shared" si="2"/>
        <v>-423 (11883-11460)</v>
      </c>
      <c r="T6" s="38">
        <v>2011</v>
      </c>
      <c r="U6" s="39">
        <v>50</v>
      </c>
      <c r="V6" s="40">
        <v>-998</v>
      </c>
      <c r="W6" s="40" t="s">
        <v>25</v>
      </c>
      <c r="X6" s="40">
        <v>18455</v>
      </c>
      <c r="Y6" s="41" t="s">
        <v>24</v>
      </c>
      <c r="Z6" s="40">
        <v>19453</v>
      </c>
      <c r="AA6" s="40" t="s">
        <v>26</v>
      </c>
      <c r="AB6" s="40">
        <v>-423</v>
      </c>
      <c r="AC6" s="40" t="s">
        <v>25</v>
      </c>
      <c r="AD6" s="40">
        <v>11460</v>
      </c>
      <c r="AE6" s="41" t="s">
        <v>24</v>
      </c>
      <c r="AF6" s="40">
        <v>11883</v>
      </c>
      <c r="AG6" s="40" t="s">
        <v>26</v>
      </c>
      <c r="AH6" s="23">
        <f t="shared" ref="AH6:AH20" si="4">V6+AB6</f>
        <v>-1421</v>
      </c>
      <c r="AI6" s="41" t="s">
        <v>25</v>
      </c>
      <c r="AJ6" s="23">
        <f>X6+AD6</f>
        <v>29915</v>
      </c>
      <c r="AK6" s="23" t="s">
        <v>24</v>
      </c>
      <c r="AL6" s="23">
        <f>Z6+AF6</f>
        <v>31336</v>
      </c>
      <c r="AM6" s="42" t="s">
        <v>26</v>
      </c>
    </row>
    <row r="7" spans="1:44" x14ac:dyDescent="0.3">
      <c r="B7">
        <v>70</v>
      </c>
      <c r="C7">
        <v>-950</v>
      </c>
      <c r="D7">
        <v>74963</v>
      </c>
      <c r="E7">
        <v>74013</v>
      </c>
      <c r="F7">
        <v>-110</v>
      </c>
      <c r="G7">
        <v>49501</v>
      </c>
      <c r="H7">
        <v>49391</v>
      </c>
      <c r="I7" s="13">
        <f t="shared" si="3"/>
        <v>-1060</v>
      </c>
      <c r="J7" s="13">
        <f t="shared" si="0"/>
        <v>124464</v>
      </c>
      <c r="K7" s="13">
        <f t="shared" si="0"/>
        <v>123404</v>
      </c>
      <c r="M7" s="4"/>
      <c r="N7" s="5">
        <v>70</v>
      </c>
      <c r="O7" s="4" t="str">
        <f t="shared" si="1"/>
        <v>-950 (74963-74013)</v>
      </c>
      <c r="P7" s="6" t="str">
        <f t="shared" si="2"/>
        <v>-110 (49501-49391)</v>
      </c>
      <c r="T7" s="32"/>
      <c r="U7" s="33">
        <v>70</v>
      </c>
      <c r="V7" s="34">
        <v>-950</v>
      </c>
      <c r="W7" s="34" t="s">
        <v>25</v>
      </c>
      <c r="X7" s="34">
        <v>74013</v>
      </c>
      <c r="Y7" s="35" t="s">
        <v>24</v>
      </c>
      <c r="Z7" s="34">
        <v>74963</v>
      </c>
      <c r="AA7" s="34" t="s">
        <v>26</v>
      </c>
      <c r="AB7" s="34">
        <v>-110</v>
      </c>
      <c r="AC7" s="34" t="s">
        <v>25</v>
      </c>
      <c r="AD7" s="34">
        <v>49391</v>
      </c>
      <c r="AE7" s="35" t="s">
        <v>24</v>
      </c>
      <c r="AF7" s="34">
        <v>49501</v>
      </c>
      <c r="AG7" s="34" t="s">
        <v>26</v>
      </c>
      <c r="AH7" s="16">
        <f t="shared" si="4"/>
        <v>-1060</v>
      </c>
      <c r="AI7" s="35" t="s">
        <v>25</v>
      </c>
      <c r="AJ7" s="16">
        <f>X7+AD7</f>
        <v>123404</v>
      </c>
      <c r="AK7" s="16" t="s">
        <v>24</v>
      </c>
      <c r="AL7" s="16">
        <f>Z7+AF7</f>
        <v>124464</v>
      </c>
      <c r="AM7" s="36" t="s">
        <v>26</v>
      </c>
    </row>
    <row r="8" spans="1:44" x14ac:dyDescent="0.3">
      <c r="B8" s="1">
        <v>89</v>
      </c>
      <c r="C8" s="1">
        <v>-3235</v>
      </c>
      <c r="D8" s="1">
        <v>210841</v>
      </c>
      <c r="E8" s="1">
        <v>207606</v>
      </c>
      <c r="F8" s="1">
        <v>-4902</v>
      </c>
      <c r="G8" s="1">
        <v>190827</v>
      </c>
      <c r="H8" s="1">
        <v>185925</v>
      </c>
      <c r="I8" s="13">
        <f t="shared" si="3"/>
        <v>-8137</v>
      </c>
      <c r="J8" s="13">
        <f t="shared" si="0"/>
        <v>401668</v>
      </c>
      <c r="K8" s="13">
        <f t="shared" si="0"/>
        <v>393531</v>
      </c>
      <c r="M8" s="7"/>
      <c r="N8" s="8">
        <v>89</v>
      </c>
      <c r="O8" s="7" t="str">
        <f t="shared" si="1"/>
        <v>-3235 (210841-207606)</v>
      </c>
      <c r="P8" s="9" t="str">
        <f t="shared" si="2"/>
        <v>-4902 (190827-185925)</v>
      </c>
      <c r="Q8">
        <f>C8+F8</f>
        <v>-8137</v>
      </c>
      <c r="T8" s="37"/>
      <c r="U8" s="27">
        <v>89</v>
      </c>
      <c r="V8" s="28">
        <v>-3235</v>
      </c>
      <c r="W8" s="28" t="s">
        <v>25</v>
      </c>
      <c r="X8" s="28">
        <v>207606</v>
      </c>
      <c r="Y8" s="29" t="s">
        <v>24</v>
      </c>
      <c r="Z8" s="28">
        <v>210841</v>
      </c>
      <c r="AA8" s="28" t="s">
        <v>26</v>
      </c>
      <c r="AB8" s="28">
        <v>-4902</v>
      </c>
      <c r="AC8" s="28" t="s">
        <v>25</v>
      </c>
      <c r="AD8" s="28">
        <v>185925</v>
      </c>
      <c r="AE8" s="29" t="s">
        <v>24</v>
      </c>
      <c r="AF8" s="28">
        <v>190827</v>
      </c>
      <c r="AG8" s="28" t="s">
        <v>26</v>
      </c>
      <c r="AH8" s="22">
        <f t="shared" si="4"/>
        <v>-8137</v>
      </c>
      <c r="AI8" s="29" t="s">
        <v>25</v>
      </c>
      <c r="AJ8" s="22">
        <f>X8+AD8</f>
        <v>393531</v>
      </c>
      <c r="AK8" s="22" t="s">
        <v>24</v>
      </c>
      <c r="AL8" s="22">
        <f>Z8+AF8</f>
        <v>401668</v>
      </c>
      <c r="AM8" s="30" t="s">
        <v>26</v>
      </c>
    </row>
    <row r="9" spans="1:44" x14ac:dyDescent="0.3">
      <c r="A9">
        <v>2012</v>
      </c>
      <c r="B9">
        <v>50</v>
      </c>
      <c r="C9">
        <v>-1366</v>
      </c>
      <c r="D9">
        <v>19183</v>
      </c>
      <c r="E9">
        <v>17817</v>
      </c>
      <c r="F9">
        <v>-658</v>
      </c>
      <c r="G9">
        <v>11755</v>
      </c>
      <c r="H9">
        <v>11097</v>
      </c>
      <c r="I9" s="13">
        <f t="shared" si="3"/>
        <v>-2024</v>
      </c>
      <c r="J9" s="13">
        <f t="shared" si="0"/>
        <v>30938</v>
      </c>
      <c r="K9" s="13">
        <f t="shared" si="0"/>
        <v>28914</v>
      </c>
      <c r="M9" s="4">
        <v>2012</v>
      </c>
      <c r="N9" s="5">
        <v>50</v>
      </c>
      <c r="O9" s="4" t="str">
        <f t="shared" si="1"/>
        <v>-1366 (19183-17817)</v>
      </c>
      <c r="P9" s="6" t="str">
        <f t="shared" si="2"/>
        <v>-658 (11755-11097)</v>
      </c>
      <c r="T9" s="38">
        <v>2012</v>
      </c>
      <c r="U9" s="39">
        <v>50</v>
      </c>
      <c r="V9" s="40">
        <v>-1366</v>
      </c>
      <c r="W9" s="40" t="s">
        <v>25</v>
      </c>
      <c r="X9" s="40">
        <v>17817</v>
      </c>
      <c r="Y9" s="41" t="s">
        <v>24</v>
      </c>
      <c r="Z9" s="40">
        <v>19183</v>
      </c>
      <c r="AA9" s="40" t="s">
        <v>26</v>
      </c>
      <c r="AB9" s="40">
        <v>-658</v>
      </c>
      <c r="AC9" s="40" t="s">
        <v>25</v>
      </c>
      <c r="AD9" s="40">
        <v>11097</v>
      </c>
      <c r="AE9" s="41" t="s">
        <v>24</v>
      </c>
      <c r="AF9" s="40">
        <v>11755</v>
      </c>
      <c r="AG9" s="40" t="s">
        <v>26</v>
      </c>
      <c r="AH9" s="23">
        <f t="shared" si="4"/>
        <v>-2024</v>
      </c>
      <c r="AI9" s="41" t="s">
        <v>25</v>
      </c>
      <c r="AJ9" s="23">
        <f>X9+AD9</f>
        <v>28914</v>
      </c>
      <c r="AK9" s="23" t="s">
        <v>24</v>
      </c>
      <c r="AL9" s="23">
        <f>Z9+AF9</f>
        <v>30938</v>
      </c>
      <c r="AM9" s="42" t="s">
        <v>26</v>
      </c>
    </row>
    <row r="10" spans="1:44" x14ac:dyDescent="0.3">
      <c r="B10">
        <v>70</v>
      </c>
      <c r="C10">
        <v>-1392</v>
      </c>
      <c r="D10">
        <v>74553</v>
      </c>
      <c r="E10">
        <v>73161</v>
      </c>
      <c r="F10" s="2">
        <v>170</v>
      </c>
      <c r="G10">
        <v>49478</v>
      </c>
      <c r="H10">
        <v>49648</v>
      </c>
      <c r="I10" s="13">
        <f t="shared" si="3"/>
        <v>-1222</v>
      </c>
      <c r="J10" s="13">
        <f t="shared" si="0"/>
        <v>124031</v>
      </c>
      <c r="K10" s="13">
        <f t="shared" si="0"/>
        <v>122809</v>
      </c>
      <c r="M10" s="4"/>
      <c r="N10" s="5">
        <v>70</v>
      </c>
      <c r="O10" s="4" t="str">
        <f t="shared" si="1"/>
        <v>-1392 (74553-73161)</v>
      </c>
      <c r="P10" s="6" t="str">
        <f t="shared" si="2"/>
        <v>170 (49478-49648)</v>
      </c>
      <c r="T10" s="32"/>
      <c r="U10" s="33">
        <v>70</v>
      </c>
      <c r="V10" s="34">
        <v>-1392</v>
      </c>
      <c r="W10" s="34" t="s">
        <v>25</v>
      </c>
      <c r="X10" s="34">
        <v>73161</v>
      </c>
      <c r="Y10" s="35" t="s">
        <v>24</v>
      </c>
      <c r="Z10" s="34">
        <v>74553</v>
      </c>
      <c r="AA10" s="34" t="s">
        <v>26</v>
      </c>
      <c r="AB10" s="17">
        <v>170</v>
      </c>
      <c r="AC10" s="34" t="s">
        <v>25</v>
      </c>
      <c r="AD10" s="34">
        <v>49648</v>
      </c>
      <c r="AE10" s="35" t="s">
        <v>24</v>
      </c>
      <c r="AF10" s="34">
        <v>49478</v>
      </c>
      <c r="AG10" s="34" t="s">
        <v>26</v>
      </c>
      <c r="AH10" s="58">
        <f t="shared" si="4"/>
        <v>-1222</v>
      </c>
      <c r="AI10" s="35" t="s">
        <v>25</v>
      </c>
      <c r="AJ10" s="16">
        <f>X10+AD10</f>
        <v>122809</v>
      </c>
      <c r="AK10" s="16" t="s">
        <v>24</v>
      </c>
      <c r="AL10" s="16">
        <f>Z10+AF10</f>
        <v>124031</v>
      </c>
      <c r="AM10" s="36" t="s">
        <v>26</v>
      </c>
    </row>
    <row r="11" spans="1:44" x14ac:dyDescent="0.3">
      <c r="B11" s="1">
        <v>89</v>
      </c>
      <c r="C11" s="3">
        <v>1002</v>
      </c>
      <c r="D11" s="1">
        <v>208907</v>
      </c>
      <c r="E11" s="1">
        <v>209909</v>
      </c>
      <c r="F11" s="3">
        <v>1301</v>
      </c>
      <c r="G11" s="1">
        <v>187834</v>
      </c>
      <c r="H11" s="1">
        <v>189135</v>
      </c>
      <c r="I11" s="13">
        <f t="shared" si="3"/>
        <v>2303</v>
      </c>
      <c r="J11" s="13">
        <f t="shared" si="0"/>
        <v>396741</v>
      </c>
      <c r="K11" s="13">
        <f t="shared" si="0"/>
        <v>399044</v>
      </c>
      <c r="M11" s="7"/>
      <c r="N11" s="8">
        <v>89</v>
      </c>
      <c r="O11" s="7" t="str">
        <f t="shared" si="1"/>
        <v>1002 (208907-209909)</v>
      </c>
      <c r="P11" s="9" t="str">
        <f t="shared" si="2"/>
        <v>1301 (187834-189135)</v>
      </c>
      <c r="Q11">
        <f>C11+F11</f>
        <v>2303</v>
      </c>
      <c r="T11" s="37"/>
      <c r="U11" s="27">
        <v>89</v>
      </c>
      <c r="V11" s="43">
        <v>1002</v>
      </c>
      <c r="W11" s="28" t="s">
        <v>25</v>
      </c>
      <c r="X11" s="28">
        <v>209909</v>
      </c>
      <c r="Y11" s="29" t="s">
        <v>24</v>
      </c>
      <c r="Z11" s="28">
        <v>208907</v>
      </c>
      <c r="AA11" s="28" t="s">
        <v>26</v>
      </c>
      <c r="AB11" s="43">
        <v>1301</v>
      </c>
      <c r="AC11" s="28" t="s">
        <v>25</v>
      </c>
      <c r="AD11" s="28">
        <v>189135</v>
      </c>
      <c r="AE11" s="29" t="s">
        <v>24</v>
      </c>
      <c r="AF11" s="28">
        <v>187834</v>
      </c>
      <c r="AG11" s="28" t="s">
        <v>26</v>
      </c>
      <c r="AH11" s="24">
        <f t="shared" si="4"/>
        <v>2303</v>
      </c>
      <c r="AI11" s="29" t="s">
        <v>25</v>
      </c>
      <c r="AJ11" s="22">
        <f>X11+AD11</f>
        <v>399044</v>
      </c>
      <c r="AK11" s="22" t="s">
        <v>24</v>
      </c>
      <c r="AL11" s="22">
        <f>Z11+AF11</f>
        <v>396741</v>
      </c>
      <c r="AM11" s="30" t="s">
        <v>26</v>
      </c>
    </row>
    <row r="12" spans="1:44" x14ac:dyDescent="0.3">
      <c r="A12">
        <v>2013</v>
      </c>
      <c r="B12">
        <v>50</v>
      </c>
      <c r="C12">
        <v>-786</v>
      </c>
      <c r="D12">
        <v>18811</v>
      </c>
      <c r="E12">
        <v>18025</v>
      </c>
      <c r="F12">
        <v>-465</v>
      </c>
      <c r="G12">
        <v>11527</v>
      </c>
      <c r="H12">
        <v>11062</v>
      </c>
      <c r="I12" s="13">
        <f t="shared" si="3"/>
        <v>-1251</v>
      </c>
      <c r="J12" s="13">
        <f t="shared" si="0"/>
        <v>30338</v>
      </c>
      <c r="K12" s="13">
        <f t="shared" si="0"/>
        <v>29087</v>
      </c>
      <c r="M12" s="4">
        <v>2013</v>
      </c>
      <c r="N12" s="5">
        <v>50</v>
      </c>
      <c r="O12" s="4" t="str">
        <f t="shared" si="1"/>
        <v>-786 (18811-18025)</v>
      </c>
      <c r="P12" s="6" t="str">
        <f t="shared" si="2"/>
        <v>-465 (11527-11062)</v>
      </c>
      <c r="T12" s="38">
        <v>2013</v>
      </c>
      <c r="U12" s="39">
        <v>50</v>
      </c>
      <c r="V12" s="40">
        <v>-786</v>
      </c>
      <c r="W12" s="40" t="s">
        <v>25</v>
      </c>
      <c r="X12" s="40">
        <v>18025</v>
      </c>
      <c r="Y12" s="41" t="s">
        <v>24</v>
      </c>
      <c r="Z12" s="40">
        <v>18811</v>
      </c>
      <c r="AA12" s="40" t="s">
        <v>26</v>
      </c>
      <c r="AB12" s="40">
        <v>-465</v>
      </c>
      <c r="AC12" s="40" t="s">
        <v>25</v>
      </c>
      <c r="AD12" s="40">
        <v>11062</v>
      </c>
      <c r="AE12" s="41" t="s">
        <v>24</v>
      </c>
      <c r="AF12" s="40">
        <v>11527</v>
      </c>
      <c r="AG12" s="40" t="s">
        <v>26</v>
      </c>
      <c r="AH12" s="23">
        <f t="shared" si="4"/>
        <v>-1251</v>
      </c>
      <c r="AI12" s="41" t="s">
        <v>25</v>
      </c>
      <c r="AJ12" s="23">
        <f>X12+AD12</f>
        <v>29087</v>
      </c>
      <c r="AK12" s="23" t="s">
        <v>24</v>
      </c>
      <c r="AL12" s="23">
        <f>Z12+AF12</f>
        <v>30338</v>
      </c>
      <c r="AM12" s="42" t="s">
        <v>26</v>
      </c>
    </row>
    <row r="13" spans="1:44" x14ac:dyDescent="0.3">
      <c r="B13">
        <v>70</v>
      </c>
      <c r="C13" s="2">
        <v>973</v>
      </c>
      <c r="D13">
        <v>73768</v>
      </c>
      <c r="E13">
        <v>74741</v>
      </c>
      <c r="F13" s="2">
        <v>652</v>
      </c>
      <c r="G13">
        <v>49201</v>
      </c>
      <c r="H13">
        <v>49853</v>
      </c>
      <c r="I13" s="13">
        <f t="shared" si="3"/>
        <v>1625</v>
      </c>
      <c r="J13" s="13">
        <f t="shared" si="0"/>
        <v>122969</v>
      </c>
      <c r="K13" s="13">
        <f t="shared" si="0"/>
        <v>124594</v>
      </c>
      <c r="M13" s="4"/>
      <c r="N13" s="5">
        <v>70</v>
      </c>
      <c r="O13" s="4" t="str">
        <f t="shared" si="1"/>
        <v>973 (73768-74741)</v>
      </c>
      <c r="P13" s="6" t="str">
        <f t="shared" si="2"/>
        <v>652 (49201-49853)</v>
      </c>
      <c r="T13" s="32"/>
      <c r="U13" s="33">
        <v>70</v>
      </c>
      <c r="V13" s="17">
        <v>973</v>
      </c>
      <c r="W13" s="34" t="s">
        <v>25</v>
      </c>
      <c r="X13" s="34">
        <v>74741</v>
      </c>
      <c r="Y13" s="35" t="s">
        <v>24</v>
      </c>
      <c r="Z13" s="34">
        <v>73768</v>
      </c>
      <c r="AA13" s="34" t="s">
        <v>26</v>
      </c>
      <c r="AB13" s="17">
        <v>652</v>
      </c>
      <c r="AC13" s="34" t="s">
        <v>25</v>
      </c>
      <c r="AD13" s="34">
        <v>49853</v>
      </c>
      <c r="AE13" s="35" t="s">
        <v>24</v>
      </c>
      <c r="AF13" s="34">
        <v>49201</v>
      </c>
      <c r="AG13" s="34" t="s">
        <v>26</v>
      </c>
      <c r="AH13" s="18">
        <f t="shared" si="4"/>
        <v>1625</v>
      </c>
      <c r="AI13" s="35" t="s">
        <v>25</v>
      </c>
      <c r="AJ13" s="16">
        <f>X13+AD13</f>
        <v>124594</v>
      </c>
      <c r="AK13" s="16" t="s">
        <v>24</v>
      </c>
      <c r="AL13" s="16">
        <f>Z13+AF13</f>
        <v>122969</v>
      </c>
      <c r="AM13" s="36" t="s">
        <v>26</v>
      </c>
    </row>
    <row r="14" spans="1:44" x14ac:dyDescent="0.3">
      <c r="B14" s="1">
        <v>89</v>
      </c>
      <c r="C14" s="3">
        <v>6505</v>
      </c>
      <c r="D14" s="1">
        <v>206961</v>
      </c>
      <c r="E14" s="1">
        <v>213466</v>
      </c>
      <c r="F14" s="3">
        <v>3925</v>
      </c>
      <c r="G14" s="1">
        <v>185121</v>
      </c>
      <c r="H14" s="1">
        <v>189046</v>
      </c>
      <c r="I14" s="13">
        <f t="shared" si="3"/>
        <v>10430</v>
      </c>
      <c r="J14" s="13">
        <f t="shared" si="0"/>
        <v>392082</v>
      </c>
      <c r="K14" s="13">
        <f t="shared" si="0"/>
        <v>402512</v>
      </c>
      <c r="M14" s="7"/>
      <c r="N14" s="8">
        <v>89</v>
      </c>
      <c r="O14" s="7" t="str">
        <f t="shared" si="1"/>
        <v>6505 (206961-213466)</v>
      </c>
      <c r="P14" s="9" t="str">
        <f t="shared" si="2"/>
        <v>3925 (185121-189046)</v>
      </c>
      <c r="Q14">
        <f>C14+F14</f>
        <v>10430</v>
      </c>
      <c r="T14" s="37"/>
      <c r="U14" s="27">
        <v>89</v>
      </c>
      <c r="V14" s="43">
        <v>6505</v>
      </c>
      <c r="W14" s="28" t="s">
        <v>25</v>
      </c>
      <c r="X14" s="28">
        <v>213466</v>
      </c>
      <c r="Y14" s="29" t="s">
        <v>24</v>
      </c>
      <c r="Z14" s="28">
        <v>206961</v>
      </c>
      <c r="AA14" s="28" t="s">
        <v>26</v>
      </c>
      <c r="AB14" s="43">
        <v>3925</v>
      </c>
      <c r="AC14" s="28" t="s">
        <v>25</v>
      </c>
      <c r="AD14" s="28">
        <v>189046</v>
      </c>
      <c r="AE14" s="29" t="s">
        <v>24</v>
      </c>
      <c r="AF14" s="28">
        <v>185121</v>
      </c>
      <c r="AG14" s="28" t="s">
        <v>26</v>
      </c>
      <c r="AH14" s="24">
        <f t="shared" si="4"/>
        <v>10430</v>
      </c>
      <c r="AI14" s="29" t="s">
        <v>25</v>
      </c>
      <c r="AJ14" s="22">
        <f>X14+AD14</f>
        <v>402512</v>
      </c>
      <c r="AK14" s="22" t="s">
        <v>24</v>
      </c>
      <c r="AL14" s="22">
        <f>Z14+AF14</f>
        <v>392082</v>
      </c>
      <c r="AM14" s="30" t="s">
        <v>26</v>
      </c>
    </row>
    <row r="15" spans="1:44" x14ac:dyDescent="0.3">
      <c r="A15">
        <v>2014</v>
      </c>
      <c r="B15">
        <v>50</v>
      </c>
      <c r="C15">
        <v>-546</v>
      </c>
      <c r="D15">
        <v>18454</v>
      </c>
      <c r="E15">
        <v>17908</v>
      </c>
      <c r="F15">
        <v>-15</v>
      </c>
      <c r="G15">
        <v>11306</v>
      </c>
      <c r="H15">
        <v>11291</v>
      </c>
      <c r="I15" s="13">
        <f t="shared" si="3"/>
        <v>-561</v>
      </c>
      <c r="J15" s="13">
        <f t="shared" si="0"/>
        <v>29760</v>
      </c>
      <c r="K15" s="13">
        <f t="shared" si="0"/>
        <v>29199</v>
      </c>
      <c r="M15" s="4">
        <v>2014</v>
      </c>
      <c r="N15" s="5">
        <v>50</v>
      </c>
      <c r="O15" s="4" t="str">
        <f t="shared" si="1"/>
        <v>-546 (18454-17908)</v>
      </c>
      <c r="P15" s="6" t="str">
        <f t="shared" si="2"/>
        <v>-15 (11306-11291)</v>
      </c>
      <c r="T15" s="38">
        <v>2014</v>
      </c>
      <c r="U15" s="39">
        <v>50</v>
      </c>
      <c r="V15" s="40">
        <v>-546</v>
      </c>
      <c r="W15" s="40" t="s">
        <v>25</v>
      </c>
      <c r="X15" s="40">
        <v>17908</v>
      </c>
      <c r="Y15" s="41" t="s">
        <v>24</v>
      </c>
      <c r="Z15" s="40">
        <v>18454</v>
      </c>
      <c r="AA15" s="40" t="s">
        <v>26</v>
      </c>
      <c r="AB15" s="40">
        <v>-15</v>
      </c>
      <c r="AC15" s="40" t="s">
        <v>25</v>
      </c>
      <c r="AD15" s="40">
        <v>11291</v>
      </c>
      <c r="AE15" s="41" t="s">
        <v>24</v>
      </c>
      <c r="AF15" s="40">
        <v>11306</v>
      </c>
      <c r="AG15" s="40" t="s">
        <v>26</v>
      </c>
      <c r="AH15" s="23">
        <f t="shared" si="4"/>
        <v>-561</v>
      </c>
      <c r="AI15" s="41" t="s">
        <v>25</v>
      </c>
      <c r="AJ15" s="23">
        <f>X15+AD15</f>
        <v>29199</v>
      </c>
      <c r="AK15" s="23" t="s">
        <v>24</v>
      </c>
      <c r="AL15" s="23">
        <f>Z15+AF15</f>
        <v>29760</v>
      </c>
      <c r="AM15" s="42" t="s">
        <v>26</v>
      </c>
    </row>
    <row r="16" spans="1:44" x14ac:dyDescent="0.3">
      <c r="B16">
        <v>70</v>
      </c>
      <c r="C16" s="2">
        <v>1963</v>
      </c>
      <c r="D16">
        <v>72662</v>
      </c>
      <c r="E16">
        <v>74625</v>
      </c>
      <c r="F16" s="2">
        <v>1257</v>
      </c>
      <c r="G16">
        <v>48710</v>
      </c>
      <c r="H16">
        <v>49967</v>
      </c>
      <c r="I16" s="13">
        <f t="shared" si="3"/>
        <v>3220</v>
      </c>
      <c r="J16" s="13">
        <f t="shared" si="0"/>
        <v>121372</v>
      </c>
      <c r="K16" s="13">
        <f t="shared" si="0"/>
        <v>124592</v>
      </c>
      <c r="M16" s="4"/>
      <c r="N16" s="5">
        <v>70</v>
      </c>
      <c r="O16" s="4" t="str">
        <f t="shared" si="1"/>
        <v>1963 (72662-74625)</v>
      </c>
      <c r="P16" s="6" t="str">
        <f t="shared" si="2"/>
        <v>1257 (48710-49967)</v>
      </c>
      <c r="T16" s="32"/>
      <c r="U16" s="33">
        <v>70</v>
      </c>
      <c r="V16" s="17">
        <v>1963</v>
      </c>
      <c r="W16" s="34" t="s">
        <v>25</v>
      </c>
      <c r="X16" s="34">
        <v>74625</v>
      </c>
      <c r="Y16" s="35" t="s">
        <v>24</v>
      </c>
      <c r="Z16" s="34">
        <v>72662</v>
      </c>
      <c r="AA16" s="34" t="s">
        <v>26</v>
      </c>
      <c r="AB16" s="17">
        <v>1257</v>
      </c>
      <c r="AC16" s="34" t="s">
        <v>25</v>
      </c>
      <c r="AD16" s="34">
        <v>49967</v>
      </c>
      <c r="AE16" s="35" t="s">
        <v>24</v>
      </c>
      <c r="AF16" s="34">
        <v>48710</v>
      </c>
      <c r="AG16" s="34" t="s">
        <v>26</v>
      </c>
      <c r="AH16" s="18">
        <f t="shared" si="4"/>
        <v>3220</v>
      </c>
      <c r="AI16" s="35" t="s">
        <v>25</v>
      </c>
      <c r="AJ16" s="16">
        <f>X16+AD16</f>
        <v>124592</v>
      </c>
      <c r="AK16" s="16" t="s">
        <v>24</v>
      </c>
      <c r="AL16" s="16">
        <f>Z16+AF16</f>
        <v>121372</v>
      </c>
      <c r="AM16" s="36" t="s">
        <v>26</v>
      </c>
    </row>
    <row r="17" spans="1:39" x14ac:dyDescent="0.3">
      <c r="B17" s="1">
        <v>89</v>
      </c>
      <c r="C17" s="3">
        <v>6741</v>
      </c>
      <c r="D17" s="1">
        <v>205758</v>
      </c>
      <c r="E17" s="1">
        <v>212499</v>
      </c>
      <c r="F17" s="3">
        <v>2079</v>
      </c>
      <c r="G17" s="1">
        <v>183426</v>
      </c>
      <c r="H17" s="1">
        <v>185505</v>
      </c>
      <c r="I17" s="13">
        <f t="shared" si="3"/>
        <v>8820</v>
      </c>
      <c r="J17" s="13">
        <f t="shared" si="0"/>
        <v>389184</v>
      </c>
      <c r="K17" s="13">
        <f t="shared" si="0"/>
        <v>398004</v>
      </c>
      <c r="M17" s="7"/>
      <c r="N17" s="8">
        <v>89</v>
      </c>
      <c r="O17" s="7" t="str">
        <f t="shared" si="1"/>
        <v>6741 (205758-212499)</v>
      </c>
      <c r="P17" s="9" t="str">
        <f t="shared" si="2"/>
        <v>2079 (183426-185505)</v>
      </c>
      <c r="Q17">
        <f>C17+F17</f>
        <v>8820</v>
      </c>
      <c r="T17" s="37"/>
      <c r="U17" s="27">
        <v>89</v>
      </c>
      <c r="V17" s="43">
        <v>6741</v>
      </c>
      <c r="W17" s="28" t="s">
        <v>25</v>
      </c>
      <c r="X17" s="28">
        <v>212499</v>
      </c>
      <c r="Y17" s="29" t="s">
        <v>24</v>
      </c>
      <c r="Z17" s="28">
        <v>205758</v>
      </c>
      <c r="AA17" s="28" t="s">
        <v>26</v>
      </c>
      <c r="AB17" s="43">
        <v>2079</v>
      </c>
      <c r="AC17" s="28" t="s">
        <v>25</v>
      </c>
      <c r="AD17" s="28">
        <v>185505</v>
      </c>
      <c r="AE17" s="29" t="s">
        <v>24</v>
      </c>
      <c r="AF17" s="28">
        <v>183426</v>
      </c>
      <c r="AG17" s="28" t="s">
        <v>26</v>
      </c>
      <c r="AH17" s="24">
        <f t="shared" si="4"/>
        <v>8820</v>
      </c>
      <c r="AI17" s="29" t="s">
        <v>25</v>
      </c>
      <c r="AJ17" s="22">
        <f>X17+AD17</f>
        <v>398004</v>
      </c>
      <c r="AK17" s="22" t="s">
        <v>24</v>
      </c>
      <c r="AL17" s="22">
        <f>Z17+AF17</f>
        <v>389184</v>
      </c>
      <c r="AM17" s="30" t="s">
        <v>26</v>
      </c>
    </row>
    <row r="18" spans="1:39" x14ac:dyDescent="0.3">
      <c r="A18">
        <v>2015</v>
      </c>
      <c r="B18">
        <v>50</v>
      </c>
      <c r="C18">
        <v>-1845</v>
      </c>
      <c r="D18">
        <v>18133</v>
      </c>
      <c r="E18">
        <v>16288</v>
      </c>
      <c r="F18">
        <v>-816</v>
      </c>
      <c r="G18">
        <v>11095</v>
      </c>
      <c r="H18">
        <v>10279</v>
      </c>
      <c r="I18" s="13">
        <f t="shared" si="3"/>
        <v>-2661</v>
      </c>
      <c r="J18" s="13">
        <f t="shared" si="0"/>
        <v>29228</v>
      </c>
      <c r="K18" s="13">
        <f t="shared" si="0"/>
        <v>26567</v>
      </c>
      <c r="M18" s="4">
        <v>2015</v>
      </c>
      <c r="N18" s="5">
        <v>50</v>
      </c>
      <c r="O18" s="4" t="str">
        <f t="shared" si="1"/>
        <v>-1845 (18133-16288)</v>
      </c>
      <c r="P18" s="6" t="str">
        <f t="shared" si="2"/>
        <v>-816 (11095-10279)</v>
      </c>
      <c r="T18" s="32">
        <v>2015</v>
      </c>
      <c r="U18" s="33">
        <v>50</v>
      </c>
      <c r="V18" s="34">
        <v>-1845</v>
      </c>
      <c r="W18" s="34" t="s">
        <v>25</v>
      </c>
      <c r="X18" s="34">
        <v>16288</v>
      </c>
      <c r="Y18" s="35" t="s">
        <v>24</v>
      </c>
      <c r="Z18" s="34">
        <v>18133</v>
      </c>
      <c r="AA18" s="34" t="s">
        <v>26</v>
      </c>
      <c r="AB18" s="34">
        <v>-816</v>
      </c>
      <c r="AC18" s="34" t="s">
        <v>25</v>
      </c>
      <c r="AD18" s="34">
        <v>10279</v>
      </c>
      <c r="AE18" s="35" t="s">
        <v>24</v>
      </c>
      <c r="AF18" s="34">
        <v>11095</v>
      </c>
      <c r="AG18" s="34" t="s">
        <v>26</v>
      </c>
      <c r="AH18" s="16">
        <f t="shared" si="4"/>
        <v>-2661</v>
      </c>
      <c r="AI18" s="35" t="s">
        <v>25</v>
      </c>
      <c r="AJ18" s="16">
        <f>X18+AD18</f>
        <v>26567</v>
      </c>
      <c r="AK18" s="16" t="s">
        <v>24</v>
      </c>
      <c r="AL18" s="16">
        <f>Z18+AF18</f>
        <v>29228</v>
      </c>
      <c r="AM18" s="36" t="s">
        <v>26</v>
      </c>
    </row>
    <row r="19" spans="1:39" x14ac:dyDescent="0.3">
      <c r="B19">
        <v>70</v>
      </c>
      <c r="C19" s="2">
        <v>82</v>
      </c>
      <c r="D19">
        <v>71459</v>
      </c>
      <c r="E19">
        <v>71541</v>
      </c>
      <c r="F19" s="2">
        <v>392</v>
      </c>
      <c r="G19">
        <v>48133</v>
      </c>
      <c r="H19">
        <v>48525</v>
      </c>
      <c r="I19" s="13">
        <f t="shared" si="3"/>
        <v>474</v>
      </c>
      <c r="J19" s="13">
        <f t="shared" ref="J19:J20" si="5">D19+G19</f>
        <v>119592</v>
      </c>
      <c r="K19" s="13">
        <f t="shared" ref="K19:K20" si="6">E19+H19</f>
        <v>120066</v>
      </c>
      <c r="M19" s="4"/>
      <c r="N19" s="5">
        <v>70</v>
      </c>
      <c r="O19" s="4" t="str">
        <f t="shared" si="1"/>
        <v>82 (71459-71541)</v>
      </c>
      <c r="P19" s="6" t="str">
        <f t="shared" si="2"/>
        <v>392 (48133-48525)</v>
      </c>
      <c r="T19" s="32"/>
      <c r="U19" s="33">
        <v>70</v>
      </c>
      <c r="V19" s="17">
        <v>82</v>
      </c>
      <c r="W19" s="34" t="s">
        <v>25</v>
      </c>
      <c r="X19" s="34">
        <v>71541</v>
      </c>
      <c r="Y19" s="35" t="s">
        <v>24</v>
      </c>
      <c r="Z19" s="34">
        <v>71459</v>
      </c>
      <c r="AA19" s="34" t="s">
        <v>26</v>
      </c>
      <c r="AB19" s="17">
        <v>392</v>
      </c>
      <c r="AC19" s="34" t="s">
        <v>25</v>
      </c>
      <c r="AD19" s="34">
        <v>48525</v>
      </c>
      <c r="AE19" s="35" t="s">
        <v>24</v>
      </c>
      <c r="AF19" s="34">
        <v>48133</v>
      </c>
      <c r="AG19" s="34" t="s">
        <v>26</v>
      </c>
      <c r="AH19" s="18">
        <f t="shared" si="4"/>
        <v>474</v>
      </c>
      <c r="AI19" s="35" t="s">
        <v>25</v>
      </c>
      <c r="AJ19" s="16">
        <f>X19+AD19</f>
        <v>120066</v>
      </c>
      <c r="AK19" s="16" t="s">
        <v>24</v>
      </c>
      <c r="AL19" s="16">
        <f>Z19+AF19</f>
        <v>119592</v>
      </c>
      <c r="AM19" s="36" t="s">
        <v>26</v>
      </c>
    </row>
    <row r="20" spans="1:39" ht="15" thickBot="1" x14ac:dyDescent="0.35">
      <c r="B20" s="1">
        <v>89</v>
      </c>
      <c r="C20" s="3">
        <v>11952</v>
      </c>
      <c r="D20" s="1">
        <v>203918</v>
      </c>
      <c r="E20" s="1">
        <v>215870</v>
      </c>
      <c r="F20" s="3">
        <v>8513</v>
      </c>
      <c r="G20" s="1">
        <v>181170</v>
      </c>
      <c r="H20" s="1">
        <v>189683</v>
      </c>
      <c r="I20" s="13">
        <f t="shared" si="3"/>
        <v>20465</v>
      </c>
      <c r="J20" s="13">
        <f t="shared" si="5"/>
        <v>385088</v>
      </c>
      <c r="K20" s="13">
        <f t="shared" si="6"/>
        <v>405553</v>
      </c>
      <c r="M20" s="7"/>
      <c r="N20" s="8">
        <v>89</v>
      </c>
      <c r="O20" s="7" t="str">
        <f t="shared" si="1"/>
        <v>11952 (203918-215870)</v>
      </c>
      <c r="P20" s="9" t="str">
        <f t="shared" si="2"/>
        <v>8513 (181170-189683)</v>
      </c>
      <c r="Q20">
        <f>C20+F20</f>
        <v>20465</v>
      </c>
      <c r="T20" s="44"/>
      <c r="U20" s="45">
        <v>89</v>
      </c>
      <c r="V20" s="46">
        <v>11952</v>
      </c>
      <c r="W20" s="47" t="s">
        <v>25</v>
      </c>
      <c r="X20" s="47">
        <v>215870</v>
      </c>
      <c r="Y20" s="48" t="s">
        <v>24</v>
      </c>
      <c r="Z20" s="47">
        <v>203918</v>
      </c>
      <c r="AA20" s="47" t="s">
        <v>26</v>
      </c>
      <c r="AB20" s="46">
        <v>8513</v>
      </c>
      <c r="AC20" s="47" t="s">
        <v>25</v>
      </c>
      <c r="AD20" s="47">
        <v>189683</v>
      </c>
      <c r="AE20" s="48" t="s">
        <v>24</v>
      </c>
      <c r="AF20" s="47">
        <v>181170</v>
      </c>
      <c r="AG20" s="47" t="s">
        <v>26</v>
      </c>
      <c r="AH20" s="20">
        <f t="shared" si="4"/>
        <v>20465</v>
      </c>
      <c r="AI20" s="48" t="s">
        <v>25</v>
      </c>
      <c r="AJ20" s="21">
        <f>X20+AD20</f>
        <v>405553</v>
      </c>
      <c r="AK20" s="21" t="s">
        <v>24</v>
      </c>
      <c r="AL20" s="21">
        <f>Z20+AF20</f>
        <v>385088</v>
      </c>
      <c r="AM20" s="49" t="s">
        <v>26</v>
      </c>
    </row>
    <row r="21" spans="1:39" x14ac:dyDescent="0.3"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9" x14ac:dyDescent="0.3">
      <c r="A22" t="s">
        <v>29</v>
      </c>
      <c r="N22" s="1"/>
      <c r="O22" t="s">
        <v>17</v>
      </c>
      <c r="P22" t="s">
        <v>18</v>
      </c>
      <c r="Q22" t="s">
        <v>19</v>
      </c>
    </row>
    <row r="23" spans="1:39" x14ac:dyDescent="0.3">
      <c r="L23" t="s">
        <v>16</v>
      </c>
      <c r="M23" t="s">
        <v>20</v>
      </c>
      <c r="O23">
        <f>SUM(C5,C8,C11,C14,C17,C20)</f>
        <v>22852</v>
      </c>
      <c r="P23">
        <f>SUM(F5,F8,F11,F14,F17,F20)</f>
        <v>9121</v>
      </c>
      <c r="Q23">
        <f>O23+P23</f>
        <v>31973</v>
      </c>
    </row>
    <row r="24" spans="1:39" x14ac:dyDescent="0.3">
      <c r="M24" t="s">
        <v>21</v>
      </c>
      <c r="O24">
        <f>SUM(C11,C14,C17,C20)</f>
        <v>26200</v>
      </c>
      <c r="P24">
        <f>SUM(F11,F14,F17,F20)</f>
        <v>15818</v>
      </c>
      <c r="Q24">
        <f>O24+P24</f>
        <v>42018</v>
      </c>
    </row>
    <row r="29" spans="1:39" x14ac:dyDescent="0.3">
      <c r="T29" t="s">
        <v>30</v>
      </c>
    </row>
    <row r="31" spans="1:39" x14ac:dyDescent="0.3">
      <c r="B31" t="s">
        <v>13</v>
      </c>
      <c r="H31" t="s">
        <v>14</v>
      </c>
    </row>
    <row r="32" spans="1:39" ht="15" thickBot="1" x14ac:dyDescent="0.35"/>
    <row r="33" spans="1:44" ht="15" thickBot="1" x14ac:dyDescent="0.35">
      <c r="A33">
        <v>2010</v>
      </c>
      <c r="B33">
        <v>50</v>
      </c>
      <c r="C33">
        <v>-347</v>
      </c>
      <c r="D33">
        <v>19094</v>
      </c>
      <c r="E33">
        <v>19441</v>
      </c>
      <c r="F33">
        <v>-112</v>
      </c>
      <c r="G33">
        <v>11786</v>
      </c>
      <c r="H33">
        <v>11898</v>
      </c>
      <c r="T33" s="25" t="s">
        <v>8</v>
      </c>
      <c r="U33" s="26" t="s">
        <v>22</v>
      </c>
      <c r="V33" s="26" t="s">
        <v>13</v>
      </c>
      <c r="W33" s="26"/>
      <c r="X33" s="26"/>
      <c r="Y33" s="26"/>
      <c r="Z33" s="26"/>
      <c r="AA33" s="26"/>
      <c r="AB33" s="26" t="s">
        <v>14</v>
      </c>
      <c r="AC33" s="26"/>
      <c r="AD33" s="26"/>
      <c r="AE33" s="26"/>
      <c r="AF33" s="26"/>
      <c r="AG33" s="26"/>
      <c r="AH33" s="26" t="s">
        <v>23</v>
      </c>
      <c r="AI33" s="26"/>
      <c r="AJ33" s="26"/>
      <c r="AK33" s="26"/>
      <c r="AL33" s="26"/>
      <c r="AM33" s="31"/>
    </row>
    <row r="34" spans="1:44" x14ac:dyDescent="0.3">
      <c r="B34">
        <v>70</v>
      </c>
      <c r="C34">
        <v>87</v>
      </c>
      <c r="D34">
        <v>75811</v>
      </c>
      <c r="E34">
        <v>75724</v>
      </c>
      <c r="F34">
        <v>219</v>
      </c>
      <c r="G34">
        <v>49994</v>
      </c>
      <c r="H34">
        <v>49775</v>
      </c>
      <c r="T34" s="32">
        <v>2010</v>
      </c>
      <c r="U34" s="33">
        <v>50</v>
      </c>
      <c r="V34" s="34">
        <f>C33</f>
        <v>-347</v>
      </c>
      <c r="W34" s="34" t="s">
        <v>25</v>
      </c>
      <c r="X34" s="34">
        <v>19094</v>
      </c>
      <c r="Y34" s="35" t="s">
        <v>24</v>
      </c>
      <c r="Z34" s="34">
        <f>E33</f>
        <v>19441</v>
      </c>
      <c r="AA34" s="34" t="s">
        <v>26</v>
      </c>
      <c r="AB34" s="34">
        <f>F33</f>
        <v>-112</v>
      </c>
      <c r="AC34" s="34" t="s">
        <v>25</v>
      </c>
      <c r="AD34" s="34">
        <v>11786</v>
      </c>
      <c r="AE34" s="35" t="s">
        <v>24</v>
      </c>
      <c r="AF34" s="34">
        <f>H33</f>
        <v>11898</v>
      </c>
      <c r="AG34" s="34" t="s">
        <v>26</v>
      </c>
      <c r="AH34" s="16">
        <f>V34+AB34</f>
        <v>-459</v>
      </c>
      <c r="AI34" s="35" t="s">
        <v>25</v>
      </c>
      <c r="AJ34" s="16">
        <f>X34+AD34</f>
        <v>30880</v>
      </c>
      <c r="AK34" s="16" t="s">
        <v>24</v>
      </c>
      <c r="AL34" s="16">
        <f>Z34+AF34</f>
        <v>31339</v>
      </c>
      <c r="AM34" s="36" t="s">
        <v>26</v>
      </c>
      <c r="AO34" s="25" t="s">
        <v>28</v>
      </c>
      <c r="AP34" s="56" t="s">
        <v>13</v>
      </c>
      <c r="AQ34" s="26" t="s">
        <v>14</v>
      </c>
      <c r="AR34" s="57" t="s">
        <v>23</v>
      </c>
    </row>
    <row r="35" spans="1:44" x14ac:dyDescent="0.3">
      <c r="B35">
        <v>89</v>
      </c>
      <c r="C35">
        <v>799</v>
      </c>
      <c r="D35">
        <v>212724</v>
      </c>
      <c r="E35">
        <v>211925</v>
      </c>
      <c r="F35">
        <v>-600</v>
      </c>
      <c r="G35">
        <v>192910</v>
      </c>
      <c r="H35">
        <v>193510</v>
      </c>
      <c r="T35" s="32"/>
      <c r="U35" s="33">
        <v>70</v>
      </c>
      <c r="V35" s="17">
        <f t="shared" ref="V35:V51" si="7">C34</f>
        <v>87</v>
      </c>
      <c r="W35" s="34" t="s">
        <v>25</v>
      </c>
      <c r="X35" s="34">
        <v>75811</v>
      </c>
      <c r="Y35" s="35" t="s">
        <v>24</v>
      </c>
      <c r="Z35" s="34">
        <f t="shared" ref="Z35:Z51" si="8">E34</f>
        <v>75724</v>
      </c>
      <c r="AA35" s="34" t="s">
        <v>26</v>
      </c>
      <c r="AB35" s="17">
        <f t="shared" ref="AB35:AB51" si="9">F34</f>
        <v>219</v>
      </c>
      <c r="AC35" s="34" t="s">
        <v>25</v>
      </c>
      <c r="AD35" s="34">
        <v>49994</v>
      </c>
      <c r="AE35" s="35" t="s">
        <v>24</v>
      </c>
      <c r="AF35" s="34">
        <f t="shared" ref="AF35:AF51" si="10">H34</f>
        <v>49775</v>
      </c>
      <c r="AG35" s="34" t="s">
        <v>26</v>
      </c>
      <c r="AH35" s="18">
        <f t="shared" ref="AH35:AH51" si="11">V35+AB35</f>
        <v>306</v>
      </c>
      <c r="AI35" s="35" t="s">
        <v>25</v>
      </c>
      <c r="AJ35" s="16">
        <f t="shared" ref="AJ35:AJ51" si="12">X35+AD35</f>
        <v>125805</v>
      </c>
      <c r="AK35" s="16" t="s">
        <v>24</v>
      </c>
      <c r="AL35" s="16">
        <f t="shared" ref="AL35:AL51" si="13">Z35+AF35</f>
        <v>125499</v>
      </c>
      <c r="AM35" s="36" t="s">
        <v>26</v>
      </c>
      <c r="AO35" s="50" t="s">
        <v>20</v>
      </c>
      <c r="AP35" s="54">
        <f>V36+V39+V42+V45+V48+V51</f>
        <v>35032</v>
      </c>
      <c r="AQ35" s="15">
        <f>AB36+AB39+AB42+AB45+AB48+AB51</f>
        <v>25041</v>
      </c>
      <c r="AR35" s="51">
        <f>AP35+AQ35</f>
        <v>60073</v>
      </c>
    </row>
    <row r="36" spans="1:44" ht="15" thickBot="1" x14ac:dyDescent="0.35">
      <c r="A36">
        <v>2011</v>
      </c>
      <c r="B36">
        <v>50</v>
      </c>
      <c r="C36">
        <v>-703</v>
      </c>
      <c r="D36">
        <v>18455</v>
      </c>
      <c r="E36">
        <v>19158</v>
      </c>
      <c r="F36">
        <v>-290</v>
      </c>
      <c r="G36">
        <v>11460</v>
      </c>
      <c r="H36">
        <v>11750</v>
      </c>
      <c r="T36" s="37"/>
      <c r="U36" s="27">
        <v>89</v>
      </c>
      <c r="V36" s="43">
        <f t="shared" si="7"/>
        <v>799</v>
      </c>
      <c r="W36" s="28" t="s">
        <v>25</v>
      </c>
      <c r="X36" s="28">
        <v>212724</v>
      </c>
      <c r="Y36" s="29" t="s">
        <v>24</v>
      </c>
      <c r="Z36" s="28">
        <f t="shared" si="8"/>
        <v>211925</v>
      </c>
      <c r="AA36" s="28" t="s">
        <v>26</v>
      </c>
      <c r="AB36" s="28">
        <f t="shared" si="9"/>
        <v>-600</v>
      </c>
      <c r="AC36" s="28" t="s">
        <v>25</v>
      </c>
      <c r="AD36" s="28">
        <v>192910</v>
      </c>
      <c r="AE36" s="29" t="s">
        <v>24</v>
      </c>
      <c r="AF36" s="28">
        <f t="shared" si="10"/>
        <v>193510</v>
      </c>
      <c r="AG36" s="28" t="s">
        <v>26</v>
      </c>
      <c r="AH36" s="24">
        <f t="shared" si="11"/>
        <v>199</v>
      </c>
      <c r="AI36" s="29" t="s">
        <v>25</v>
      </c>
      <c r="AJ36" s="22">
        <f t="shared" si="12"/>
        <v>405634</v>
      </c>
      <c r="AK36" s="22" t="s">
        <v>24</v>
      </c>
      <c r="AL36" s="22">
        <f t="shared" si="13"/>
        <v>405435</v>
      </c>
      <c r="AM36" s="30" t="s">
        <v>26</v>
      </c>
      <c r="AO36" s="52" t="s">
        <v>27</v>
      </c>
      <c r="AP36" s="55">
        <f>V42+V45+V48+V51</f>
        <v>36188</v>
      </c>
      <c r="AQ36" s="19">
        <f>AB42+AB45+AB48+AB51</f>
        <v>28855</v>
      </c>
      <c r="AR36" s="53">
        <f>AP36+AQ36</f>
        <v>65043</v>
      </c>
    </row>
    <row r="37" spans="1:44" x14ac:dyDescent="0.3">
      <c r="B37">
        <v>70</v>
      </c>
      <c r="C37">
        <v>-1007</v>
      </c>
      <c r="D37">
        <v>74013</v>
      </c>
      <c r="E37">
        <v>75020</v>
      </c>
      <c r="F37">
        <v>-102</v>
      </c>
      <c r="G37">
        <v>49391</v>
      </c>
      <c r="H37">
        <v>49493</v>
      </c>
      <c r="T37" s="38">
        <v>2011</v>
      </c>
      <c r="U37" s="39">
        <v>50</v>
      </c>
      <c r="V37" s="40">
        <f t="shared" si="7"/>
        <v>-703</v>
      </c>
      <c r="W37" s="40" t="s">
        <v>25</v>
      </c>
      <c r="X37" s="40">
        <v>18455</v>
      </c>
      <c r="Y37" s="41" t="s">
        <v>24</v>
      </c>
      <c r="Z37" s="40">
        <f t="shared" si="8"/>
        <v>19158</v>
      </c>
      <c r="AA37" s="40" t="s">
        <v>26</v>
      </c>
      <c r="AB37" s="40">
        <f t="shared" si="9"/>
        <v>-290</v>
      </c>
      <c r="AC37" s="40" t="s">
        <v>25</v>
      </c>
      <c r="AD37" s="40">
        <v>11460</v>
      </c>
      <c r="AE37" s="41" t="s">
        <v>24</v>
      </c>
      <c r="AF37" s="40">
        <f t="shared" si="10"/>
        <v>11750</v>
      </c>
      <c r="AG37" s="40" t="s">
        <v>26</v>
      </c>
      <c r="AH37" s="23">
        <f t="shared" si="11"/>
        <v>-993</v>
      </c>
      <c r="AI37" s="41" t="s">
        <v>25</v>
      </c>
      <c r="AJ37" s="23">
        <f t="shared" si="12"/>
        <v>29915</v>
      </c>
      <c r="AK37" s="23" t="s">
        <v>24</v>
      </c>
      <c r="AL37" s="23">
        <f t="shared" si="13"/>
        <v>30908</v>
      </c>
      <c r="AM37" s="42" t="s">
        <v>26</v>
      </c>
    </row>
    <row r="38" spans="1:44" x14ac:dyDescent="0.3">
      <c r="B38">
        <v>89</v>
      </c>
      <c r="C38">
        <v>-1955</v>
      </c>
      <c r="D38">
        <v>207606</v>
      </c>
      <c r="E38">
        <v>209561</v>
      </c>
      <c r="F38">
        <v>-3214</v>
      </c>
      <c r="G38">
        <v>185925</v>
      </c>
      <c r="H38">
        <v>189139</v>
      </c>
      <c r="T38" s="32"/>
      <c r="U38" s="33">
        <v>70</v>
      </c>
      <c r="V38" s="34">
        <f t="shared" si="7"/>
        <v>-1007</v>
      </c>
      <c r="W38" s="34" t="s">
        <v>25</v>
      </c>
      <c r="X38" s="34">
        <v>74013</v>
      </c>
      <c r="Y38" s="35" t="s">
        <v>24</v>
      </c>
      <c r="Z38" s="34">
        <f t="shared" si="8"/>
        <v>75020</v>
      </c>
      <c r="AA38" s="34" t="s">
        <v>26</v>
      </c>
      <c r="AB38" s="34">
        <f t="shared" si="9"/>
        <v>-102</v>
      </c>
      <c r="AC38" s="34" t="s">
        <v>25</v>
      </c>
      <c r="AD38" s="34">
        <v>49391</v>
      </c>
      <c r="AE38" s="35" t="s">
        <v>24</v>
      </c>
      <c r="AF38" s="34">
        <f t="shared" si="10"/>
        <v>49493</v>
      </c>
      <c r="AG38" s="34" t="s">
        <v>26</v>
      </c>
      <c r="AH38" s="16">
        <f t="shared" si="11"/>
        <v>-1109</v>
      </c>
      <c r="AI38" s="35" t="s">
        <v>25</v>
      </c>
      <c r="AJ38" s="16">
        <f t="shared" si="12"/>
        <v>123404</v>
      </c>
      <c r="AK38" s="16" t="s">
        <v>24</v>
      </c>
      <c r="AL38" s="16">
        <f t="shared" si="13"/>
        <v>124513</v>
      </c>
      <c r="AM38" s="36" t="s">
        <v>26</v>
      </c>
    </row>
    <row r="39" spans="1:44" x14ac:dyDescent="0.3">
      <c r="A39">
        <v>2012</v>
      </c>
      <c r="B39">
        <v>50</v>
      </c>
      <c r="C39">
        <v>-981</v>
      </c>
      <c r="D39">
        <v>17817</v>
      </c>
      <c r="E39">
        <v>18798</v>
      </c>
      <c r="F39">
        <v>-481</v>
      </c>
      <c r="G39">
        <v>11097</v>
      </c>
      <c r="H39">
        <v>11578</v>
      </c>
      <c r="T39" s="37"/>
      <c r="U39" s="27">
        <v>89</v>
      </c>
      <c r="V39" s="28">
        <f t="shared" si="7"/>
        <v>-1955</v>
      </c>
      <c r="W39" s="28" t="s">
        <v>25</v>
      </c>
      <c r="X39" s="28">
        <v>207606</v>
      </c>
      <c r="Y39" s="29" t="s">
        <v>24</v>
      </c>
      <c r="Z39" s="28">
        <f t="shared" si="8"/>
        <v>209561</v>
      </c>
      <c r="AA39" s="28" t="s">
        <v>26</v>
      </c>
      <c r="AB39" s="28">
        <f t="shared" si="9"/>
        <v>-3214</v>
      </c>
      <c r="AC39" s="28" t="s">
        <v>25</v>
      </c>
      <c r="AD39" s="28">
        <v>185925</v>
      </c>
      <c r="AE39" s="29" t="s">
        <v>24</v>
      </c>
      <c r="AF39" s="28">
        <f t="shared" si="10"/>
        <v>189139</v>
      </c>
      <c r="AG39" s="28" t="s">
        <v>26</v>
      </c>
      <c r="AH39" s="22">
        <f t="shared" si="11"/>
        <v>-5169</v>
      </c>
      <c r="AI39" s="29" t="s">
        <v>25</v>
      </c>
      <c r="AJ39" s="22">
        <f t="shared" si="12"/>
        <v>393531</v>
      </c>
      <c r="AK39" s="22" t="s">
        <v>24</v>
      </c>
      <c r="AL39" s="22">
        <f t="shared" si="13"/>
        <v>398700</v>
      </c>
      <c r="AM39" s="30" t="s">
        <v>26</v>
      </c>
    </row>
    <row r="40" spans="1:44" x14ac:dyDescent="0.3">
      <c r="B40">
        <v>70</v>
      </c>
      <c r="C40">
        <v>-1470</v>
      </c>
      <c r="D40">
        <v>73161</v>
      </c>
      <c r="E40">
        <v>74631</v>
      </c>
      <c r="F40">
        <v>204</v>
      </c>
      <c r="G40">
        <v>49648</v>
      </c>
      <c r="H40">
        <v>49444</v>
      </c>
      <c r="T40" s="38">
        <v>2012</v>
      </c>
      <c r="U40" s="39">
        <v>50</v>
      </c>
      <c r="V40" s="40">
        <f t="shared" si="7"/>
        <v>-981</v>
      </c>
      <c r="W40" s="40" t="s">
        <v>25</v>
      </c>
      <c r="X40" s="40">
        <v>17817</v>
      </c>
      <c r="Y40" s="41" t="s">
        <v>24</v>
      </c>
      <c r="Z40" s="40">
        <f t="shared" si="8"/>
        <v>18798</v>
      </c>
      <c r="AA40" s="40" t="s">
        <v>26</v>
      </c>
      <c r="AB40" s="40">
        <f t="shared" si="9"/>
        <v>-481</v>
      </c>
      <c r="AC40" s="40" t="s">
        <v>25</v>
      </c>
      <c r="AD40" s="40">
        <v>11097</v>
      </c>
      <c r="AE40" s="41" t="s">
        <v>24</v>
      </c>
      <c r="AF40" s="40">
        <f t="shared" si="10"/>
        <v>11578</v>
      </c>
      <c r="AG40" s="40" t="s">
        <v>26</v>
      </c>
      <c r="AH40" s="23">
        <f t="shared" si="11"/>
        <v>-1462</v>
      </c>
      <c r="AI40" s="41" t="s">
        <v>25</v>
      </c>
      <c r="AJ40" s="23">
        <f t="shared" si="12"/>
        <v>28914</v>
      </c>
      <c r="AK40" s="23" t="s">
        <v>24</v>
      </c>
      <c r="AL40" s="23">
        <f t="shared" si="13"/>
        <v>30376</v>
      </c>
      <c r="AM40" s="42" t="s">
        <v>26</v>
      </c>
    </row>
    <row r="41" spans="1:44" x14ac:dyDescent="0.3">
      <c r="B41">
        <v>89</v>
      </c>
      <c r="C41">
        <v>2706</v>
      </c>
      <c r="D41">
        <v>209909</v>
      </c>
      <c r="E41">
        <v>207203</v>
      </c>
      <c r="F41">
        <v>3560</v>
      </c>
      <c r="G41">
        <v>189135</v>
      </c>
      <c r="H41">
        <v>185575</v>
      </c>
      <c r="T41" s="32"/>
      <c r="U41" s="33">
        <v>70</v>
      </c>
      <c r="V41" s="34">
        <f t="shared" si="7"/>
        <v>-1470</v>
      </c>
      <c r="W41" s="34" t="s">
        <v>25</v>
      </c>
      <c r="X41" s="34">
        <v>73161</v>
      </c>
      <c r="Y41" s="35" t="s">
        <v>24</v>
      </c>
      <c r="Z41" s="34">
        <f t="shared" si="8"/>
        <v>74631</v>
      </c>
      <c r="AA41" s="34" t="s">
        <v>26</v>
      </c>
      <c r="AB41" s="17">
        <f t="shared" si="9"/>
        <v>204</v>
      </c>
      <c r="AC41" s="34" t="s">
        <v>25</v>
      </c>
      <c r="AD41" s="34">
        <v>49648</v>
      </c>
      <c r="AE41" s="35" t="s">
        <v>24</v>
      </c>
      <c r="AF41" s="34">
        <f t="shared" si="10"/>
        <v>49444</v>
      </c>
      <c r="AG41" s="34" t="s">
        <v>26</v>
      </c>
      <c r="AH41" s="58">
        <f t="shared" si="11"/>
        <v>-1266</v>
      </c>
      <c r="AI41" s="35" t="s">
        <v>25</v>
      </c>
      <c r="AJ41" s="16">
        <f t="shared" si="12"/>
        <v>122809</v>
      </c>
      <c r="AK41" s="16" t="s">
        <v>24</v>
      </c>
      <c r="AL41" s="16">
        <f t="shared" si="13"/>
        <v>124075</v>
      </c>
      <c r="AM41" s="36" t="s">
        <v>26</v>
      </c>
    </row>
    <row r="42" spans="1:44" x14ac:dyDescent="0.3">
      <c r="A42">
        <v>2013</v>
      </c>
      <c r="B42">
        <v>50</v>
      </c>
      <c r="C42">
        <v>-304</v>
      </c>
      <c r="D42">
        <v>18025</v>
      </c>
      <c r="E42">
        <v>18329</v>
      </c>
      <c r="F42">
        <v>-244</v>
      </c>
      <c r="G42">
        <v>11062</v>
      </c>
      <c r="H42">
        <v>11306</v>
      </c>
      <c r="T42" s="37"/>
      <c r="U42" s="27">
        <v>89</v>
      </c>
      <c r="V42" s="43">
        <f t="shared" si="7"/>
        <v>2706</v>
      </c>
      <c r="W42" s="28" t="s">
        <v>25</v>
      </c>
      <c r="X42" s="28">
        <v>209909</v>
      </c>
      <c r="Y42" s="29" t="s">
        <v>24</v>
      </c>
      <c r="Z42" s="28">
        <f t="shared" si="8"/>
        <v>207203</v>
      </c>
      <c r="AA42" s="28" t="s">
        <v>26</v>
      </c>
      <c r="AB42" s="43">
        <f t="shared" si="9"/>
        <v>3560</v>
      </c>
      <c r="AC42" s="28" t="s">
        <v>25</v>
      </c>
      <c r="AD42" s="28">
        <v>189135</v>
      </c>
      <c r="AE42" s="29" t="s">
        <v>24</v>
      </c>
      <c r="AF42" s="28">
        <f t="shared" si="10"/>
        <v>185575</v>
      </c>
      <c r="AG42" s="28" t="s">
        <v>26</v>
      </c>
      <c r="AH42" s="24">
        <f t="shared" si="11"/>
        <v>6266</v>
      </c>
      <c r="AI42" s="29" t="s">
        <v>25</v>
      </c>
      <c r="AJ42" s="22">
        <f t="shared" si="12"/>
        <v>399044</v>
      </c>
      <c r="AK42" s="22" t="s">
        <v>24</v>
      </c>
      <c r="AL42" s="22">
        <f t="shared" si="13"/>
        <v>392778</v>
      </c>
      <c r="AM42" s="30" t="s">
        <v>26</v>
      </c>
    </row>
    <row r="43" spans="1:44" x14ac:dyDescent="0.3">
      <c r="B43">
        <v>70</v>
      </c>
      <c r="C43">
        <v>907</v>
      </c>
      <c r="D43">
        <v>74741</v>
      </c>
      <c r="E43">
        <v>73834</v>
      </c>
      <c r="F43">
        <v>713</v>
      </c>
      <c r="G43">
        <v>49853</v>
      </c>
      <c r="H43">
        <v>49140</v>
      </c>
      <c r="T43" s="38">
        <v>2013</v>
      </c>
      <c r="U43" s="39">
        <v>50</v>
      </c>
      <c r="V43" s="40">
        <f t="shared" si="7"/>
        <v>-304</v>
      </c>
      <c r="W43" s="40" t="s">
        <v>25</v>
      </c>
      <c r="X43" s="40">
        <v>18025</v>
      </c>
      <c r="Y43" s="41" t="s">
        <v>24</v>
      </c>
      <c r="Z43" s="40">
        <f t="shared" si="8"/>
        <v>18329</v>
      </c>
      <c r="AA43" s="40" t="s">
        <v>26</v>
      </c>
      <c r="AB43" s="40">
        <f t="shared" si="9"/>
        <v>-244</v>
      </c>
      <c r="AC43" s="40" t="s">
        <v>25</v>
      </c>
      <c r="AD43" s="40">
        <v>11062</v>
      </c>
      <c r="AE43" s="41" t="s">
        <v>24</v>
      </c>
      <c r="AF43" s="40">
        <f t="shared" si="10"/>
        <v>11306</v>
      </c>
      <c r="AG43" s="40" t="s">
        <v>26</v>
      </c>
      <c r="AH43" s="23">
        <f t="shared" si="11"/>
        <v>-548</v>
      </c>
      <c r="AI43" s="41" t="s">
        <v>25</v>
      </c>
      <c r="AJ43" s="23">
        <f t="shared" si="12"/>
        <v>29087</v>
      </c>
      <c r="AK43" s="23" t="s">
        <v>24</v>
      </c>
      <c r="AL43" s="23">
        <f t="shared" si="13"/>
        <v>29635</v>
      </c>
      <c r="AM43" s="42" t="s">
        <v>26</v>
      </c>
    </row>
    <row r="44" spans="1:44" x14ac:dyDescent="0.3">
      <c r="B44">
        <v>89</v>
      </c>
      <c r="C44">
        <v>8714</v>
      </c>
      <c r="D44">
        <v>213466</v>
      </c>
      <c r="E44">
        <v>204752</v>
      </c>
      <c r="F44">
        <v>6810</v>
      </c>
      <c r="G44">
        <v>189046</v>
      </c>
      <c r="H44">
        <v>182236</v>
      </c>
      <c r="T44" s="32"/>
      <c r="U44" s="33">
        <v>70</v>
      </c>
      <c r="V44" s="17">
        <f t="shared" si="7"/>
        <v>907</v>
      </c>
      <c r="W44" s="34" t="s">
        <v>25</v>
      </c>
      <c r="X44" s="34">
        <v>74741</v>
      </c>
      <c r="Y44" s="35" t="s">
        <v>24</v>
      </c>
      <c r="Z44" s="34">
        <f t="shared" si="8"/>
        <v>73834</v>
      </c>
      <c r="AA44" s="34" t="s">
        <v>26</v>
      </c>
      <c r="AB44" s="17">
        <f t="shared" si="9"/>
        <v>713</v>
      </c>
      <c r="AC44" s="34" t="s">
        <v>25</v>
      </c>
      <c r="AD44" s="34">
        <v>49853</v>
      </c>
      <c r="AE44" s="35" t="s">
        <v>24</v>
      </c>
      <c r="AF44" s="34">
        <f t="shared" si="10"/>
        <v>49140</v>
      </c>
      <c r="AG44" s="34" t="s">
        <v>26</v>
      </c>
      <c r="AH44" s="18">
        <f t="shared" si="11"/>
        <v>1620</v>
      </c>
      <c r="AI44" s="35" t="s">
        <v>25</v>
      </c>
      <c r="AJ44" s="16">
        <f t="shared" si="12"/>
        <v>124594</v>
      </c>
      <c r="AK44" s="16" t="s">
        <v>24</v>
      </c>
      <c r="AL44" s="16">
        <f t="shared" si="13"/>
        <v>122974</v>
      </c>
      <c r="AM44" s="36" t="s">
        <v>26</v>
      </c>
    </row>
    <row r="45" spans="1:44" x14ac:dyDescent="0.3">
      <c r="A45">
        <v>2014</v>
      </c>
      <c r="B45">
        <v>50</v>
      </c>
      <c r="C45">
        <v>40</v>
      </c>
      <c r="D45">
        <v>17908</v>
      </c>
      <c r="E45">
        <v>17868</v>
      </c>
      <c r="F45">
        <v>254</v>
      </c>
      <c r="G45">
        <v>11291</v>
      </c>
      <c r="H45">
        <v>11037</v>
      </c>
      <c r="T45" s="37"/>
      <c r="U45" s="27">
        <v>89</v>
      </c>
      <c r="V45" s="43">
        <f t="shared" si="7"/>
        <v>8714</v>
      </c>
      <c r="W45" s="28" t="s">
        <v>25</v>
      </c>
      <c r="X45" s="28">
        <v>213466</v>
      </c>
      <c r="Y45" s="29" t="s">
        <v>24</v>
      </c>
      <c r="Z45" s="28">
        <f t="shared" si="8"/>
        <v>204752</v>
      </c>
      <c r="AA45" s="28" t="s">
        <v>26</v>
      </c>
      <c r="AB45" s="43">
        <f t="shared" si="9"/>
        <v>6810</v>
      </c>
      <c r="AC45" s="28" t="s">
        <v>25</v>
      </c>
      <c r="AD45" s="28">
        <v>189046</v>
      </c>
      <c r="AE45" s="29" t="s">
        <v>24</v>
      </c>
      <c r="AF45" s="28">
        <f t="shared" si="10"/>
        <v>182236</v>
      </c>
      <c r="AG45" s="28" t="s">
        <v>26</v>
      </c>
      <c r="AH45" s="24">
        <f t="shared" si="11"/>
        <v>15524</v>
      </c>
      <c r="AI45" s="29" t="s">
        <v>25</v>
      </c>
      <c r="AJ45" s="22">
        <f t="shared" si="12"/>
        <v>402512</v>
      </c>
      <c r="AK45" s="22" t="s">
        <v>24</v>
      </c>
      <c r="AL45" s="22">
        <f t="shared" si="13"/>
        <v>386988</v>
      </c>
      <c r="AM45" s="30" t="s">
        <v>26</v>
      </c>
    </row>
    <row r="46" spans="1:44" x14ac:dyDescent="0.3">
      <c r="B46">
        <v>70</v>
      </c>
      <c r="C46">
        <v>1894</v>
      </c>
      <c r="D46">
        <v>74625</v>
      </c>
      <c r="E46">
        <v>72731</v>
      </c>
      <c r="F46">
        <v>1348</v>
      </c>
      <c r="G46">
        <v>49967</v>
      </c>
      <c r="H46">
        <v>48619</v>
      </c>
      <c r="T46" s="38">
        <v>2014</v>
      </c>
      <c r="U46" s="39">
        <v>50</v>
      </c>
      <c r="V46" s="59">
        <f t="shared" si="7"/>
        <v>40</v>
      </c>
      <c r="W46" s="40" t="s">
        <v>25</v>
      </c>
      <c r="X46" s="40">
        <v>17908</v>
      </c>
      <c r="Y46" s="41" t="s">
        <v>24</v>
      </c>
      <c r="Z46" s="40">
        <f t="shared" si="8"/>
        <v>17868</v>
      </c>
      <c r="AA46" s="40" t="s">
        <v>26</v>
      </c>
      <c r="AB46" s="59">
        <f t="shared" si="9"/>
        <v>254</v>
      </c>
      <c r="AC46" s="40" t="s">
        <v>25</v>
      </c>
      <c r="AD46" s="40">
        <v>11291</v>
      </c>
      <c r="AE46" s="41" t="s">
        <v>24</v>
      </c>
      <c r="AF46" s="40">
        <f t="shared" si="10"/>
        <v>11037</v>
      </c>
      <c r="AG46" s="40" t="s">
        <v>26</v>
      </c>
      <c r="AH46" s="60">
        <f t="shared" si="11"/>
        <v>294</v>
      </c>
      <c r="AI46" s="41" t="s">
        <v>25</v>
      </c>
      <c r="AJ46" s="23">
        <f t="shared" si="12"/>
        <v>29199</v>
      </c>
      <c r="AK46" s="23" t="s">
        <v>24</v>
      </c>
      <c r="AL46" s="23">
        <f t="shared" si="13"/>
        <v>28905</v>
      </c>
      <c r="AM46" s="42" t="s">
        <v>26</v>
      </c>
    </row>
    <row r="47" spans="1:44" x14ac:dyDescent="0.3">
      <c r="B47">
        <v>89</v>
      </c>
      <c r="C47">
        <v>9495</v>
      </c>
      <c r="D47">
        <v>212499</v>
      </c>
      <c r="E47">
        <v>203004</v>
      </c>
      <c r="F47">
        <v>5666</v>
      </c>
      <c r="G47">
        <v>185505</v>
      </c>
      <c r="H47">
        <v>179839</v>
      </c>
      <c r="T47" s="32"/>
      <c r="U47" s="33">
        <v>70</v>
      </c>
      <c r="V47" s="17">
        <f t="shared" si="7"/>
        <v>1894</v>
      </c>
      <c r="W47" s="34" t="s">
        <v>25</v>
      </c>
      <c r="X47" s="34">
        <v>74625</v>
      </c>
      <c r="Y47" s="35" t="s">
        <v>24</v>
      </c>
      <c r="Z47" s="34">
        <f t="shared" si="8"/>
        <v>72731</v>
      </c>
      <c r="AA47" s="34" t="s">
        <v>26</v>
      </c>
      <c r="AB47" s="17">
        <f t="shared" si="9"/>
        <v>1348</v>
      </c>
      <c r="AC47" s="34" t="s">
        <v>25</v>
      </c>
      <c r="AD47" s="34">
        <v>49967</v>
      </c>
      <c r="AE47" s="35" t="s">
        <v>24</v>
      </c>
      <c r="AF47" s="34">
        <f t="shared" si="10"/>
        <v>48619</v>
      </c>
      <c r="AG47" s="34" t="s">
        <v>26</v>
      </c>
      <c r="AH47" s="18">
        <f t="shared" si="11"/>
        <v>3242</v>
      </c>
      <c r="AI47" s="35" t="s">
        <v>25</v>
      </c>
      <c r="AJ47" s="16">
        <f t="shared" si="12"/>
        <v>124592</v>
      </c>
      <c r="AK47" s="16" t="s">
        <v>24</v>
      </c>
      <c r="AL47" s="16">
        <f t="shared" si="13"/>
        <v>121350</v>
      </c>
      <c r="AM47" s="36" t="s">
        <v>26</v>
      </c>
    </row>
    <row r="48" spans="1:44" x14ac:dyDescent="0.3">
      <c r="A48">
        <v>2015</v>
      </c>
      <c r="B48">
        <v>50</v>
      </c>
      <c r="C48">
        <v>-1149</v>
      </c>
      <c r="D48">
        <v>16288</v>
      </c>
      <c r="E48">
        <v>17437</v>
      </c>
      <c r="F48">
        <v>-503</v>
      </c>
      <c r="G48">
        <v>10279</v>
      </c>
      <c r="H48">
        <v>10782</v>
      </c>
      <c r="T48" s="37"/>
      <c r="U48" s="27">
        <v>89</v>
      </c>
      <c r="V48" s="43">
        <f t="shared" si="7"/>
        <v>9495</v>
      </c>
      <c r="W48" s="28" t="s">
        <v>25</v>
      </c>
      <c r="X48" s="28">
        <v>212499</v>
      </c>
      <c r="Y48" s="29" t="s">
        <v>24</v>
      </c>
      <c r="Z48" s="28">
        <f t="shared" si="8"/>
        <v>203004</v>
      </c>
      <c r="AA48" s="28" t="s">
        <v>26</v>
      </c>
      <c r="AB48" s="43">
        <f t="shared" si="9"/>
        <v>5666</v>
      </c>
      <c r="AC48" s="28" t="s">
        <v>25</v>
      </c>
      <c r="AD48" s="28">
        <v>185505</v>
      </c>
      <c r="AE48" s="29" t="s">
        <v>24</v>
      </c>
      <c r="AF48" s="28">
        <f t="shared" si="10"/>
        <v>179839</v>
      </c>
      <c r="AG48" s="28" t="s">
        <v>26</v>
      </c>
      <c r="AH48" s="24">
        <f t="shared" si="11"/>
        <v>15161</v>
      </c>
      <c r="AI48" s="29" t="s">
        <v>25</v>
      </c>
      <c r="AJ48" s="22">
        <f t="shared" si="12"/>
        <v>398004</v>
      </c>
      <c r="AK48" s="22" t="s">
        <v>24</v>
      </c>
      <c r="AL48" s="22">
        <f t="shared" si="13"/>
        <v>382843</v>
      </c>
      <c r="AM48" s="30" t="s">
        <v>26</v>
      </c>
    </row>
    <row r="49" spans="2:39" x14ac:dyDescent="0.3">
      <c r="B49">
        <v>70</v>
      </c>
      <c r="C49">
        <v>-3</v>
      </c>
      <c r="D49">
        <v>71541</v>
      </c>
      <c r="E49">
        <v>71544</v>
      </c>
      <c r="F49">
        <v>508</v>
      </c>
      <c r="G49">
        <v>48525</v>
      </c>
      <c r="H49">
        <v>48017</v>
      </c>
      <c r="T49" s="32">
        <v>2015</v>
      </c>
      <c r="U49" s="33">
        <v>50</v>
      </c>
      <c r="V49" s="34">
        <f t="shared" si="7"/>
        <v>-1149</v>
      </c>
      <c r="W49" s="34" t="s">
        <v>25</v>
      </c>
      <c r="X49" s="34">
        <v>16288</v>
      </c>
      <c r="Y49" s="35" t="s">
        <v>24</v>
      </c>
      <c r="Z49" s="34">
        <f t="shared" si="8"/>
        <v>17437</v>
      </c>
      <c r="AA49" s="34" t="s">
        <v>26</v>
      </c>
      <c r="AB49" s="34">
        <f t="shared" si="9"/>
        <v>-503</v>
      </c>
      <c r="AC49" s="34" t="s">
        <v>25</v>
      </c>
      <c r="AD49" s="34">
        <v>10279</v>
      </c>
      <c r="AE49" s="35" t="s">
        <v>24</v>
      </c>
      <c r="AF49" s="34">
        <f t="shared" si="10"/>
        <v>10782</v>
      </c>
      <c r="AG49" s="34" t="s">
        <v>26</v>
      </c>
      <c r="AH49" s="16">
        <f t="shared" si="11"/>
        <v>-1652</v>
      </c>
      <c r="AI49" s="35" t="s">
        <v>25</v>
      </c>
      <c r="AJ49" s="16">
        <f t="shared" si="12"/>
        <v>26567</v>
      </c>
      <c r="AK49" s="16" t="s">
        <v>24</v>
      </c>
      <c r="AL49" s="16">
        <f t="shared" si="13"/>
        <v>28219</v>
      </c>
      <c r="AM49" s="36" t="s">
        <v>26</v>
      </c>
    </row>
    <row r="50" spans="2:39" x14ac:dyDescent="0.3">
      <c r="B50">
        <v>89</v>
      </c>
      <c r="C50">
        <v>15273</v>
      </c>
      <c r="D50">
        <v>215870</v>
      </c>
      <c r="E50">
        <v>200597</v>
      </c>
      <c r="F50">
        <v>12819</v>
      </c>
      <c r="G50">
        <v>189683</v>
      </c>
      <c r="H50">
        <v>176864</v>
      </c>
      <c r="T50" s="32"/>
      <c r="U50" s="33">
        <v>70</v>
      </c>
      <c r="V50" s="34">
        <f t="shared" si="7"/>
        <v>-3</v>
      </c>
      <c r="W50" s="34" t="s">
        <v>25</v>
      </c>
      <c r="X50" s="34">
        <v>71541</v>
      </c>
      <c r="Y50" s="35" t="s">
        <v>24</v>
      </c>
      <c r="Z50" s="34">
        <f t="shared" si="8"/>
        <v>71544</v>
      </c>
      <c r="AA50" s="34" t="s">
        <v>26</v>
      </c>
      <c r="AB50" s="17">
        <f t="shared" si="9"/>
        <v>508</v>
      </c>
      <c r="AC50" s="34" t="s">
        <v>25</v>
      </c>
      <c r="AD50" s="34">
        <v>48525</v>
      </c>
      <c r="AE50" s="35" t="s">
        <v>24</v>
      </c>
      <c r="AF50" s="34">
        <f t="shared" si="10"/>
        <v>48017</v>
      </c>
      <c r="AG50" s="34" t="s">
        <v>26</v>
      </c>
      <c r="AH50" s="18">
        <f t="shared" si="11"/>
        <v>505</v>
      </c>
      <c r="AI50" s="35" t="s">
        <v>25</v>
      </c>
      <c r="AJ50" s="16">
        <f t="shared" si="12"/>
        <v>120066</v>
      </c>
      <c r="AK50" s="16" t="s">
        <v>24</v>
      </c>
      <c r="AL50" s="16">
        <f t="shared" si="13"/>
        <v>119561</v>
      </c>
      <c r="AM50" s="36" t="s">
        <v>26</v>
      </c>
    </row>
    <row r="51" spans="2:39" ht="15" thickBot="1" x14ac:dyDescent="0.35">
      <c r="T51" s="44"/>
      <c r="U51" s="45">
        <v>89</v>
      </c>
      <c r="V51" s="46">
        <f t="shared" si="7"/>
        <v>15273</v>
      </c>
      <c r="W51" s="47" t="s">
        <v>25</v>
      </c>
      <c r="X51" s="47">
        <v>215870</v>
      </c>
      <c r="Y51" s="48" t="s">
        <v>24</v>
      </c>
      <c r="Z51" s="47">
        <f t="shared" si="8"/>
        <v>200597</v>
      </c>
      <c r="AA51" s="47" t="s">
        <v>26</v>
      </c>
      <c r="AB51" s="46">
        <f t="shared" si="9"/>
        <v>12819</v>
      </c>
      <c r="AC51" s="47" t="s">
        <v>25</v>
      </c>
      <c r="AD51" s="47">
        <v>189683</v>
      </c>
      <c r="AE51" s="48" t="s">
        <v>24</v>
      </c>
      <c r="AF51" s="47">
        <f t="shared" si="10"/>
        <v>176864</v>
      </c>
      <c r="AG51" s="47" t="s">
        <v>26</v>
      </c>
      <c r="AH51" s="20">
        <f t="shared" si="11"/>
        <v>28092</v>
      </c>
      <c r="AI51" s="48" t="s">
        <v>25</v>
      </c>
      <c r="AJ51" s="21">
        <f t="shared" si="12"/>
        <v>405553</v>
      </c>
      <c r="AK51" s="21" t="s">
        <v>24</v>
      </c>
      <c r="AL51" s="21">
        <f t="shared" si="13"/>
        <v>377461</v>
      </c>
      <c r="AM51" s="49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Raw_alt</vt:lpstr>
      <vt:lpstr>Sheet2</vt:lpstr>
      <vt:lpstr>Formatted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2016-09-07T10:04:54Z</dcterms:created>
  <dcterms:modified xsi:type="dcterms:W3CDTF">2016-09-07T14:32:26Z</dcterms:modified>
</cp:coreProperties>
</file>