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gowell\table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D28" i="1"/>
  <c r="F31" i="1"/>
  <c r="F30" i="1"/>
  <c r="E30" i="1"/>
  <c r="F29" i="1"/>
  <c r="E29" i="1"/>
  <c r="D29" i="1"/>
  <c r="F28" i="1"/>
  <c r="E28" i="1"/>
  <c r="C28" i="1"/>
  <c r="E23" i="1"/>
  <c r="E22" i="1"/>
  <c r="D23" i="1"/>
  <c r="D22" i="1"/>
  <c r="D21" i="1"/>
  <c r="C23" i="1"/>
  <c r="C22" i="1"/>
  <c r="C21" i="1"/>
  <c r="C20" i="1"/>
</calcChain>
</file>

<file path=xl/sharedStrings.xml><?xml version="1.0" encoding="utf-8"?>
<sst xmlns="http://schemas.openxmlformats.org/spreadsheetml/2006/main" count="54" uniqueCount="22">
  <si>
    <t>Tenure</t>
  </si>
  <si>
    <t>Correlations in 2001 or nearest year</t>
  </si>
  <si>
    <t>Correlations in 2011 or nearest year</t>
  </si>
  <si>
    <t>Built Environment</t>
  </si>
  <si>
    <t>Demographic</t>
  </si>
  <si>
    <t>Economic</t>
  </si>
  <si>
    <t>Other</t>
  </si>
  <si>
    <t>Built</t>
  </si>
  <si>
    <t>Band</t>
  </si>
  <si>
    <t>Size</t>
  </si>
  <si>
    <t>Type</t>
  </si>
  <si>
    <t>Age Structure</t>
  </si>
  <si>
    <t>Country of Origin</t>
  </si>
  <si>
    <t>Ethnicity</t>
  </si>
  <si>
    <t>Religion</t>
  </si>
  <si>
    <t>Economic Activity</t>
  </si>
  <si>
    <t>Highest Qualification</t>
  </si>
  <si>
    <t>Industry of Employment</t>
  </si>
  <si>
    <t>Socioeconomic Classification</t>
  </si>
  <si>
    <t>Vacant/occupied land</t>
  </si>
  <si>
    <t>Around 2001</t>
  </si>
  <si>
    <t>Around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</si>
</sst>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theme="1"/>
      </left>
      <right style="mediumDashed">
        <color theme="1"/>
      </right>
      <top style="mediumDashed">
        <color theme="1"/>
      </top>
      <bottom style="mediumDashed">
        <color theme="1"/>
      </bottom>
      <diagonal/>
    </border>
    <border>
      <left style="medium">
        <color theme="1"/>
      </left>
      <right style="mediumDashed">
        <color theme="1"/>
      </right>
      <top style="medium">
        <color theme="1"/>
      </top>
      <bottom style="mediumDashed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Dashed">
        <color theme="1"/>
      </left>
      <right style="medium">
        <color theme="1"/>
      </right>
      <top style="mediumDashed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mediumDashed">
        <color theme="1"/>
      </right>
      <top/>
      <bottom style="mediumDashed">
        <color theme="1"/>
      </bottom>
      <diagonal/>
    </border>
    <border>
      <left style="mediumDashed">
        <color theme="1"/>
      </left>
      <right style="thin">
        <color theme="1"/>
      </right>
      <top style="mediumDashed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0" fontId="0" fillId="0" borderId="0" xfId="0" applyAlignment="1">
      <alignment textRotation="90"/>
    </xf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3" xfId="0" applyBorder="1" applyAlignment="1">
      <alignment textRotation="90"/>
    </xf>
    <xf numFmtId="2" fontId="0" fillId="0" borderId="3" xfId="0" applyNumberFormat="1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2" fontId="0" fillId="0" borderId="4" xfId="0" applyNumberFormat="1" applyBorder="1"/>
    <xf numFmtId="2" fontId="0" fillId="0" borderId="5" xfId="0" applyNumberFormat="1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abSelected="1" workbookViewId="0">
      <selection activeCell="O27" sqref="O27"/>
    </sheetView>
  </sheetViews>
  <sheetFormatPr defaultRowHeight="14.4" x14ac:dyDescent="0.3"/>
  <cols>
    <col min="1" max="1" width="11.5546875" customWidth="1"/>
    <col min="2" max="2" width="25.33203125" customWidth="1"/>
    <col min="3" max="15" width="5.5546875" customWidth="1"/>
  </cols>
  <sheetData>
    <row r="1" spans="1:35" x14ac:dyDescent="0.3">
      <c r="C1" t="s">
        <v>3</v>
      </c>
      <c r="F1" s="5" t="s">
        <v>4</v>
      </c>
      <c r="J1" s="5" t="s">
        <v>5</v>
      </c>
      <c r="N1" s="5" t="s">
        <v>6</v>
      </c>
    </row>
    <row r="2" spans="1:35" ht="135.6" thickBot="1" x14ac:dyDescent="0.35">
      <c r="C2" s="2" t="s">
        <v>8</v>
      </c>
      <c r="D2" s="2" t="s">
        <v>9</v>
      </c>
      <c r="E2" s="2" t="s">
        <v>10</v>
      </c>
      <c r="F2" s="6" t="s">
        <v>11</v>
      </c>
      <c r="G2" s="2" t="s">
        <v>12</v>
      </c>
      <c r="H2" s="2" t="s">
        <v>13</v>
      </c>
      <c r="I2" s="2" t="s">
        <v>14</v>
      </c>
      <c r="J2" s="6" t="s">
        <v>15</v>
      </c>
      <c r="K2" s="2" t="s">
        <v>16</v>
      </c>
      <c r="L2" s="2" t="s">
        <v>17</v>
      </c>
      <c r="M2" s="2" t="s">
        <v>18</v>
      </c>
      <c r="N2" s="6" t="s">
        <v>19</v>
      </c>
      <c r="O2" s="2" t="s">
        <v>0</v>
      </c>
      <c r="T2" s="10"/>
      <c r="U2" s="29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ht="15" thickBot="1" x14ac:dyDescent="0.35">
      <c r="A3" t="s">
        <v>7</v>
      </c>
      <c r="B3" t="s">
        <v>8</v>
      </c>
      <c r="C3" s="12">
        <v>0.94708332542265605</v>
      </c>
      <c r="D3" s="13">
        <v>0.65567707578784695</v>
      </c>
      <c r="E3" s="24">
        <v>0.450971297236823</v>
      </c>
      <c r="F3" s="13">
        <v>-2.9975039604616598E-2</v>
      </c>
      <c r="G3" s="13">
        <v>0.216626894726968</v>
      </c>
      <c r="H3" s="13">
        <v>0.194330289001374</v>
      </c>
      <c r="I3" s="13">
        <v>3.3571658466116899E-2</v>
      </c>
      <c r="J3" s="14">
        <v>-0.35575905747727399</v>
      </c>
      <c r="K3" s="13">
        <v>0.339119325100946</v>
      </c>
      <c r="L3" s="13">
        <v>0.22401841784584201</v>
      </c>
      <c r="M3" s="13">
        <v>-0.24850439819801901</v>
      </c>
      <c r="N3" s="14">
        <v>7.9455773743199107E-2</v>
      </c>
      <c r="O3" s="15">
        <v>-0.17464194573679001</v>
      </c>
      <c r="T3" s="10"/>
      <c r="U3" s="3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ht="15" thickBot="1" x14ac:dyDescent="0.35">
      <c r="B4" t="s">
        <v>9</v>
      </c>
      <c r="C4" s="16">
        <v>0.62642303564375201</v>
      </c>
      <c r="D4" s="11">
        <v>0.96265684751104796</v>
      </c>
      <c r="E4" s="25">
        <v>0.44236817888334001</v>
      </c>
      <c r="F4" s="9">
        <v>4.8567490891092899E-2</v>
      </c>
      <c r="G4" s="9">
        <v>0.19450658887783001</v>
      </c>
      <c r="H4" s="9">
        <v>0.15901271469719</v>
      </c>
      <c r="I4" s="9">
        <v>-1.22652239628393E-2</v>
      </c>
      <c r="J4" s="7">
        <v>-0.283556197714669</v>
      </c>
      <c r="K4" s="9">
        <v>0.23109725724173899</v>
      </c>
      <c r="L4" s="9">
        <v>0.12552369119767101</v>
      </c>
      <c r="M4" s="9">
        <v>-0.314513697757346</v>
      </c>
      <c r="N4" s="7">
        <v>0.13026331438557601</v>
      </c>
      <c r="O4" s="17">
        <v>-0.25128373300711698</v>
      </c>
      <c r="T4" s="10"/>
      <c r="U4" s="3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 x14ac:dyDescent="0.3">
      <c r="A5" s="3"/>
      <c r="B5" s="3" t="s">
        <v>10</v>
      </c>
      <c r="C5" s="18">
        <v>0.46163153011235197</v>
      </c>
      <c r="D5" s="27">
        <v>0.41673324817683199</v>
      </c>
      <c r="E5" s="28">
        <v>0.98440455050364795</v>
      </c>
      <c r="F5" s="27">
        <v>0.26673666120710399</v>
      </c>
      <c r="G5" s="27">
        <v>-0.27351783804834001</v>
      </c>
      <c r="H5" s="4">
        <v>-0.26884969248923601</v>
      </c>
      <c r="I5" s="4">
        <v>-0.153143064169631</v>
      </c>
      <c r="J5" s="8">
        <v>-0.23981096674260399</v>
      </c>
      <c r="K5" s="4">
        <v>0.33302247848674998</v>
      </c>
      <c r="L5" s="4">
        <v>6.8024513966442393E-2</v>
      </c>
      <c r="M5" s="4">
        <v>-0.22400638773397599</v>
      </c>
      <c r="N5" s="8">
        <v>-8.3791205307834099E-2</v>
      </c>
      <c r="O5" s="19">
        <v>-0.26972206694370598</v>
      </c>
      <c r="T5" s="10"/>
      <c r="U5" s="3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ht="15" thickBot="1" x14ac:dyDescent="0.35">
      <c r="A6" t="s">
        <v>4</v>
      </c>
      <c r="B6" t="s">
        <v>11</v>
      </c>
      <c r="C6" s="16">
        <v>-9.4469621420746192E-3</v>
      </c>
      <c r="D6" s="9">
        <v>2.0667196357762201E-2</v>
      </c>
      <c r="E6" s="25">
        <v>0.19476985546189499</v>
      </c>
      <c r="F6" s="26">
        <v>0.72271764222307699</v>
      </c>
      <c r="G6" s="9">
        <v>-0.39582545735919</v>
      </c>
      <c r="H6" s="9">
        <v>-0.40781645416090301</v>
      </c>
      <c r="I6" s="9">
        <v>-0.171205862376656</v>
      </c>
      <c r="J6" s="7">
        <v>0.15025662747972801</v>
      </c>
      <c r="K6" s="9">
        <v>-8.2055541531979304E-2</v>
      </c>
      <c r="L6" s="9">
        <v>-2.4992172708460301E-2</v>
      </c>
      <c r="M6" s="9">
        <v>-4.2925266300687902E-2</v>
      </c>
      <c r="N6" s="7">
        <v>-3.7158913303414601E-2</v>
      </c>
      <c r="O6" s="17">
        <v>-1.0332466751862199E-2</v>
      </c>
      <c r="T6" s="10"/>
      <c r="U6" s="3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ht="15" thickBot="1" x14ac:dyDescent="0.35">
      <c r="B7" t="s">
        <v>12</v>
      </c>
      <c r="C7" s="16">
        <v>0.340416585396775</v>
      </c>
      <c r="D7" s="9">
        <v>0.35279726277339701</v>
      </c>
      <c r="E7" s="9">
        <v>-9.2325655828682102E-2</v>
      </c>
      <c r="F7" s="7">
        <v>-0.23549650760259799</v>
      </c>
      <c r="G7" s="11">
        <v>0.70917651405289495</v>
      </c>
      <c r="H7" s="9">
        <v>0.92936587465538101</v>
      </c>
      <c r="I7" s="9">
        <v>0.44843357666719802</v>
      </c>
      <c r="J7" s="7">
        <v>1.8083539747892601E-2</v>
      </c>
      <c r="K7" s="9">
        <v>-7.4098799861568601E-2</v>
      </c>
      <c r="L7" s="9">
        <v>3.10326636515602E-2</v>
      </c>
      <c r="M7" s="9">
        <v>1.07641417152911E-2</v>
      </c>
      <c r="N7" s="7">
        <v>0.20024876147288301</v>
      </c>
      <c r="O7" s="17">
        <v>-1.9657795212937298E-2</v>
      </c>
      <c r="T7" s="10"/>
      <c r="U7" s="3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ht="15" thickBot="1" x14ac:dyDescent="0.35">
      <c r="B8" t="s">
        <v>13</v>
      </c>
      <c r="C8" s="16">
        <v>0.33205363106927799</v>
      </c>
      <c r="D8" s="9">
        <v>0.318796882175369</v>
      </c>
      <c r="E8" s="9">
        <v>-0.11019465686265301</v>
      </c>
      <c r="F8" s="7">
        <v>-0.240215951025468</v>
      </c>
      <c r="G8" s="9">
        <v>0.91956263960415396</v>
      </c>
      <c r="H8" s="11">
        <v>0.70127623911355796</v>
      </c>
      <c r="I8" s="9">
        <v>0.486986632784981</v>
      </c>
      <c r="J8" s="7">
        <v>2.40070870325391E-2</v>
      </c>
      <c r="K8" s="9">
        <v>-9.4051050505050193E-2</v>
      </c>
      <c r="L8" s="9">
        <v>2.7682531654570498E-2</v>
      </c>
      <c r="M8" s="9">
        <v>3.9378478650265197E-2</v>
      </c>
      <c r="N8" s="7">
        <v>0.149770304101737</v>
      </c>
      <c r="O8" s="17">
        <v>-3.4300014508353301E-2</v>
      </c>
      <c r="T8" s="10"/>
      <c r="U8" s="3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3">
      <c r="A9" s="3"/>
      <c r="B9" s="3" t="s">
        <v>14</v>
      </c>
      <c r="C9" s="18">
        <v>-6.2369374642359199E-2</v>
      </c>
      <c r="D9" s="4">
        <v>-0.100752063526827</v>
      </c>
      <c r="E9" s="4">
        <v>-0.32453571357365002</v>
      </c>
      <c r="F9" s="8">
        <v>-0.32444000335885997</v>
      </c>
      <c r="G9" s="4">
        <v>0.24361703134829901</v>
      </c>
      <c r="H9" s="27">
        <v>0.255877910841318</v>
      </c>
      <c r="I9" s="28">
        <v>0.52365104263981299</v>
      </c>
      <c r="J9" s="27">
        <v>5.0272897713067602E-2</v>
      </c>
      <c r="K9" s="27">
        <v>3.6317753961527498E-2</v>
      </c>
      <c r="L9" s="4">
        <v>1.0727628496512299E-2</v>
      </c>
      <c r="M9" s="4">
        <v>0.11820129306292999</v>
      </c>
      <c r="N9" s="8">
        <v>-3.5037707437053998E-2</v>
      </c>
      <c r="O9" s="19">
        <v>-4.6939484122275298E-2</v>
      </c>
      <c r="T9" s="10"/>
      <c r="U9" s="3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ht="15" thickBot="1" x14ac:dyDescent="0.35">
      <c r="A10" t="s">
        <v>5</v>
      </c>
      <c r="B10" t="s">
        <v>15</v>
      </c>
      <c r="C10" s="16">
        <v>-0.37557296304490401</v>
      </c>
      <c r="D10" s="9">
        <v>-0.26516389931370898</v>
      </c>
      <c r="E10" s="9">
        <v>-0.22522252360585601</v>
      </c>
      <c r="F10" s="7">
        <v>0.358611531644005</v>
      </c>
      <c r="G10" s="9">
        <v>-0.29447394249085801</v>
      </c>
      <c r="H10" s="9">
        <v>-0.27781248912714901</v>
      </c>
      <c r="I10" s="25">
        <v>5.5512215330018301E-2</v>
      </c>
      <c r="J10" s="26">
        <v>0.83994232103363797</v>
      </c>
      <c r="K10" s="9">
        <v>-0.55458022248324901</v>
      </c>
      <c r="L10" s="9">
        <v>-0.21801453958043601</v>
      </c>
      <c r="M10" s="9">
        <v>0.60253501764236905</v>
      </c>
      <c r="N10" s="7">
        <v>0.102078986268061</v>
      </c>
      <c r="O10" s="17">
        <v>0.36745036656403701</v>
      </c>
      <c r="T10" s="10"/>
      <c r="U10" s="3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ht="15" thickBot="1" x14ac:dyDescent="0.35">
      <c r="B11" t="s">
        <v>16</v>
      </c>
      <c r="C11" s="16">
        <v>0.48329600393681399</v>
      </c>
      <c r="D11" s="9">
        <v>0.34339420228332501</v>
      </c>
      <c r="E11" s="9">
        <v>0.27937473698836501</v>
      </c>
      <c r="F11" s="7">
        <v>-0.26164631063316002</v>
      </c>
      <c r="G11" s="9">
        <v>0.43716055266031201</v>
      </c>
      <c r="H11" s="9">
        <v>0.41520992228521397</v>
      </c>
      <c r="I11" s="25">
        <v>-3.63830733540196E-2</v>
      </c>
      <c r="J11" s="9">
        <v>-0.74889850221419096</v>
      </c>
      <c r="K11" s="11">
        <v>0.33482743306676299</v>
      </c>
      <c r="L11" s="9">
        <v>0.32285957321358599</v>
      </c>
      <c r="M11" s="9">
        <v>-0.33105424600508998</v>
      </c>
      <c r="N11" s="7">
        <v>-6.5018281171440304E-2</v>
      </c>
      <c r="O11" s="17">
        <v>-0.27526625466829202</v>
      </c>
      <c r="T11" s="10"/>
      <c r="U11" s="3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ht="15" thickBot="1" x14ac:dyDescent="0.35">
      <c r="B12" t="s">
        <v>17</v>
      </c>
      <c r="C12" s="16">
        <v>0.259993113121601</v>
      </c>
      <c r="D12" s="9">
        <v>4.6341177414262101E-2</v>
      </c>
      <c r="E12" s="9">
        <v>8.7761886140826501E-2</v>
      </c>
      <c r="F12" s="7">
        <v>-6.5665759940237906E-2</v>
      </c>
      <c r="G12" s="9">
        <v>0.18632929055592801</v>
      </c>
      <c r="H12" s="9">
        <v>0.243768787304594</v>
      </c>
      <c r="I12" s="9">
        <v>7.8462150173854595E-3</v>
      </c>
      <c r="J12" s="7">
        <v>-0.19970843684752401</v>
      </c>
      <c r="K12" s="9">
        <v>0.381135068228868</v>
      </c>
      <c r="L12" s="11">
        <v>0.78055411991188295</v>
      </c>
      <c r="M12" s="25">
        <v>-3.6979083980352101E-2</v>
      </c>
      <c r="N12" s="9">
        <v>4.5564551525204E-2</v>
      </c>
      <c r="O12" s="17">
        <v>2.32083908152889E-4</v>
      </c>
      <c r="T12" s="10"/>
      <c r="U12" s="3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x14ac:dyDescent="0.3">
      <c r="A13" s="3"/>
      <c r="B13" s="3" t="s">
        <v>18</v>
      </c>
      <c r="C13" s="18">
        <v>0.37559771720805901</v>
      </c>
      <c r="D13" s="4">
        <v>0.35550886999933701</v>
      </c>
      <c r="E13" s="4">
        <v>0.32244056836138901</v>
      </c>
      <c r="F13" s="8">
        <v>-2.76899285390667E-2</v>
      </c>
      <c r="G13" s="4">
        <v>0.22984461424039401</v>
      </c>
      <c r="H13" s="4">
        <v>0.173381832701446</v>
      </c>
      <c r="I13" s="4">
        <v>-0.14465209487139</v>
      </c>
      <c r="J13" s="8">
        <v>-0.52633315036541395</v>
      </c>
      <c r="K13" s="4">
        <v>0.515217952532945</v>
      </c>
      <c r="L13" s="27">
        <v>1.3586075343368699E-2</v>
      </c>
      <c r="M13" s="28">
        <v>-0.329443169289243</v>
      </c>
      <c r="N13" s="27">
        <v>0.13553462301512501</v>
      </c>
      <c r="O13" s="19">
        <v>0.58993069731417502</v>
      </c>
      <c r="T13" s="10"/>
      <c r="U13" s="3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ht="15" thickBot="1" x14ac:dyDescent="0.35">
      <c r="A14" t="s">
        <v>6</v>
      </c>
      <c r="B14" t="s">
        <v>19</v>
      </c>
      <c r="C14" s="16">
        <v>7.59776832184972E-3</v>
      </c>
      <c r="D14" s="9">
        <v>7.86480317572604E-2</v>
      </c>
      <c r="E14" s="9">
        <v>-0.175633721141219</v>
      </c>
      <c r="F14" s="7">
        <v>-4.4136698895925003E-2</v>
      </c>
      <c r="G14" s="9">
        <v>0.13392661605287501</v>
      </c>
      <c r="H14" s="9">
        <v>8.9844680797335305E-2</v>
      </c>
      <c r="I14" s="9">
        <v>0.246276239747279</v>
      </c>
      <c r="J14" s="7">
        <v>0.25645707178849803</v>
      </c>
      <c r="K14" s="9">
        <v>-0.177269461089473</v>
      </c>
      <c r="L14" s="9">
        <v>-5.5660751012605501E-2</v>
      </c>
      <c r="M14" s="25">
        <v>-9.3027321944509606E-2</v>
      </c>
      <c r="N14" s="26">
        <v>0.43339430307590499</v>
      </c>
      <c r="O14" s="17">
        <v>0.28478328431929201</v>
      </c>
      <c r="P14" t="s">
        <v>2</v>
      </c>
      <c r="T14" s="10"/>
      <c r="U14" s="3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ht="15" thickBot="1" x14ac:dyDescent="0.35">
      <c r="A15" s="3"/>
      <c r="B15" s="3" t="s">
        <v>0</v>
      </c>
      <c r="C15" s="20">
        <v>-0.14313676599365499</v>
      </c>
      <c r="D15" s="21">
        <v>-0.182140940882452</v>
      </c>
      <c r="E15" s="21">
        <v>-0.17419547778292099</v>
      </c>
      <c r="F15" s="22">
        <v>0.1905384324396</v>
      </c>
      <c r="G15" s="21">
        <v>-0.195449502921206</v>
      </c>
      <c r="H15" s="21">
        <v>-0.214797804863749</v>
      </c>
      <c r="I15" s="21">
        <v>0.134219837522397</v>
      </c>
      <c r="J15" s="22">
        <v>0.35192646387620302</v>
      </c>
      <c r="K15" s="21">
        <v>-0.404108664283019</v>
      </c>
      <c r="L15" s="21">
        <v>-0.19751485654877801</v>
      </c>
      <c r="M15" s="21">
        <v>-1.22157298723557E-2</v>
      </c>
      <c r="N15" s="22">
        <v>0.32994642125616203</v>
      </c>
      <c r="O15" s="23">
        <v>0.893377619030151</v>
      </c>
      <c r="T15" s="10"/>
      <c r="U15" s="3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3">
      <c r="C16" t="s">
        <v>1</v>
      </c>
      <c r="T16" s="10"/>
      <c r="U16" s="29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2:35" x14ac:dyDescent="0.3">
      <c r="U17" s="30"/>
      <c r="AH17" s="10"/>
      <c r="AI17" s="10"/>
    </row>
    <row r="18" spans="2:35" x14ac:dyDescent="0.3">
      <c r="T18" s="10"/>
      <c r="U18" s="29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2:35" x14ac:dyDescent="0.3">
      <c r="C19" t="s">
        <v>7</v>
      </c>
      <c r="D19" t="s">
        <v>4</v>
      </c>
      <c r="E19" t="s">
        <v>5</v>
      </c>
      <c r="F19" t="s">
        <v>0</v>
      </c>
    </row>
    <row r="20" spans="2:35" ht="15" thickBot="1" x14ac:dyDescent="0.35">
      <c r="B20" t="s">
        <v>7</v>
      </c>
      <c r="C20" s="26">
        <f>AVERAGE(C4:C5,D5)</f>
        <v>0.50159593797764535</v>
      </c>
      <c r="D20" s="9"/>
      <c r="E20" s="9"/>
      <c r="F20" s="9"/>
    </row>
    <row r="21" spans="2:35" ht="15" thickBot="1" x14ac:dyDescent="0.35">
      <c r="B21" t="s">
        <v>4</v>
      </c>
      <c r="C21" s="9">
        <f>AVERAGE(C6:E9)</f>
        <v>7.1656415554852512E-2</v>
      </c>
      <c r="D21" s="11">
        <f>AVERAGE(F7:F9,G8:G9,H9)</f>
        <v>0.10315085330114082</v>
      </c>
      <c r="E21" s="9"/>
      <c r="F21" s="9"/>
    </row>
    <row r="22" spans="2:35" ht="15" thickBot="1" x14ac:dyDescent="0.35">
      <c r="B22" t="s">
        <v>5</v>
      </c>
      <c r="C22" s="7">
        <f>AVERAGE(C10:E13)</f>
        <v>0.14064574079079248</v>
      </c>
      <c r="D22" s="9">
        <f>AVERAGE(F10:I13)</f>
        <v>6.2458835173963466E-2</v>
      </c>
      <c r="E22" s="11">
        <f>AVERAGE(J11:J13,K12:K13,L13)</f>
        <v>-9.4166832220324556E-2</v>
      </c>
      <c r="F22" s="25"/>
    </row>
    <row r="23" spans="2:35" x14ac:dyDescent="0.3">
      <c r="B23" t="s">
        <v>0</v>
      </c>
      <c r="C23" s="8">
        <f>AVERAGE(C15:E15)</f>
        <v>-0.16649106155300933</v>
      </c>
      <c r="D23" s="4">
        <f>AVERAGE(F15:I15)</f>
        <v>-2.1372259455739499E-2</v>
      </c>
      <c r="E23" s="27">
        <f>AVERAGE(J15:M15)</f>
        <v>-6.5478196706987429E-2</v>
      </c>
      <c r="F23" s="28">
        <f>O15</f>
        <v>0.893377619030151</v>
      </c>
    </row>
    <row r="24" spans="2:35" x14ac:dyDescent="0.3">
      <c r="C24" s="1" t="s">
        <v>20</v>
      </c>
    </row>
    <row r="25" spans="2:35" x14ac:dyDescent="0.3">
      <c r="C25" s="1"/>
    </row>
    <row r="26" spans="2:35" x14ac:dyDescent="0.3">
      <c r="C26" s="1"/>
    </row>
    <row r="27" spans="2:35" x14ac:dyDescent="0.3">
      <c r="C27" t="s">
        <v>7</v>
      </c>
      <c r="D27" t="s">
        <v>4</v>
      </c>
      <c r="E27" t="s">
        <v>5</v>
      </c>
      <c r="F27" t="s">
        <v>0</v>
      </c>
    </row>
    <row r="28" spans="2:35" ht="15" thickBot="1" x14ac:dyDescent="0.35">
      <c r="B28" t="s">
        <v>7</v>
      </c>
      <c r="C28" s="26">
        <f>AVERAGE(D3:E3,E4)</f>
        <v>0.51633885063600327</v>
      </c>
      <c r="D28" s="9">
        <f>AVERAGE(F3:I5)</f>
        <v>3.1300119966084415E-2</v>
      </c>
      <c r="E28" s="9">
        <f>AVERAGE(J3:M5)</f>
        <v>-2.877875181537479E-2</v>
      </c>
      <c r="F28" s="9">
        <f>AVERAGE(O3:O5)</f>
        <v>-0.23188258189587097</v>
      </c>
    </row>
    <row r="29" spans="2:35" ht="15" thickBot="1" x14ac:dyDescent="0.35">
      <c r="B29" t="s">
        <v>4</v>
      </c>
      <c r="C29" s="9"/>
      <c r="D29" s="11">
        <f>AVERAGE(G6:I6,H7:I7,I8)</f>
        <v>0.14832305170180182</v>
      </c>
      <c r="E29" s="9">
        <f>AVERAGE(J6:M9)</f>
        <v>1.2412613266133611E-2</v>
      </c>
      <c r="F29" s="9">
        <f>AVERAGE(O6:O9)</f>
        <v>-2.7807440148857027E-2</v>
      </c>
    </row>
    <row r="30" spans="2:35" ht="15" thickBot="1" x14ac:dyDescent="0.35">
      <c r="B30" t="s">
        <v>5</v>
      </c>
      <c r="C30" s="7"/>
      <c r="D30" s="9"/>
      <c r="E30" s="11">
        <f>AVERAGE(K10:M10,L11:M11,M12)</f>
        <v>-3.5872250198862012E-2</v>
      </c>
      <c r="F30" s="25">
        <f>AVERAGE(O10:O13)</f>
        <v>0.17058672327951824</v>
      </c>
    </row>
    <row r="31" spans="2:35" x14ac:dyDescent="0.3">
      <c r="B31" t="s">
        <v>0</v>
      </c>
      <c r="C31" s="8"/>
      <c r="D31" s="4"/>
      <c r="E31" s="27"/>
      <c r="F31" s="28">
        <f>AVERAGE(O15)</f>
        <v>0.893377619030151</v>
      </c>
    </row>
    <row r="32" spans="2:35" x14ac:dyDescent="0.3">
      <c r="C32" t="s">
        <v>21</v>
      </c>
    </row>
  </sheetData>
  <conditionalFormatting sqref="C3:O15">
    <cfRule type="colorScale" priority="3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20:F23">
    <cfRule type="colorScale" priority="2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28:F31">
    <cfRule type="colorScale" priority="1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2016-09-27T08:59:59Z</dcterms:created>
  <dcterms:modified xsi:type="dcterms:W3CDTF">2016-09-27T11:52:40Z</dcterms:modified>
</cp:coreProperties>
</file>